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s>
  <definedNames>
    <definedName name="datum">'18 Tablica 19'!$B$35</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29,30,31,32,33'!$A$1:$K$91</definedName>
    <definedName name="_xlnm.Print_Area" localSheetId="27">'28 Tablica 34'!$A$1:$L$115</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 name="ZDMFclanovi">[2]Clanstvo!$1:$1048576</definedName>
    <definedName name="ZDMFnav">[2]NAV!$1:$1048576</definedName>
    <definedName name="ZDMFuplate">[2]Bruto!$1:$1048576</definedName>
  </definedNames>
  <calcPr calcId="162913"/>
</workbook>
</file>

<file path=xl/calcChain.xml><?xml version="1.0" encoding="utf-8"?>
<calcChain xmlns="http://schemas.openxmlformats.org/spreadsheetml/2006/main">
  <c r="D6" i="32" l="1"/>
  <c r="H58" i="45" l="1"/>
  <c r="H16" i="45" l="1"/>
  <c r="E18" i="68" l="1"/>
  <c r="I99" i="46" l="1"/>
  <c r="E8" i="68" l="1"/>
  <c r="E30" i="65" l="1"/>
  <c r="F66" i="45" l="1"/>
  <c r="E66"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4" i="45" l="1"/>
  <c r="E74" i="45"/>
  <c r="G67" i="65" l="1"/>
  <c r="E53" i="65"/>
  <c r="E16" i="65" l="1"/>
  <c r="B40" i="45" l="1"/>
  <c r="G99" i="46" l="1"/>
  <c r="B30" i="10" l="1"/>
  <c r="F26" i="10" l="1"/>
  <c r="F25" i="10"/>
  <c r="B6" i="34" l="1"/>
  <c r="B5" i="34"/>
  <c r="E34" i="68" l="1"/>
  <c r="E33" i="68"/>
  <c r="M2" i="67" l="1"/>
  <c r="M1" i="67"/>
  <c r="E2" i="45" l="1"/>
  <c r="K2" i="45" s="1"/>
  <c r="E1" i="45"/>
  <c r="K1" i="45" s="1"/>
  <c r="G6" i="46"/>
  <c r="G5" i="46"/>
  <c r="B58" i="45"/>
  <c r="B35" i="45"/>
  <c r="B16" i="45"/>
  <c r="G4" i="44"/>
  <c r="G3" i="44"/>
  <c r="B41"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<sst xmlns="http://schemas.openxmlformats.org/spreadsheetml/2006/main" count="2573" uniqueCount="1448">
  <si>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</si>
  <si>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</si>
  <si>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</si>
  <si>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</si>
  <si>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</si>
  <si>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</si>
  <si>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</si>
  <si>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</si>
  <si>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</si>
  <si>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</si>
  <si>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</si>
  <si>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</si>
  <si>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</si>
  <si>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</si>
  <si>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</si>
  <si>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</si>
  <si>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</si>
  <si>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</si>
  <si>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</si>
  <si>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</si>
  <si>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</si>
  <si>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</si>
  <si>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</si>
  <si>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</si>
  <si>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</si>
  <si>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</si>
  <si>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</si>
  <si>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</si>
  <si>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</si>
  <si>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</si>
  <si>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</si>
  <si>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</si>
  <si>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</si>
  <si>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</si>
  <si>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</si>
  <si>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</si>
  <si>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</si>
  <si>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</si>
  <si>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</si>
  <si>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</si>
  <si>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</si>
  <si>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</si>
  <si>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</si>
  <si>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</si>
  <si>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</si>
  <si>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</si>
  <si>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</si>
  <si>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</si>
  <si>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</si>
  <si>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</si>
  <si>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</si>
  <si>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</si>
  <si>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</si>
  <si>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</si>
  <si>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</si>
  <si>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</si>
  <si>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</si>
  <si>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</si>
  <si>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</si>
  <si>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</si>
  <si>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</si>
  <si>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</si>
  <si>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</si>
  <si>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</si>
  <si>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</si>
  <si>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</si>
  <si>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</si>
  <si>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</si>
  <si>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</si>
  <si>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</si>
  <si>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</si>
  <si>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</si>
  <si>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</si>
  <si>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</si>
  <si>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</si>
  <si>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</si>
  <si>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</si>
  <si>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</si>
  <si>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</si>
  <si>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</si>
  <si>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</si>
  <si>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</si>
  <si>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</si>
  <si>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</si>
  <si>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</si>
  <si>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</si>
  <si>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</si>
  <si>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</si>
  <si>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</si>
  <si>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</si>
  <si>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</si>
  <si>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</si>
  <si>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</si>
  <si>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</si>
  <si>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</si>
  <si>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</si>
  <si>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</si>
  <si>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</si>
  <si>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</si>
  <si>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</si>
  <si>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</si>
  <si>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</si>
  <si>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</si>
  <si>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</si>
  <si>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</si>
  <si>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</si>
  <si>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</si>
  <si>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</si>
  <si>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</si>
  <si>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</si>
  <si>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</si>
  <si>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</si>
  <si>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</si>
  <si>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</si>
  <si>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</si>
  <si>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</si>
  <si>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</si>
  <si>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</si>
  <si>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</si>
  <si>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</si>
  <si>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</si>
  <si>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</si>
  <si>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</si>
  <si>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</si>
  <si>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</si>
  <si>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</si>
  <si>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</si>
  <si>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</si>
  <si>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</si>
  <si>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</si>
  <si>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</si>
  <si>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</si>
  <si>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</si>
  <si>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</si>
  <si>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</si>
  <si>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</si>
  <si>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</si>
  <si>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</si>
  <si>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</si>
  <si>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</si>
  <si>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</si>
  <si>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</si>
  <si>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</si>
  <si>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</si>
  <si>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</si>
  <si>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</si>
  <si>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</si>
  <si>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</si>
  <si>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</si>
  <si>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</si>
  <si>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</si>
  <si>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</si>
  <si>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</si>
  <si>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</si>
  <si>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</si>
  <si>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</si>
  <si>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</si>
  <si>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</si>
  <si>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</si>
  <si>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</si>
  <si>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</si>
  <si>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</si>
  <si>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</si>
  <si>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</si>
  <si>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</si>
  <si>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</si>
  <si>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</si>
  <si>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</si>
  <si>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</si>
  <si>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</si>
  <si>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</si>
  <si>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</si>
  <si>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</si>
  <si>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</si>
  <si>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</si>
  <si>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</si>
  <si>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</si>
  <si>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</si>
  <si>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</si>
  <si>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</si>
  <si>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</si>
  <si>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</si>
  <si>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</si>
  <si>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</si>
  <si>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</si>
  <si>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</si>
  <si>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</si>
  <si>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</si>
  <si>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</si>
  <si>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</si>
  <si>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</si>
  <si>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</si>
  <si>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</si>
  <si>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</si>
  <si>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</si>
  <si>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</si>
  <si>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</si>
  <si>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</si>
  <si>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</si>
  <si>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</si>
  <si>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</si>
  <si>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</si>
  <si>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</si>
  <si>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</si>
  <si>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</si>
  <si>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</si>
  <si>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</si>
  <si>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</si>
  <si>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</si>
  <si>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</si>
  <si>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</si>
  <si>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</si>
  <si>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</si>
  <si>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</si>
  <si>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</si>
  <si>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</si>
  <si>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</si>
  <si>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</si>
  <si>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</si>
  <si>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</si>
  <si>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</si>
  <si>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</si>
  <si>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</si>
  <si>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</si>
  <si>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</si>
  <si>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</si>
  <si>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</si>
  <si>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</si>
  <si>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</si>
  <si>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</si>
  <si>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</si>
  <si>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</si>
  <si>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</si>
  <si>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</si>
  <si>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</si>
  <si>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</si>
  <si>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</si>
  <si>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</si>
  <si>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</si>
  <si>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</si>
  <si>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</si>
  <si>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HYPO-ALPE-ADRIA INVEST d.d.</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</si>
  <si>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</si>
  <si>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</si>
  <si>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</si>
  <si>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</si>
  <si>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</si>
  <si>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</si>
  <si>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</si>
  <si>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</si>
  <si>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</si>
  <si>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</si>
  <si>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</si>
  <si>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</si>
  <si>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</si>
  <si>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</si>
  <si>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</si>
  <si>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</si>
  <si>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</si>
  <si>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</si>
  <si>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</si>
  <si>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</si>
  <si>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</si>
  <si>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</si>
  <si>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</si>
  <si>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</si>
  <si>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</si>
  <si>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</si>
  <si>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</si>
  <si>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</si>
  <si>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</si>
  <si>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</si>
  <si>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</si>
  <si>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</si>
  <si>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</si>
  <si>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</si>
  <si>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</si>
  <si>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</si>
  <si>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</si>
  <si>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</si>
  <si>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</si>
  <si>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</si>
  <si>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</si>
  <si>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</si>
  <si>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</si>
  <si>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</si>
  <si>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</si>
  <si>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</si>
  <si>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</si>
  <si>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</si>
  <si>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</si>
  <si>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</si>
  <si>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</si>
  <si>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</si>
  <si>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</si>
  <si>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</si>
  <si>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</si>
  <si>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</si>
  <si>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</si>
  <si>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</si>
  <si>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</si>
  <si>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</si>
  <si>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</si>
  <si>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</si>
  <si>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</si>
  <si>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</si>
  <si>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</si>
  <si>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</si>
  <si>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</si>
  <si>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</si>
  <si>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</si>
  <si>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</si>
  <si>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</si>
  <si>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</si>
  <si>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</si>
  <si>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</si>
  <si>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</si>
  <si>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</si>
  <si>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</si>
  <si>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</si>
  <si>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</si>
  <si>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</si>
  <si>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</si>
  <si>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</si>
  <si>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</si>
  <si>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</si>
  <si>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</si>
  <si>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</si>
  <si>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</si>
  <si>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</si>
  <si>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</si>
  <si>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</si>
  <si>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</si>
  <si>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</si>
  <si>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</si>
  <si>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</si>
  <si>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</si>
  <si>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</si>
  <si>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</si>
  <si>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</si>
  <si>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</si>
  <si>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</si>
  <si>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</si>
  <si>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</si>
  <si>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</si>
  <si>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</si>
  <si>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</si>
  <si>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</si>
  <si>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</si>
  <si>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</si>
  <si>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</si>
  <si>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</si>
  <si>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</si>
  <si>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</si>
  <si>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</si>
  <si>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</si>
  <si>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</si>
  <si>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</si>
  <si>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</si>
  <si>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</si>
  <si>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</si>
  <si>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</si>
  <si>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</si>
  <si>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</si>
  <si>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</si>
  <si>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</si>
  <si>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</si>
  <si>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</si>
  <si>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</si>
  <si>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</si>
  <si>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</si>
  <si>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</si>
  <si>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</si>
  <si>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</si>
  <si>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</si>
  <si>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</si>
  <si>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</si>
  <si>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</si>
  <si>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</si>
  <si>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</si>
  <si>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</si>
  <si>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</si>
  <si>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</si>
  <si>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</si>
  <si>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</si>
  <si>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</si>
  <si>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</si>
  <si>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</si>
  <si>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</si>
  <si>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</si>
  <si>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</si>
  <si>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</si>
  <si>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</si>
  <si>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</si>
  <si>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</si>
  <si>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</si>
  <si>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</si>
  <si>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</si>
  <si>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</si>
  <si>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</si>
  <si>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</si>
  <si>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</si>
  <si>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</si>
  <si>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</si>
  <si>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</si>
  <si>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</si>
  <si>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</si>
  <si>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</si>
  <si>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</si>
  <si>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</si>
  <si>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</si>
  <si>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</si>
  <si>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</si>
  <si>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</si>
  <si>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</si>
  <si>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</si>
  <si>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</si>
  <si>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</si>
  <si>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</si>
  <si>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</si>
  <si>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</si>
  <si>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</si>
  <si>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</si>
  <si>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</si>
  <si>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</si>
  <si>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</si>
  <si>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</si>
  <si>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</si>
  <si>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</si>
  <si>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</si>
  <si>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</si>
  <si>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</si>
  <si>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</si>
  <si>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</si>
  <si>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</si>
  <si>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</si>
  <si>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</si>
  <si>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</si>
  <si>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</si>
  <si>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</si>
  <si>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</si>
  <si>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</si>
  <si>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</si>
  <si>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</si>
  <si>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</si>
  <si>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</si>
  <si>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</si>
  <si>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</si>
  <si>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</si>
  <si>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</si>
  <si>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</si>
  <si>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</si>
  <si>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</si>
  <si>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</si>
  <si>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</si>
  <si>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</si>
  <si>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</si>
  <si>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</si>
  <si>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</si>
  <si>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</si>
  <si>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</si>
  <si>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</si>
  <si>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</si>
  <si>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</si>
  <si>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</si>
  <si>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</si>
  <si>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</si>
  <si>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</si>
  <si>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</si>
  <si>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</si>
  <si>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</si>
  <si>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</si>
  <si>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</si>
  <si>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</si>
  <si>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</si>
  <si>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</si>
  <si>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</si>
  <si>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</si>
  <si>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</si>
  <si>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</si>
  <si>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</si>
  <si>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</si>
  <si>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</si>
  <si>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</si>
  <si>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</si>
  <si>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</si>
  <si>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</si>
  <si>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</si>
  <si>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</si>
  <si>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</si>
  <si>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</si>
  <si>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</si>
  <si>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</si>
  <si>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</si>
  <si>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</si>
  <si>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</si>
  <si>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</si>
  <si>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</si>
  <si>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</si>
  <si>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</si>
  <si>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</si>
  <si>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</si>
  <si>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</si>
  <si>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</si>
  <si>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</si>
  <si>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</si>
  <si>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</si>
  <si>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</si>
  <si>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</si>
  <si>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</si>
  <si>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</si>
  <si>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</si>
  <si>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</si>
  <si>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</si>
  <si>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</si>
  <si>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</si>
  <si>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</si>
  <si>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</si>
  <si>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</si>
  <si>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</si>
  <si>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</si>
  <si>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</si>
  <si>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</si>
  <si>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</si>
  <si>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</si>
  <si>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</si>
  <si>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</si>
  <si>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</si>
  <si>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</si>
  <si>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</si>
  <si>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</si>
  <si>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</si>
  <si>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</si>
  <si>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</si>
  <si>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</si>
  <si>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</si>
  <si>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</si>
  <si>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</si>
  <si>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</si>
  <si>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</si>
  <si>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</si>
  <si>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</si>
  <si>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</si>
  <si>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</si>
  <si>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</si>
  <si>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</si>
  <si>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</si>
  <si>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</si>
  <si>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</si>
  <si>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</si>
  <si>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</si>
  <si>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</si>
  <si>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</si>
  <si>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</si>
  <si>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</si>
  <si>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</si>
  <si>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</si>
  <si>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</si>
  <si>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</si>
  <si>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</si>
  <si>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</si>
  <si>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</si>
  <si>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</si>
  <si>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</si>
  <si>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</si>
  <si>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</si>
  <si>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</si>
  <si>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</si>
  <si>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</si>
  <si>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</si>
  <si>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</si>
  <si>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</si>
  <si>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</si>
  <si>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</si>
  <si>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</si>
  <si>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</si>
  <si>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</si>
  <si>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</si>
  <si>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</si>
  <si>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</si>
  <si>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</si>
  <si>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</si>
  <si>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</si>
  <si>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</si>
  <si>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</si>
  <si>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</si>
  <si>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</si>
  <si>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</si>
  <si>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</si>
  <si>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</si>
  <si>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</si>
  <si>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</si>
  <si>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</si>
  <si>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</si>
  <si>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</si>
  <si>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</si>
  <si>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</si>
  <si>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</si>
  <si>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</si>
  <si>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</si>
  <si>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</si>
  <si>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</si>
  <si>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</si>
  <si>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</si>
  <si>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</si>
  <si>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</si>
  <si>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</si>
  <si>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</si>
  <si>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</si>
  <si>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</si>
  <si>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</si>
  <si>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</si>
  <si>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</si>
  <si>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</si>
  <si>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</si>
  <si>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</si>
  <si>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</si>
  <si>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</si>
  <si>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</si>
  <si>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</si>
  <si>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</si>
  <si>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</si>
  <si>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</si>
  <si>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</si>
  <si>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</si>
  <si>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</si>
  <si>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</si>
  <si>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</si>
  <si>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</si>
  <si>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</si>
  <si>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</si>
  <si>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</si>
  <si>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</si>
  <si>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</si>
  <si>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</si>
  <si>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</si>
  <si>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</si>
  <si>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</si>
  <si>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</si>
  <si>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</si>
  <si>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</si>
  <si>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</si>
  <si>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</si>
  <si>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</si>
  <si>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</si>
  <si>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</si>
  <si>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</si>
  <si>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</si>
  <si>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</si>
  <si>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</si>
  <si>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</si>
  <si>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</si>
  <si>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</si>
  <si>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</si>
  <si>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</si>
  <si>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</si>
  <si>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</si>
  <si>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</si>
  <si>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</si>
  <si>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</si>
  <si>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</si>
  <si>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</si>
  <si>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</si>
  <si>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</si>
  <si>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</si>
  <si>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</si>
  <si>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</si>
  <si>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</si>
  <si>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</si>
  <si>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</si>
  <si>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</si>
  <si>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</si>
  <si>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</si>
  <si>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</si>
  <si>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</si>
  <si>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</si>
  <si>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</si>
  <si>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</si>
  <si>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</si>
  <si>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</si>
  <si>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</si>
  <si>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</si>
  <si>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</si>
  <si>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</si>
  <si>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</si>
  <si>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</si>
  <si>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</si>
  <si>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</si>
  <si>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</si>
  <si>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</si>
  <si>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</si>
  <si>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</si>
  <si>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</si>
  <si>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</si>
  <si>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</si>
  <si>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</si>
  <si>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</si>
  <si>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</si>
  <si>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</si>
  <si>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</si>
  <si>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</si>
  <si>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</si>
  <si>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</si>
  <si>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</si>
  <si>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</si>
  <si>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</si>
  <si>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</si>
  <si>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</si>
  <si>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</si>
  <si>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</si>
  <si>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</si>
  <si>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</si>
  <si>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</si>
  <si>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</si>
  <si>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</si>
  <si>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</si>
  <si>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</si>
  <si>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</si>
  <si>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</si>
  <si>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</si>
  <si>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</si>
  <si>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</si>
  <si>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</si>
  <si>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</si>
  <si>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</si>
  <si>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</si>
  <si>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</si>
  <si>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</si>
  <si>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</si>
  <si>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</si>
  <si>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</si>
  <si>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</si>
  <si>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</si>
  <si>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</si>
  <si>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</si>
  <si>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</si>
  <si>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</si>
  <si>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</si>
  <si>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</si>
  <si>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</si>
  <si>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</si>
  <si>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</si>
  <si>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</si>
  <si>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</si>
  <si>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</si>
  <si>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</si>
  <si>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</si>
  <si>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</si>
  <si>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</si>
  <si>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</si>
  <si>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</si>
  <si>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</si>
  <si>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</si>
  <si>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</si>
  <si>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</si>
  <si>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</si>
  <si>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</si>
  <si>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</si>
  <si>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</si>
  <si>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</si>
  <si>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</si>
  <si>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</si>
  <si>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</si>
  <si>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</si>
  <si>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</si>
  <si>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</si>
  <si>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</si>
  <si>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</si>
  <si>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</si>
  <si>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</si>
  <si>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</si>
  <si>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</si>
  <si>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</si>
  <si>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</si>
  <si>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</si>
  <si>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</si>
  <si>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</si>
  <si>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</si>
  <si>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</si>
  <si>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</si>
  <si>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</si>
  <si>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</si>
  <si>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</si>
  <si>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</si>
  <si>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</si>
  <si>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</si>
  <si>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</si>
  <si>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</si>
  <si>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</si>
  <si>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</si>
  <si>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</si>
  <si>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</si>
  <si>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</si>
  <si>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</si>
  <si>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</si>
  <si>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</si>
  <si>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</si>
  <si>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</si>
  <si>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</si>
  <si>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</si>
  <si>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</si>
  <si>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</si>
  <si>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</si>
  <si>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</si>
  <si>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</si>
  <si>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</si>
  <si>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</si>
  <si>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</si>
  <si>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</si>
  <si>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</si>
  <si>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</si>
  <si>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</si>
  <si>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</si>
  <si>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</si>
  <si>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</si>
  <si>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</si>
  <si>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</si>
  <si>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</si>
  <si>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</si>
  <si>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</si>
  <si>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</si>
  <si>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</si>
  <si>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</si>
  <si>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</si>
  <si>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</si>
  <si>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</si>
  <si>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</si>
  <si>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</si>
  <si>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</si>
  <si>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</si>
  <si>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</si>
  <si>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</si>
  <si>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</si>
  <si>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</si>
  <si>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</si>
  <si>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</si>
  <si>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</si>
  <si>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</si>
  <si>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</si>
  <si>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</si>
  <si>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</si>
  <si>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</si>
  <si>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</si>
  <si>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</si>
  <si>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</si>
  <si>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</si>
  <si>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</si>
  <si>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</si>
  <si>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</si>
  <si>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</si>
  <si>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</si>
  <si>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</si>
  <si>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</si>
  <si>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</si>
  <si>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</si>
  <si>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</si>
  <si>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</si>
  <si>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</si>
  <si>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</si>
  <si>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</si>
  <si>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</si>
  <si>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</si>
  <si>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</si>
  <si>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</si>
  <si>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</si>
  <si>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</si>
  <si>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</si>
  <si>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</si>
  <si>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</si>
  <si>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</si>
  <si>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</si>
  <si>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</si>
  <si>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</si>
  <si>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</si>
  <si>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</si>
  <si>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</si>
  <si>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</si>
  <si>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</si>
  <si>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</si>
  <si>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</si>
  <si>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</si>
  <si>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</si>
  <si>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</si>
  <si>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</si>
  <si>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</si>
  <si>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</si>
  <si>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</si>
  <si>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</si>
  <si>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</si>
  <si>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</si>
  <si>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</si>
  <si>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</si>
  <si>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</si>
  <si>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</si>
  <si>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</si>
  <si>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</si>
  <si>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</si>
  <si>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</si>
  <si>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</si>
  <si>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</si>
  <si>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</si>
  <si>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</si>
  <si>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</si>
  <si>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</si>
  <si>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</si>
  <si>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</si>
  <si>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</si>
  <si>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</si>
  <si>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</si>
  <si>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</si>
  <si>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</si>
  <si>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</si>
  <si>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</si>
  <si>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</si>
  <si>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</si>
  <si>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</si>
  <si>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</si>
  <si>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</si>
  <si>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</si>
  <si>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</si>
  <si>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</si>
  <si>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</si>
  <si>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</si>
  <si>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</si>
  <si>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</si>
  <si>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</si>
  <si>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</si>
  <si>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</si>
  <si>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</si>
  <si>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</si>
  <si>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</si>
  <si>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</si>
  <si>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</si>
  <si>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</si>
  <si>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</si>
  <si>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</si>
  <si>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</si>
  <si>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</si>
  <si>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</si>
  <si>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</si>
  <si>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</si>
  <si>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</si>
  <si>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</si>
  <si>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</si>
  <si>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</si>
  <si>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</si>
  <si>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</si>
  <si>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</si>
  <si>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</si>
  <si>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</si>
  <si>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</si>
  <si>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</si>
  <si>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</si>
  <si>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</si>
  <si>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</si>
  <si>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</si>
  <si>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</si>
  <si>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</si>
  <si>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</si>
  <si>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</si>
  <si>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</si>
  <si>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</si>
  <si>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</si>
  <si>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</si>
  <si>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</si>
  <si>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</si>
  <si>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</si>
  <si>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</si>
  <si>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</si>
  <si>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</si>
  <si>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</si>
  <si>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</si>
  <si>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</si>
  <si>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</si>
  <si>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</si>
  <si>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</si>
  <si>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</si>
  <si>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</si>
  <si>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</si>
  <si>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</si>
  <si>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</si>
  <si>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</si>
  <si>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</si>
  <si>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</si>
  <si>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</si>
  <si>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</si>
  <si>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</si>
  <si>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</si>
  <si>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</si>
  <si>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</si>
  <si>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</si>
  <si>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</si>
  <si>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</si>
  <si>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</si>
  <si>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</si>
  <si>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</si>
  <si>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</si>
  <si>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</si>
  <si>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</si>
  <si>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</si>
  <si>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</si>
  <si>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</si>
  <si>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</si>
  <si>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</si>
  <si>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</si>
  <si>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</si>
  <si>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</si>
  <si>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</si>
  <si>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</si>
  <si>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</si>
  <si>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</si>
  <si>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</si>
  <si>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</si>
  <si>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</si>
  <si>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</si>
  <si>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</si>
  <si>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</si>
  <si>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</si>
  <si>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</si>
  <si>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</si>
  <si>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</si>
  <si>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</si>
  <si>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</si>
  <si>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</si>
  <si>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</si>
  <si>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</si>
  <si>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</si>
  <si>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</si>
  <si>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</si>
  <si>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</si>
  <si>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</si>
  <si>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</si>
  <si>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</si>
  <si>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</si>
  <si>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</si>
  <si>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</si>
  <si>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</si>
  <si>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</si>
  <si>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</si>
  <si>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</si>
  <si>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</si>
  <si>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</si>
  <si>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</si>
  <si>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</si>
  <si>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</si>
  <si>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</si>
  <si>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</si>
  <si>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</si>
  <si>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</si>
  <si>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</si>
  <si>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OTP INDEKSNI</t>
  </si>
  <si>
    <t>PBZ Conservative 10</t>
  </si>
  <si>
    <t>Outfox Macro Income Fund</t>
  </si>
  <si>
    <t>Locusta Value IV</t>
  </si>
  <si>
    <t>KD Locusta Fondovi d.o.o</t>
  </si>
  <si>
    <t>Capital Private 1</t>
  </si>
  <si>
    <t xml:space="preserve">Equinox 1 </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</si>
  <si>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</si>
  <si>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</si>
  <si>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</si>
  <si>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</si>
  <si>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</si>
  <si>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</si>
  <si>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</si>
  <si>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</si>
  <si>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</si>
  <si>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</si>
  <si>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</si>
  <si>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</si>
  <si>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</si>
  <si>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</si>
  <si>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</si>
  <si>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</si>
  <si>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</si>
  <si>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</si>
  <si>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</si>
  <si>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</si>
  <si>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</si>
  <si>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</si>
  <si>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</si>
  <si>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</si>
  <si>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</si>
  <si>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December 2015</t>
  </si>
  <si>
    <t>Prosinac 2015.</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</si>
  <si>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</si>
  <si>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</si>
  <si>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</si>
  <si>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</si>
  <si>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</si>
  <si>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</si>
  <si>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</si>
  <si>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</si>
  <si>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</si>
  <si>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</si>
  <si>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</si>
  <si>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</si>
  <si>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</si>
  <si>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</si>
  <si>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</si>
  <si>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</si>
  <si>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</si>
  <si>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</si>
  <si>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</si>
  <si>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</si>
  <si>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</si>
  <si>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</si>
  <si>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</si>
  <si>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</si>
  <si>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</si>
  <si>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</si>
  <si>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</si>
  <si>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</si>
  <si>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</si>
  <si>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</si>
  <si>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</si>
  <si>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</si>
  <si>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</si>
  <si>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</si>
  <si>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</si>
  <si>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</si>
  <si>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</si>
  <si>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</si>
  <si>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</si>
  <si>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</si>
  <si>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</si>
  <si>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</si>
  <si>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</si>
  <si>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</si>
  <si>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</si>
  <si>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</si>
  <si>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</si>
  <si>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</si>
  <si>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</si>
  <si>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</si>
  <si>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</si>
  <si>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</si>
  <si>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</si>
  <si>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</si>
  <si>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</si>
  <si>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</si>
  <si>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</si>
  <si>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</si>
  <si>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</si>
  <si>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</si>
  <si>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</si>
  <si>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</si>
  <si>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</si>
  <si>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</si>
  <si>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</si>
  <si>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</si>
  <si>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</si>
  <si>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</si>
  <si>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</si>
  <si>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</si>
  <si>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</si>
  <si>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</si>
  <si>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</si>
  <si>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</si>
  <si>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</si>
  <si>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</si>
  <si>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</si>
  <si>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</si>
  <si>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</si>
  <si>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</si>
  <si>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</si>
  <si>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</si>
  <si>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</si>
  <si>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</si>
  <si>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</si>
  <si>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</si>
  <si>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</si>
  <si>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</si>
  <si>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</si>
  <si>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</si>
  <si>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</si>
  <si>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</si>
  <si>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</si>
  <si>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</si>
  <si>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</si>
  <si>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</si>
  <si>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</si>
  <si>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</si>
  <si>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</si>
  <si>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</si>
  <si>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</si>
  <si>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</si>
  <si>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</si>
  <si>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</si>
  <si>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</si>
  <si>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</si>
  <si>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</si>
  <si>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</si>
  <si>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</si>
  <si>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</si>
  <si>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</si>
  <si>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</si>
  <si>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</si>
  <si>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</si>
  <si>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</si>
  <si>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</si>
  <si>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</si>
  <si>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</si>
  <si>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</si>
  <si>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</si>
  <si>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</si>
  <si>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</si>
  <si>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</si>
  <si>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</si>
  <si>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</si>
  <si>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</si>
  <si>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</si>
  <si>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</si>
  <si>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</si>
  <si>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</si>
  <si>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</si>
  <si>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</si>
  <si>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</si>
  <si>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</si>
  <si>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</si>
  <si>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</si>
  <si>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</si>
  <si>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</si>
  <si>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</si>
  <si>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</si>
  <si>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</si>
  <si>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</si>
  <si>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</si>
  <si>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</si>
  <si>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</si>
  <si>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</si>
  <si>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</si>
  <si>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</si>
  <si>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</si>
  <si>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</si>
  <si>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</si>
  <si>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</si>
  <si>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</si>
  <si>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</si>
  <si>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</si>
  <si>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</si>
  <si>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</si>
  <si>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</si>
  <si>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</si>
  <si>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</si>
  <si>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</si>
  <si>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</si>
  <si>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</si>
  <si>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</si>
  <si>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</si>
  <si>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</si>
  <si>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</si>
  <si>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</si>
  <si>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</si>
  <si>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</si>
  <si>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</si>
  <si>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</si>
  <si>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</si>
  <si>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</si>
  <si>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</si>
  <si>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</si>
  <si>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</si>
  <si>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</si>
  <si>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</si>
  <si>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</si>
  <si>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</si>
  <si>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</si>
  <si>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</si>
  <si>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</si>
  <si>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</si>
  <si>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</si>
  <si>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</si>
  <si>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</si>
  <si>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</si>
  <si>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</si>
  <si>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</si>
  <si>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</si>
  <si>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</si>
  <si>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</si>
  <si>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</si>
  <si>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</si>
  <si>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</si>
  <si>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</si>
  <si>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</si>
  <si>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</si>
  <si>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</si>
  <si>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</si>
  <si>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</si>
  <si>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</si>
  <si>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</si>
  <si>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</si>
  <si>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</si>
  <si>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</si>
  <si>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</si>
  <si>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</si>
  <si>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</si>
  <si>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</si>
  <si>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</si>
  <si>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</si>
  <si>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</si>
  <si>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</si>
  <si>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</si>
  <si>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</si>
  <si>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</si>
  <si>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</si>
  <si>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</si>
  <si>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</si>
  <si>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</si>
  <si>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</si>
  <si>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</si>
  <si>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</si>
  <si>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Ispravak podataka za Kapitalni fond na 31.12.2015. zaprimljen 7.7.2016. / </t>
    </r>
    <r>
      <rPr>
        <i/>
        <sz val="8"/>
        <color rgb="FF0000FF"/>
        <rFont val="Arial"/>
        <family val="2"/>
      </rPr>
      <t xml:space="preserve"> Dana correction for Kapitalni fond for the date 31 Dec 2015 received on 7 July 2016.</t>
    </r>
  </si>
  <si>
    <t>Srpanj 2016.</t>
  </si>
  <si>
    <t>July 2016</t>
  </si>
  <si>
    <r>
      <t xml:space="preserve">Broj / </t>
    </r>
    <r>
      <rPr>
        <i/>
        <sz val="10"/>
        <color rgb="FF0000FF"/>
        <rFont val="Arial"/>
        <family val="2"/>
      </rPr>
      <t xml:space="preserve">Number </t>
    </r>
    <r>
      <rPr>
        <sz val="10"/>
        <color theme="1"/>
        <rFont val="Arial"/>
        <family val="2"/>
      </rPr>
      <t>8</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18.8.2016.</t>
    </r>
  </si>
  <si>
    <t>I-VII.2015</t>
  </si>
  <si>
    <t>I-VII.2016</t>
  </si>
  <si>
    <t>Tablica 26: Zaračunata bruto premija osiguranja za period od 1. siječnja do 31. srpnja 2016.</t>
  </si>
  <si>
    <t>5Table 26: Written premium for the period 1  January - 31 July 2016</t>
  </si>
  <si>
    <t>Tablica 27: Podaci o osiguranju za period od 1. siječnja do 31. srpnja 2016.</t>
  </si>
  <si>
    <t>Table 27: Insurance data for the period 1 January - 31 July 2016</t>
  </si>
  <si>
    <t>Grafikon 18: Udio zaračunate bruto premije i likvidiranih šteta po društvima za osiguranje po vrstama osiguranja za period od 1. siječnja  do 31. srpnja 2016.</t>
  </si>
  <si>
    <t>Chart 18: Share of written premium and claims settled per line of insurances for the period 1  January - 31 July 2016</t>
  </si>
  <si>
    <t>LIPANJ 2016.</t>
  </si>
  <si>
    <t>JUNE 2016</t>
  </si>
  <si>
    <t>Chart 7: ODMF members age and sex structure as at 30 June 2016</t>
  </si>
  <si>
    <t>Grafikon 11: Dobna i spolna struktura članova ZDMF- ova na dan 30.lipnja 2016.</t>
  </si>
  <si>
    <t>Chart 11: ZDMF members age and sex structure as at 30 June 2016</t>
  </si>
  <si>
    <t>RIVP-R-A</t>
  </si>
  <si>
    <t>HT-R-A</t>
  </si>
  <si>
    <t>ADRS-P-A</t>
  </si>
  <si>
    <t>HIMR-R-A</t>
  </si>
  <si>
    <t>PODR-R-A</t>
  </si>
  <si>
    <t>ATPL-R-A</t>
  </si>
  <si>
    <t>ADRS-R-A</t>
  </si>
  <si>
    <t>ARNT-R-A</t>
  </si>
  <si>
    <t>ERNT-R-A</t>
  </si>
  <si>
    <t>ATGR-R-A</t>
  </si>
  <si>
    <t>RHMF-O-26CA</t>
  </si>
  <si>
    <t>RHMF-O-217A</t>
  </si>
  <si>
    <t>ZGHO-O-237A</t>
  </si>
  <si>
    <t>OPTE-O-142A</t>
  </si>
  <si>
    <t>RIBA-O-177A</t>
  </si>
  <si>
    <t>RHMF-O-19BA</t>
  </si>
  <si>
    <t>FNOI-D-177A</t>
  </si>
  <si>
    <t>FNOI-D-187A</t>
  </si>
  <si>
    <t>FNOI-D-191A</t>
  </si>
  <si>
    <t>FNOI-D-197A</t>
  </si>
  <si>
    <t>RHMF-O-17BA</t>
  </si>
  <si>
    <t>RHMF-O-187A</t>
  </si>
  <si>
    <t>RHMF-O-227E</t>
  </si>
  <si>
    <t>RHMF-O-203A</t>
  </si>
  <si>
    <t>LEDO-R-A</t>
  </si>
  <si>
    <t>RHMF-O-172A</t>
  </si>
  <si>
    <t>PVCM-R-A</t>
  </si>
  <si>
    <t>TSHC-R-A</t>
  </si>
  <si>
    <t>KOTR-P-A</t>
  </si>
  <si>
    <t>SNHA-R-A</t>
  </si>
  <si>
    <t>GAMA-R-A</t>
  </si>
  <si>
    <t>PRFC-R-A</t>
  </si>
  <si>
    <t>BETA-R-A</t>
  </si>
  <si>
    <t>DELT-R-A</t>
  </si>
  <si>
    <t>PCTS-R-A</t>
  </si>
  <si>
    <t>LULG-R-A</t>
  </si>
  <si>
    <t>SPNV-R-A</t>
  </si>
  <si>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</si>
  <si>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</si>
  <si>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30.6.2015.</t>
    </r>
    <r>
      <rPr>
        <b/>
        <vertAlign val="superscript"/>
        <sz val="9"/>
        <rFont val="Arial"/>
        <family val="2"/>
      </rPr>
      <t>2</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</si>
  <si>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</si>
  <si>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</si>
  <si>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1.1. - 30.6.2015.</t>
    </r>
    <r>
      <rPr>
        <b/>
        <vertAlign val="superscript"/>
        <sz val="9"/>
        <rFont val="Arial"/>
        <family val="2"/>
        <charset val="238"/>
      </rPr>
      <t>2</t>
    </r>
  </si>
  <si>
    <t>1.1. - 30.6.2016.</t>
  </si>
  <si>
    <r>
      <t xml:space="preserve">2) Podaci dostavljeni u izvještajima sa stanjem na dan 30.6.2016. godine.
    </t>
    </r>
    <r>
      <rPr>
        <i/>
        <sz val="8"/>
        <color indexed="12"/>
        <rFont val="Arial"/>
        <family val="2"/>
      </rPr>
      <t xml:space="preserve">Data delivered in reports containing the balance as at 30 June 2016. </t>
    </r>
  </si>
  <si>
    <r>
      <t>30.6.2015.</t>
    </r>
    <r>
      <rPr>
        <b/>
        <vertAlign val="superscript"/>
        <sz val="8"/>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</si>
  <si>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</si>
  <si>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</si>
  <si>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</si>
  <si>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</si>
  <si>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30.6.2015.</t>
    </r>
    <r>
      <rPr>
        <b/>
        <vertAlign val="superscript"/>
        <sz val="9"/>
        <rFont val="Arial"/>
        <family val="2"/>
        <charset val="238"/>
      </rPr>
      <t>2</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</si>
  <si>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</si>
  <si>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</si>
  <si>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1.1. - 30.6.2015.</t>
    </r>
    <r>
      <rPr>
        <b/>
        <vertAlign val="superscript"/>
        <sz val="9"/>
        <rFont val="Arial"/>
        <family val="2"/>
        <charset val="238"/>
      </rPr>
      <t>3</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</si>
  <si>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</si>
  <si>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</si>
  <si>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</si>
  <si>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dostavljeni u izvještajima sa stanjem na dan 30.6.2016. godine. /  </t>
    </r>
    <r>
      <rPr>
        <i/>
        <sz val="8"/>
        <color indexed="12"/>
        <rFont val="Arial"/>
        <family val="2"/>
      </rPr>
      <t xml:space="preserve">Data delivered in reports containing the balance as at 30 June 2016. </t>
    </r>
  </si>
  <si>
    <r>
      <t>1.1. - 30.6.2015.</t>
    </r>
    <r>
      <rPr>
        <b/>
        <vertAlign val="superscript"/>
        <sz val="9"/>
        <rFont val="Arial"/>
        <family val="2"/>
        <charset val="238"/>
      </rPr>
      <t>1</t>
    </r>
  </si>
  <si>
    <r>
      <t xml:space="preserve">1) Podaci dostavljeni u izvještajima sa stanjem na dan 30.6.2016. godine.
    </t>
    </r>
    <r>
      <rPr>
        <i/>
        <sz val="8"/>
        <color indexed="12"/>
        <rFont val="Arial"/>
        <family val="2"/>
      </rPr>
      <t xml:space="preserve">Data delivered in reports containing the balance as at 30 June 2016. </t>
    </r>
  </si>
  <si>
    <r>
      <t>30.6.2016.</t>
    </r>
    <r>
      <rPr>
        <b/>
        <vertAlign val="superscript"/>
        <sz val="8"/>
        <rFont val="Arial"/>
        <family val="2"/>
        <charset val="238"/>
      </rPr>
      <t>2</t>
    </r>
  </si>
  <si>
    <r>
      <t>1.1. - 30.6.2015.</t>
    </r>
    <r>
      <rPr>
        <b/>
        <vertAlign val="superscript"/>
        <sz val="8"/>
        <rFont val="Arial"/>
        <family val="2"/>
        <charset val="238"/>
      </rPr>
      <t>1</t>
    </r>
  </si>
  <si>
    <r>
      <t>1.1. - 30.6.2016.</t>
    </r>
    <r>
      <rPr>
        <b/>
        <vertAlign val="superscript"/>
        <sz val="8"/>
        <rFont val="Arial"/>
        <family val="2"/>
        <charset val="238"/>
      </rPr>
      <t>2</t>
    </r>
  </si>
  <si>
    <r>
      <t xml:space="preserve">2) Podaci za 12 factoring društava / </t>
    </r>
    <r>
      <rPr>
        <i/>
        <sz val="8"/>
        <color indexed="12"/>
        <rFont val="Arial"/>
        <family val="2"/>
      </rPr>
      <t>Data for 12 factoring companies</t>
    </r>
  </si>
  <si>
    <r>
      <t xml:space="preserve">1) Podaci za </t>
    </r>
    <r>
      <rPr>
        <sz val="8"/>
        <rFont val="Arial"/>
        <family val="2"/>
      </rPr>
      <t>14 f</t>
    </r>
    <r>
      <rPr>
        <sz val="8"/>
        <rFont val="Arial"/>
        <family val="2"/>
        <charset val="238"/>
      </rPr>
      <t xml:space="preserve">actoring društava / </t>
    </r>
    <r>
      <rPr>
        <i/>
        <sz val="8"/>
        <color indexed="12"/>
        <rFont val="Arial"/>
        <family val="2"/>
      </rPr>
      <t>Data for 14 factoring companies</t>
    </r>
  </si>
  <si>
    <t>ILIRIKA BRIC</t>
  </si>
  <si>
    <t xml:space="preserve">Ilirika Europa </t>
  </si>
  <si>
    <t>KD Balanced(ICF Balanced)</t>
  </si>
  <si>
    <t xml:space="preserve">ST Balanced </t>
  </si>
  <si>
    <t xml:space="preserve">ST Cash </t>
  </si>
  <si>
    <t xml:space="preserve">ST Global Equity </t>
  </si>
  <si>
    <r>
      <t xml:space="preserve">InterCapital Bond </t>
    </r>
    <r>
      <rPr>
        <b/>
        <vertAlign val="superscript"/>
        <sz val="8"/>
        <color rgb="FFFF0000"/>
        <rFont val="Arial"/>
        <family val="2"/>
      </rPr>
      <t>2</t>
    </r>
  </si>
  <si>
    <r>
      <t xml:space="preserve">InterCapital Money </t>
    </r>
    <r>
      <rPr>
        <b/>
        <vertAlign val="superscript"/>
        <sz val="8"/>
        <color rgb="FFFF0000"/>
        <rFont val="Arial"/>
        <family val="2"/>
      </rPr>
      <t>2</t>
    </r>
  </si>
  <si>
    <r>
      <t xml:space="preserve">InterCapital SEE Equity </t>
    </r>
    <r>
      <rPr>
        <b/>
        <vertAlign val="superscript"/>
        <sz val="8"/>
        <color rgb="FFFF0000"/>
        <rFont val="Arial"/>
        <family val="2"/>
      </rPr>
      <t>2</t>
    </r>
  </si>
  <si>
    <r>
      <t xml:space="preserve"> </t>
    </r>
    <r>
      <rPr>
        <b/>
        <vertAlign val="superscript"/>
        <sz val="8"/>
        <color rgb="FFFF0000"/>
        <rFont val="Arial"/>
        <family val="2"/>
      </rPr>
      <t>2</t>
    </r>
    <r>
      <rPr>
        <sz val="8"/>
        <rFont val="Arial"/>
        <family val="2"/>
      </rPr>
      <t xml:space="preserve">  Promjena naziva fondova (1.7.2016.) / </t>
    </r>
    <r>
      <rPr>
        <i/>
        <sz val="8"/>
        <color rgb="FF0000FF"/>
        <rFont val="Arial"/>
        <family val="2"/>
      </rPr>
      <t xml:space="preserve">Change of the funds´ name (1 July 2016) </t>
    </r>
    <r>
      <rPr>
        <sz val="8"/>
        <color theme="1"/>
        <rFont val="Arial"/>
        <family val="2"/>
      </rPr>
      <t xml:space="preserve">: Fond / </t>
    </r>
    <r>
      <rPr>
        <i/>
        <sz val="8"/>
        <color rgb="FF0000FF"/>
        <rFont val="Arial"/>
        <family val="2"/>
      </rPr>
      <t>Fund</t>
    </r>
    <r>
      <rPr>
        <sz val="8"/>
        <color theme="1"/>
        <rFont val="Arial"/>
        <family val="2"/>
      </rPr>
      <t xml:space="preserve">: Capital One - novo ime / </t>
    </r>
    <r>
      <rPr>
        <i/>
        <sz val="8"/>
        <color rgb="FF0000FF"/>
        <rFont val="Arial"/>
        <family val="2"/>
      </rPr>
      <t>new name</t>
    </r>
    <r>
      <rPr>
        <sz val="8"/>
        <color theme="1"/>
        <rFont val="Arial"/>
        <family val="2"/>
      </rPr>
      <t xml:space="preserve">: InterCapital Bond; Fond / </t>
    </r>
    <r>
      <rPr>
        <i/>
        <sz val="8"/>
        <color rgb="FF0000FF"/>
        <rFont val="Arial"/>
        <family val="2"/>
      </rPr>
      <t>Fund</t>
    </r>
    <r>
      <rPr>
        <sz val="8"/>
        <color theme="1"/>
        <rFont val="Arial"/>
        <family val="2"/>
      </rPr>
      <t xml:space="preserve">: Money One - novo ime / </t>
    </r>
    <r>
      <rPr>
        <i/>
        <sz val="8"/>
        <color rgb="FF0000FF"/>
        <rFont val="Arial"/>
        <family val="2"/>
      </rPr>
      <t>new nam</t>
    </r>
    <r>
      <rPr>
        <sz val="8"/>
        <color theme="1"/>
        <rFont val="Arial"/>
        <family val="2"/>
      </rPr>
      <t xml:space="preserve"> : InterCapital Money;</t>
    </r>
  </si>
  <si>
    <r>
      <t xml:space="preserve">InterCapital Smart </t>
    </r>
    <r>
      <rPr>
        <b/>
        <vertAlign val="superscript"/>
        <sz val="8"/>
        <color rgb="FFFF0000"/>
        <rFont val="Arial"/>
        <family val="2"/>
      </rPr>
      <t>2</t>
    </r>
  </si>
  <si>
    <r>
      <t xml:space="preserve">     Fond / </t>
    </r>
    <r>
      <rPr>
        <i/>
        <sz val="8"/>
        <color rgb="FF0000FF"/>
        <rFont val="Arial"/>
        <family val="2"/>
      </rPr>
      <t>Fund</t>
    </r>
    <r>
      <rPr>
        <sz val="8"/>
        <color theme="1"/>
        <rFont val="Arial"/>
        <family val="2"/>
      </rPr>
      <t>:</t>
    </r>
    <r>
      <rPr>
        <sz val="8"/>
        <rFont val="Arial"/>
        <family val="2"/>
      </rPr>
      <t xml:space="preserve"> Capital Two  - novo ime / </t>
    </r>
    <r>
      <rPr>
        <i/>
        <sz val="8"/>
        <color rgb="FF0000FF"/>
        <rFont val="Arial"/>
        <family val="2"/>
      </rPr>
      <t>new name</t>
    </r>
    <r>
      <rPr>
        <sz val="8"/>
        <rFont val="Arial"/>
        <family val="2"/>
      </rPr>
      <t xml:space="preserve">: InterCapital SEE Equity; Fond / </t>
    </r>
    <r>
      <rPr>
        <i/>
        <sz val="8"/>
        <color rgb="FF0000FF"/>
        <rFont val="Arial"/>
        <family val="2"/>
      </rPr>
      <t>Fund</t>
    </r>
    <r>
      <rPr>
        <sz val="8"/>
        <rFont val="Arial"/>
        <family val="2"/>
      </rPr>
      <t xml:space="preserve">: Smart Equity II  - novo ime / </t>
    </r>
    <r>
      <rPr>
        <i/>
        <sz val="8"/>
        <color rgb="FF0000FF"/>
        <rFont val="Arial"/>
        <family val="2"/>
      </rPr>
      <t>new name</t>
    </r>
    <r>
      <rPr>
        <sz val="8"/>
        <rFont val="Arial"/>
        <family val="2"/>
      </rPr>
      <t>: InterCapital Smart</t>
    </r>
  </si>
  <si>
    <r>
      <t xml:space="preserve">     Fond / </t>
    </r>
    <r>
      <rPr>
        <i/>
        <sz val="8"/>
        <color rgb="FF0000FF"/>
        <rFont val="Arial"/>
        <family val="2"/>
      </rPr>
      <t>Fund</t>
    </r>
    <r>
      <rPr>
        <sz val="8"/>
        <color theme="1"/>
        <rFont val="Arial"/>
        <family val="2"/>
      </rPr>
      <t>:</t>
    </r>
    <r>
      <rPr>
        <sz val="8"/>
        <rFont val="Arial"/>
        <family val="2"/>
      </rPr>
      <t xml:space="preserve"> HI-cash   - novo ime / </t>
    </r>
    <r>
      <rPr>
        <i/>
        <sz val="8"/>
        <color rgb="FF0000FF"/>
        <rFont val="Arial"/>
        <family val="2"/>
      </rPr>
      <t>new name</t>
    </r>
    <r>
      <rPr>
        <sz val="8"/>
        <rFont val="Arial"/>
        <family val="2"/>
      </rPr>
      <t xml:space="preserve">: Addiko Cash; Fond / </t>
    </r>
    <r>
      <rPr>
        <i/>
        <sz val="8"/>
        <color rgb="FF0000FF"/>
        <rFont val="Arial"/>
        <family val="2"/>
      </rPr>
      <t>Fund</t>
    </r>
    <r>
      <rPr>
        <sz val="8"/>
        <rFont val="Arial"/>
        <family val="2"/>
      </rPr>
      <t xml:space="preserve">: HI-conservative   - novo ime / </t>
    </r>
    <r>
      <rPr>
        <i/>
        <sz val="8"/>
        <color rgb="FF0000FF"/>
        <rFont val="Arial"/>
        <family val="2"/>
      </rPr>
      <t>new name</t>
    </r>
    <r>
      <rPr>
        <sz val="8"/>
        <rFont val="Arial"/>
        <family val="2"/>
      </rPr>
      <t>: Addiko Conservative; Fund: HI-growth  - novo ime / new name: Addiko Growth</t>
    </r>
  </si>
  <si>
    <r>
      <t xml:space="preserve">Addiko Balanced </t>
    </r>
    <r>
      <rPr>
        <b/>
        <vertAlign val="superscript"/>
        <sz val="8"/>
        <color rgb="FFFF0000"/>
        <rFont val="Arial"/>
        <family val="2"/>
      </rPr>
      <t>3</t>
    </r>
  </si>
  <si>
    <r>
      <t>Addiko Invest d.d.</t>
    </r>
    <r>
      <rPr>
        <b/>
        <vertAlign val="superscript"/>
        <sz val="8"/>
        <color rgb="FFFF0000"/>
        <rFont val="Arial"/>
        <family val="2"/>
      </rPr>
      <t>3</t>
    </r>
  </si>
  <si>
    <r>
      <t xml:space="preserve">Addiko Cash </t>
    </r>
    <r>
      <rPr>
        <b/>
        <vertAlign val="superscript"/>
        <sz val="8"/>
        <color rgb="FFFF0000"/>
        <rFont val="Arial"/>
        <family val="2"/>
      </rPr>
      <t>3</t>
    </r>
  </si>
  <si>
    <r>
      <t xml:space="preserve">Addiko Conservative </t>
    </r>
    <r>
      <rPr>
        <b/>
        <vertAlign val="superscript"/>
        <sz val="8"/>
        <color rgb="FFFF0000"/>
        <rFont val="Arial"/>
        <family val="2"/>
      </rPr>
      <t>3</t>
    </r>
  </si>
  <si>
    <r>
      <t xml:space="preserve">Addiko Growth </t>
    </r>
    <r>
      <rPr>
        <b/>
        <vertAlign val="superscript"/>
        <sz val="8"/>
        <color rgb="FFFF0000"/>
        <rFont val="Arial"/>
        <family val="2"/>
      </rPr>
      <t>3</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</si>
  <si>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</si>
  <si>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</si>
  <si>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</si>
  <si>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</si>
  <si>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</si>
  <si>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</si>
  <si>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</si>
  <si>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</si>
  <si>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</si>
  <si>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</si>
  <si>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</si>
  <si>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</si>
  <si>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</si>
  <si>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</si>
  <si>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</si>
  <si>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</si>
  <si>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</si>
  <si>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</si>
  <si>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</si>
  <si>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</si>
  <si>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</si>
  <si>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</si>
  <si>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</si>
  <si>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</si>
  <si>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</si>
  <si>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</si>
  <si>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</si>
  <si>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</si>
  <si>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</si>
  <si>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</si>
  <si>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</si>
  <si>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</si>
  <si>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</si>
  <si>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</si>
  <si>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</si>
  <si>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</si>
  <si>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 </t>
    </r>
    <r>
      <rPr>
        <b/>
        <vertAlign val="superscript"/>
        <sz val="8"/>
        <color rgb="FFFF0000"/>
        <rFont val="Arial"/>
        <family val="2"/>
      </rPr>
      <t>3</t>
    </r>
    <r>
      <rPr>
        <sz val="8"/>
        <rFont val="Arial"/>
        <family val="2"/>
      </rPr>
      <t xml:space="preserve">  Promjena naziva (11.7.2016.) / </t>
    </r>
    <r>
      <rPr>
        <i/>
        <sz val="8"/>
        <color rgb="FF0000FF"/>
        <rFont val="Arial"/>
        <family val="2"/>
      </rPr>
      <t>Change of the name (11 July 2016)</t>
    </r>
    <r>
      <rPr>
        <sz val="8"/>
        <color theme="1"/>
        <rFont val="Arial"/>
        <family val="2"/>
      </rPr>
      <t>: Društvo/</t>
    </r>
    <r>
      <rPr>
        <i/>
        <sz val="8"/>
        <color rgb="FF0000FF"/>
        <rFont val="Arial"/>
        <family val="2"/>
      </rPr>
      <t>Company</t>
    </r>
    <r>
      <rPr>
        <sz val="8"/>
        <color theme="1"/>
        <rFont val="Arial"/>
        <family val="2"/>
      </rPr>
      <t>: HYPO ALPE-ADRIA-INVEST  - novo ime/</t>
    </r>
    <r>
      <rPr>
        <i/>
        <sz val="8"/>
        <color rgb="FF0000FF"/>
        <rFont val="Arial"/>
        <family val="2"/>
      </rPr>
      <t>new name</t>
    </r>
    <r>
      <rPr>
        <sz val="8"/>
        <color theme="1"/>
        <rFont val="Arial"/>
        <family val="2"/>
      </rPr>
      <t>: Addiko Invest ; Fond/</t>
    </r>
    <r>
      <rPr>
        <i/>
        <sz val="8"/>
        <color rgb="FF0000FF"/>
        <rFont val="Arial"/>
        <family val="2"/>
      </rPr>
      <t>Fund</t>
    </r>
    <r>
      <rPr>
        <sz val="8"/>
        <color theme="1"/>
        <rFont val="Arial"/>
        <family val="2"/>
      </rPr>
      <t>: HI-balanced  - novo ime/</t>
    </r>
    <r>
      <rPr>
        <i/>
        <sz val="8"/>
        <color rgb="FF0000FF"/>
        <rFont val="Arial"/>
        <family val="2"/>
      </rPr>
      <t>new nam</t>
    </r>
    <r>
      <rPr>
        <sz val="8"/>
        <color theme="1"/>
        <rFont val="Arial"/>
        <family val="2"/>
      </rPr>
      <t>: Addiko Balanced;</t>
    </r>
  </si>
  <si>
    <t>Grafikon 7: Dobna i spolna struktura članova ODMF-a na dan 30. lipnja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</si>
</sst>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3">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sz val="8"/>
      <color indexed="48"/>
      <name val="Arial"/>
      <family val="2"/>
      <charset val="238"/>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2" fillId="0" borderId="0"/>
    <xf numFmtId="0" fontId="3" fillId="0" borderId="0"/>
    <xf numFmtId="0" fontId="9" fillId="0" borderId="0"/>
  </cellStyleXfs>
  <cellXfs count="83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9" fillId="0" borderId="0" xfId="2" applyFont="1" applyAlignment="1" applyProtection="1">
      <alignment horizontal="left" vertical="center"/>
    </xf>
    <xf numFmtId="0" fontId="16" fillId="0" borderId="0" xfId="2" applyFont="1" applyAlignment="1" applyProtection="1">
      <alignment horizontal="left" vertical="center"/>
    </xf>
    <xf numFmtId="0" fontId="100" fillId="0" borderId="0" xfId="2" applyFont="1" applyAlignment="1" applyProtection="1"/>
    <xf numFmtId="0" fontId="100" fillId="0" borderId="0" xfId="2" applyFont="1" applyAlignment="1" applyProtection="1">
      <alignment vertical="center"/>
    </xf>
    <xf numFmtId="0" fontId="100" fillId="0" borderId="0" xfId="2" applyFont="1" applyAlignment="1" applyProtection="1">
      <alignment horizontal="left" vertical="center"/>
    </xf>
    <xf numFmtId="0" fontId="33" fillId="0" borderId="0" xfId="0" applyFont="1" applyAlignment="1">
      <alignment horizontal="right"/>
    </xf>
    <xf numFmtId="0" fontId="101" fillId="0" borderId="0" xfId="0" applyFont="1"/>
    <xf numFmtId="166" fontId="0" fillId="0" borderId="0" xfId="0" applyNumberFormat="1"/>
    <xf numFmtId="0" fontId="105" fillId="0" borderId="0" xfId="0" applyFont="1" applyFill="1" applyBorder="1" applyAlignment="1">
      <alignment horizontal="left" vertical="center"/>
    </xf>
    <xf numFmtId="0" fontId="63" fillId="0" borderId="0" xfId="3" applyFont="1" applyAlignment="1">
      <alignment horizontal="left" vertical="center"/>
    </xf>
    <xf numFmtId="0" fontId="104" fillId="0" borderId="0" xfId="0" applyFont="1"/>
    <xf numFmtId="0" fontId="104"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1"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3" fillId="0" borderId="0" xfId="0" applyFont="1"/>
    <xf numFmtId="0" fontId="113" fillId="0" borderId="0" xfId="0" applyFont="1" applyAlignment="1">
      <alignment vertical="center"/>
    </xf>
    <xf numFmtId="0" fontId="99" fillId="0" borderId="0" xfId="2" applyFont="1" applyAlignment="1" applyProtection="1"/>
    <xf numFmtId="0" fontId="103" fillId="0" borderId="0" xfId="0" applyFont="1" applyAlignment="1">
      <alignment vertical="center"/>
    </xf>
    <xf numFmtId="0" fontId="104" fillId="0" borderId="0" xfId="0" applyFont="1" applyAlignment="1">
      <alignment vertical="center"/>
    </xf>
    <xf numFmtId="0" fontId="103" fillId="0" borderId="0" xfId="27" applyFont="1" applyAlignment="1">
      <alignment vertical="center"/>
    </xf>
    <xf numFmtId="0" fontId="83" fillId="0" borderId="0" xfId="27" applyFont="1" applyAlignment="1">
      <alignment vertical="center"/>
    </xf>
    <xf numFmtId="0" fontId="13" fillId="0" borderId="0" xfId="27" applyFont="1" applyFill="1" applyBorder="1" applyAlignment="1">
      <alignment horizontal="right" vertical="center"/>
    </xf>
    <xf numFmtId="0" fontId="114"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9" fillId="0" borderId="0" xfId="2" applyFont="1" applyAlignment="1" applyProtection="1">
      <alignment horizontal="left" vertical="center" wrapText="1"/>
    </xf>
    <xf numFmtId="0" fontId="120" fillId="0" borderId="0" xfId="2" applyFont="1" applyAlignment="1" applyProtection="1">
      <alignment horizontal="left" vertical="center"/>
    </xf>
    <xf numFmtId="0" fontId="121" fillId="0" borderId="0" xfId="2" applyFont="1" applyAlignment="1" applyProtection="1">
      <alignment horizontal="left" vertical="center"/>
    </xf>
    <xf numFmtId="0" fontId="99"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9" fillId="0" borderId="0" xfId="2" applyFont="1" applyAlignment="1" applyProtection="1">
      <alignment vertical="center"/>
    </xf>
    <xf numFmtId="0" fontId="123"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4" fillId="0" borderId="0" xfId="0" applyFont="1" applyAlignment="1">
      <alignment horizontal="left" vertical="center"/>
    </xf>
    <xf numFmtId="0" fontId="57" fillId="0" borderId="0" xfId="0" applyFont="1" applyAlignment="1">
      <alignment horizontal="center" vertical="center"/>
    </xf>
    <xf numFmtId="0" fontId="138" fillId="4" borderId="0" xfId="0" applyFont="1" applyFill="1" applyAlignment="1">
      <alignment vertical="center" wrapText="1"/>
    </xf>
    <xf numFmtId="3" fontId="138"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4"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4" fillId="0" borderId="0" xfId="3" applyFont="1" applyFill="1" applyBorder="1" applyAlignment="1">
      <alignment horizontal="left" vertical="center"/>
    </xf>
    <xf numFmtId="0" fontId="132" fillId="0" borderId="0" xfId="18" applyFont="1" applyAlignment="1"/>
    <xf numFmtId="0" fontId="132" fillId="0" borderId="0" xfId="19" applyFont="1"/>
    <xf numFmtId="0" fontId="144" fillId="4" borderId="0" xfId="3" applyFont="1" applyFill="1" applyAlignment="1">
      <alignment horizontal="left" vertical="center"/>
    </xf>
    <xf numFmtId="0" fontId="14" fillId="0" borderId="0" xfId="3" applyFont="1" applyAlignment="1">
      <alignment horizontal="left" vertical="center"/>
    </xf>
    <xf numFmtId="0" fontId="123"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3" fillId="0" borderId="0" xfId="2" applyFont="1" applyAlignment="1" applyProtection="1">
      <alignment vertical="center"/>
    </xf>
    <xf numFmtId="0" fontId="123" fillId="0" borderId="0" xfId="2" applyFont="1" applyAlignment="1" applyProtection="1">
      <alignment horizontal="left" vertical="center" wrapText="1"/>
    </xf>
    <xf numFmtId="0" fontId="114" fillId="0" borderId="0" xfId="27" applyFont="1" applyAlignment="1">
      <alignment vertical="center" wrapText="1"/>
    </xf>
    <xf numFmtId="0" fontId="64" fillId="0" borderId="0" xfId="27" applyFont="1" applyAlignment="1">
      <alignment horizontal="right" vertical="center"/>
    </xf>
    <xf numFmtId="166" fontId="152" fillId="2" borderId="0" xfId="1" applyNumberFormat="1" applyFont="1" applyFill="1" applyBorder="1" applyAlignment="1">
      <alignment horizontal="left" vertical="center"/>
    </xf>
    <xf numFmtId="10" fontId="152" fillId="2" borderId="0" xfId="4" applyNumberFormat="1" applyFont="1" applyFill="1" applyBorder="1" applyAlignment="1">
      <alignment horizontal="left" vertical="center"/>
    </xf>
    <xf numFmtId="10" fontId="152"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9" fillId="6" borderId="0" xfId="0" applyNumberFormat="1" applyFont="1" applyFill="1" applyAlignment="1">
      <alignment horizontal="center" vertical="center"/>
    </xf>
    <xf numFmtId="10" fontId="149"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3" fillId="6" borderId="0" xfId="27" applyFont="1" applyFill="1" applyAlignment="1">
      <alignment horizontal="center" vertical="center"/>
    </xf>
    <xf numFmtId="3" fontId="103" fillId="6" borderId="0" xfId="27" applyNumberFormat="1" applyFont="1" applyFill="1" applyAlignment="1">
      <alignment vertical="center"/>
    </xf>
    <xf numFmtId="177" fontId="103"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3"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6" fillId="6" borderId="0" xfId="20" applyNumberFormat="1" applyFont="1" applyFill="1" applyAlignment="1">
      <alignment horizontal="center" vertical="center"/>
    </xf>
    <xf numFmtId="0" fontId="85" fillId="7" borderId="0" xfId="3" applyFont="1" applyFill="1" applyBorder="1" applyAlignment="1">
      <alignment horizontal="left" vertical="center"/>
    </xf>
    <xf numFmtId="0" fontId="93"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7" fillId="6" borderId="0" xfId="3" applyNumberFormat="1" applyFont="1" applyFill="1" applyAlignment="1">
      <alignment horizontal="center" vertical="center"/>
    </xf>
    <xf numFmtId="3" fontId="87" fillId="6" borderId="0" xfId="3" applyNumberFormat="1" applyFont="1" applyFill="1" applyAlignment="1">
      <alignment horizontal="right" vertical="center"/>
    </xf>
    <xf numFmtId="0" fontId="106"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6" fillId="7" borderId="0" xfId="0" applyNumberFormat="1" applyFont="1" applyFill="1" applyBorder="1" applyAlignment="1" applyProtection="1">
      <alignment horizontal="right" vertical="center"/>
    </xf>
    <xf numFmtId="176" fontId="106" fillId="7" borderId="0" xfId="0" applyNumberFormat="1" applyFont="1" applyFill="1" applyBorder="1" applyAlignment="1" applyProtection="1">
      <alignment horizontal="right" vertical="center"/>
    </xf>
    <xf numFmtId="0" fontId="109" fillId="7" borderId="0" xfId="0" applyFont="1" applyFill="1" applyBorder="1" applyAlignment="1">
      <alignment horizontal="left" vertical="center"/>
    </xf>
    <xf numFmtId="3" fontId="110" fillId="7" borderId="0" xfId="0" applyNumberFormat="1" applyFont="1" applyFill="1" applyBorder="1" applyAlignment="1" applyProtection="1">
      <alignment horizontal="right" vertical="center"/>
    </xf>
    <xf numFmtId="0" fontId="106" fillId="7" borderId="0" xfId="0" applyFont="1" applyFill="1" applyBorder="1" applyAlignment="1">
      <alignment horizontal="center" vertical="center"/>
    </xf>
    <xf numFmtId="3" fontId="106" fillId="7" borderId="0" xfId="0" applyNumberFormat="1" applyFont="1" applyFill="1" applyBorder="1" applyAlignment="1" applyProtection="1">
      <alignment horizontal="right" vertical="center"/>
    </xf>
    <xf numFmtId="170" fontId="106"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0"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6" fillId="6" borderId="0" xfId="0" applyFont="1" applyFill="1" applyAlignment="1">
      <alignment vertical="center"/>
    </xf>
    <xf numFmtId="3" fontId="88" fillId="6" borderId="0" xfId="26" quotePrefix="1" applyNumberFormat="1" applyFont="1" applyFill="1" applyBorder="1" applyAlignment="1" applyProtection="1">
      <alignment vertical="center"/>
      <protection hidden="1"/>
    </xf>
    <xf numFmtId="10" fontId="88"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wrapText="1"/>
    </xf>
    <xf numFmtId="0" fontId="118" fillId="6" borderId="0" xfId="0" applyFont="1" applyFill="1" applyAlignment="1">
      <alignment vertical="center"/>
    </xf>
    <xf numFmtId="0" fontId="116"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2" fillId="9" borderId="0" xfId="0" applyFont="1" applyFill="1" applyBorder="1" applyAlignment="1">
      <alignment vertical="center" wrapText="1"/>
    </xf>
    <xf numFmtId="3" fontId="82"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8"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6"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4" fillId="6" borderId="0" xfId="0" applyNumberFormat="1" applyFont="1" applyFill="1" applyAlignment="1">
      <alignment vertical="center"/>
    </xf>
    <xf numFmtId="0" fontId="88" fillId="6" borderId="0" xfId="0" applyFont="1" applyFill="1" applyAlignment="1">
      <alignment horizontal="left" vertical="center"/>
    </xf>
    <xf numFmtId="3" fontId="116" fillId="6" borderId="0" xfId="0" applyNumberFormat="1" applyFont="1" applyFill="1" applyAlignment="1">
      <alignment vertical="center"/>
    </xf>
    <xf numFmtId="10" fontId="82"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0"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4"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1" fillId="0" borderId="0" xfId="0" applyFont="1" applyAlignment="1">
      <alignment horizontal="left" vertical="center"/>
    </xf>
    <xf numFmtId="0" fontId="161"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14" fontId="132"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2"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3" fillId="13" borderId="0" xfId="0" applyFont="1" applyFill="1" applyBorder="1" applyAlignment="1">
      <alignment horizontal="center" vertical="top" wrapText="1"/>
    </xf>
    <xf numFmtId="14" fontId="132"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3" fillId="13" borderId="0" xfId="0" applyNumberFormat="1" applyFont="1" applyFill="1" applyBorder="1" applyAlignment="1">
      <alignment horizontal="center" vertical="center" wrapText="1"/>
    </xf>
    <xf numFmtId="0" fontId="153"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7"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2"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7"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3"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2"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4" fillId="12" borderId="0" xfId="3" applyNumberFormat="1" applyFont="1" applyFill="1" applyBorder="1" applyAlignment="1">
      <alignment horizontal="center"/>
    </xf>
    <xf numFmtId="0" fontId="84"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7" fillId="13" borderId="0" xfId="3" applyNumberFormat="1" applyFont="1" applyFill="1" applyAlignment="1">
      <alignment horizontal="center" vertical="center"/>
    </xf>
    <xf numFmtId="0" fontId="161" fillId="0" borderId="0" xfId="3" applyFont="1" applyAlignment="1">
      <alignment horizontal="left" vertical="center"/>
    </xf>
    <xf numFmtId="0" fontId="163"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7" fillId="13" borderId="0" xfId="3" applyFont="1" applyFill="1" applyBorder="1" applyAlignment="1">
      <alignment horizontal="left" vertical="center"/>
    </xf>
    <xf numFmtId="0" fontId="147"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3" fillId="0" borderId="0" xfId="0" applyFont="1" applyFill="1" applyAlignment="1">
      <alignment horizontal="left" vertical="center"/>
    </xf>
    <xf numFmtId="0" fontId="132" fillId="13" borderId="0" xfId="0" applyFont="1" applyFill="1" applyBorder="1" applyAlignment="1">
      <alignment horizontal="center" vertical="top" wrapText="1"/>
    </xf>
    <xf numFmtId="0" fontId="88"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4" fillId="0" borderId="0" xfId="3" applyFont="1" applyFill="1" applyAlignment="1">
      <alignment horizontal="left" vertical="center"/>
    </xf>
    <xf numFmtId="14" fontId="161" fillId="0" borderId="0" xfId="0" applyNumberFormat="1" applyFont="1" applyAlignment="1">
      <alignment horizontal="right" vertical="center"/>
    </xf>
    <xf numFmtId="0" fontId="161" fillId="0" borderId="0" xfId="3" applyFont="1" applyFill="1" applyAlignment="1">
      <alignment horizontal="left" vertical="center"/>
    </xf>
    <xf numFmtId="0" fontId="88" fillId="13" borderId="0" xfId="3" applyFont="1" applyFill="1" applyAlignment="1">
      <alignment horizontal="center" vertical="center" wrapText="1"/>
    </xf>
    <xf numFmtId="0" fontId="76" fillId="13" borderId="0" xfId="3" applyFont="1" applyFill="1" applyAlignment="1">
      <alignment horizontal="left" vertical="center" wrapText="1"/>
    </xf>
    <xf numFmtId="166" fontId="88"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3" fillId="0" borderId="0" xfId="3" applyFont="1" applyFill="1" applyAlignment="1">
      <alignment horizontal="left" vertical="center"/>
    </xf>
    <xf numFmtId="0" fontId="165" fillId="0" borderId="0" xfId="0" applyFont="1" applyAlignment="1">
      <alignment horizontal="right" vertical="center"/>
    </xf>
    <xf numFmtId="0" fontId="43" fillId="13" borderId="0" xfId="3" applyFont="1" applyFill="1" applyBorder="1" applyAlignment="1">
      <alignment horizontal="center" vertical="center" wrapText="1"/>
    </xf>
    <xf numFmtId="0" fontId="83"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1"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2" fillId="13" borderId="0" xfId="0" applyNumberFormat="1" applyFont="1" applyFill="1" applyBorder="1" applyAlignment="1">
      <alignment horizontal="center" vertical="center"/>
    </xf>
    <xf numFmtId="10" fontId="98"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9" fillId="15" borderId="0" xfId="3" applyFont="1" applyFill="1" applyBorder="1" applyAlignment="1">
      <alignment horizontal="left" vertical="center"/>
    </xf>
    <xf numFmtId="0" fontId="25" fillId="15" borderId="0" xfId="3" applyFont="1" applyFill="1" applyBorder="1" applyAlignment="1"/>
    <xf numFmtId="49" fontId="166"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6" fillId="10" borderId="0" xfId="25" applyFont="1" applyFill="1" applyBorder="1" applyAlignment="1">
      <alignment horizontal="left" vertical="center"/>
    </xf>
    <xf numFmtId="3" fontId="86"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1" fillId="0" borderId="0" xfId="0" applyFont="1" applyFill="1" applyAlignment="1">
      <alignment horizontal="left" vertical="center"/>
    </xf>
    <xf numFmtId="0" fontId="83" fillId="0" borderId="0" xfId="0" applyFont="1" applyAlignment="1">
      <alignment horizontal="left" vertical="center"/>
    </xf>
    <xf numFmtId="0" fontId="83" fillId="0" borderId="0" xfId="0" applyFont="1"/>
    <xf numFmtId="0" fontId="171" fillId="0" borderId="0" xfId="0" applyFont="1" applyFill="1" applyAlignment="1">
      <alignment horizontal="left" vertical="center"/>
    </xf>
    <xf numFmtId="0" fontId="161" fillId="0" borderId="0" xfId="0" applyFont="1" applyBorder="1" applyAlignment="1">
      <alignment horizontal="left" vertical="center"/>
    </xf>
    <xf numFmtId="0" fontId="164" fillId="0" borderId="0" xfId="0" applyFont="1" applyFill="1" applyAlignment="1">
      <alignment horizontal="left" vertical="center"/>
    </xf>
    <xf numFmtId="0" fontId="119" fillId="11" borderId="0" xfId="16" applyFont="1" applyFill="1" applyAlignment="1">
      <alignment horizontal="left" vertical="center"/>
    </xf>
    <xf numFmtId="0" fontId="110"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19" fillId="15" borderId="0" xfId="27" applyFont="1" applyFill="1" applyAlignment="1">
      <alignment vertical="center"/>
    </xf>
    <xf numFmtId="0" fontId="103"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5" fillId="6" borderId="0" xfId="29" applyFont="1" applyFill="1" applyBorder="1" applyAlignment="1">
      <alignment vertical="center" wrapText="1"/>
    </xf>
    <xf numFmtId="0" fontId="131" fillId="0" borderId="0" xfId="3" applyFont="1" applyAlignment="1">
      <alignment horizontal="left" vertical="center"/>
    </xf>
    <xf numFmtId="0" fontId="57" fillId="0" borderId="0" xfId="0" applyFont="1" applyAlignment="1">
      <alignment horizontal="right"/>
    </xf>
    <xf numFmtId="0" fontId="147" fillId="13" borderId="0" xfId="3" applyFont="1" applyFill="1" applyBorder="1" applyAlignment="1">
      <alignment horizontal="center" vertical="center" wrapText="1"/>
    </xf>
    <xf numFmtId="14" fontId="83" fillId="0" borderId="0" xfId="0" applyNumberFormat="1" applyFont="1" applyAlignment="1">
      <alignment horizontal="right" vertical="center"/>
    </xf>
    <xf numFmtId="14" fontId="64" fillId="0" borderId="0" xfId="0" applyNumberFormat="1" applyFont="1" applyAlignment="1">
      <alignment horizontal="right" vertical="center"/>
    </xf>
    <xf numFmtId="0" fontId="114" fillId="0" borderId="0" xfId="3" applyFont="1" applyFill="1">
      <alignment vertical="top"/>
    </xf>
    <xf numFmtId="0" fontId="114" fillId="0" borderId="0" xfId="0" applyFont="1" applyAlignment="1">
      <alignment horizontal="left" indent="6"/>
    </xf>
    <xf numFmtId="0" fontId="91" fillId="0" borderId="0" xfId="0" applyFont="1" applyAlignment="1">
      <alignment horizontal="left" vertical="center"/>
    </xf>
    <xf numFmtId="0" fontId="92" fillId="0" borderId="0" xfId="0" applyFont="1" applyAlignment="1">
      <alignment horizontal="left" vertical="center"/>
    </xf>
    <xf numFmtId="0" fontId="0" fillId="0" borderId="0" xfId="0" applyAlignment="1">
      <alignment horizontal="left" vertical="center"/>
    </xf>
    <xf numFmtId="0" fontId="134" fillId="0" borderId="0" xfId="19" applyFont="1"/>
    <xf numFmtId="0" fontId="123"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0"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9"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5" fillId="0" borderId="0" xfId="0" applyFont="1"/>
    <xf numFmtId="0" fontId="181" fillId="0" borderId="0" xfId="0" applyFont="1"/>
    <xf numFmtId="0" fontId="33" fillId="0" borderId="0" xfId="0" applyFont="1" applyAlignment="1">
      <alignment horizontal="right"/>
    </xf>
    <xf numFmtId="10" fontId="101" fillId="0" borderId="0" xfId="0" applyNumberFormat="1" applyFont="1"/>
    <xf numFmtId="170" fontId="33" fillId="6" borderId="0" xfId="0" applyNumberFormat="1" applyFont="1" applyFill="1" applyBorder="1" applyAlignment="1">
      <alignment horizontal="right" vertical="center"/>
    </xf>
    <xf numFmtId="0" fontId="116"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2" fillId="18" borderId="0" xfId="0" applyFont="1" applyFill="1" applyBorder="1" applyAlignment="1">
      <alignment horizontal="left" vertical="center" wrapText="1"/>
    </xf>
    <xf numFmtId="0" fontId="104" fillId="18" borderId="0" xfId="0" applyFont="1" applyFill="1" applyBorder="1" applyAlignment="1">
      <alignment horizontal="left" vertical="center" wrapText="1"/>
    </xf>
    <xf numFmtId="0" fontId="34" fillId="0" borderId="0" xfId="0" applyFont="1" applyAlignment="1">
      <alignment vertical="center"/>
    </xf>
    <xf numFmtId="0" fontId="127" fillId="0" borderId="0" xfId="0" applyFont="1" applyFill="1" applyAlignment="1">
      <alignment vertical="center"/>
    </xf>
    <xf numFmtId="0" fontId="127"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6"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3" fillId="17" borderId="0" xfId="0" applyNumberFormat="1" applyFont="1" applyFill="1" applyBorder="1" applyAlignment="1">
      <alignment horizontal="right" vertical="center" wrapText="1"/>
    </xf>
    <xf numFmtId="3" fontId="149"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8" fillId="13" borderId="0" xfId="0" applyNumberFormat="1" applyFont="1" applyFill="1" applyBorder="1" applyAlignment="1">
      <alignment vertical="center"/>
    </xf>
    <xf numFmtId="168" fontId="183" fillId="17" borderId="0" xfId="0" applyNumberFormat="1" applyFont="1" applyFill="1" applyBorder="1" applyAlignment="1">
      <alignment vertical="center"/>
    </xf>
    <xf numFmtId="10" fontId="118" fillId="13" borderId="0" xfId="0" applyNumberFormat="1" applyFont="1" applyFill="1" applyBorder="1" applyAlignment="1">
      <alignment vertical="center"/>
    </xf>
    <xf numFmtId="0" fontId="129" fillId="0" borderId="0" xfId="0" applyFont="1" applyAlignment="1"/>
    <xf numFmtId="0" fontId="132"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6" fillId="19" borderId="0" xfId="9" applyNumberFormat="1" applyFont="1" applyFill="1" applyBorder="1" applyAlignment="1" applyProtection="1">
      <alignment horizontal="right" vertical="center"/>
    </xf>
    <xf numFmtId="10" fontId="86" fillId="19" borderId="0" xfId="4" applyNumberFormat="1" applyFont="1" applyFill="1" applyBorder="1" applyAlignment="1" applyProtection="1">
      <alignment horizontal="right" vertical="center" wrapText="1"/>
    </xf>
    <xf numFmtId="3" fontId="86" fillId="6" borderId="0" xfId="9" applyNumberFormat="1" applyFont="1" applyFill="1" applyBorder="1" applyAlignment="1" applyProtection="1">
      <alignment horizontal="right" vertical="center"/>
    </xf>
    <xf numFmtId="10" fontId="86" fillId="6" borderId="0" xfId="4" applyNumberFormat="1" applyFont="1" applyFill="1" applyBorder="1" applyAlignment="1" applyProtection="1">
      <alignment horizontal="right" vertical="center" wrapText="1"/>
    </xf>
    <xf numFmtId="0" fontId="184"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6" fillId="13" borderId="0" xfId="0" applyFont="1" applyFill="1" applyBorder="1" applyAlignment="1">
      <alignment horizontal="left" vertical="center" wrapText="1" indent="1"/>
    </xf>
    <xf numFmtId="0" fontId="118" fillId="13" borderId="0" xfId="0" applyFont="1" applyFill="1" applyBorder="1" applyAlignment="1">
      <alignment horizontal="left" vertical="center" wrapText="1"/>
    </xf>
    <xf numFmtId="0" fontId="103" fillId="0" borderId="0" xfId="0" applyFont="1" applyBorder="1"/>
    <xf numFmtId="0" fontId="185" fillId="0" borderId="0" xfId="0" applyFont="1" applyBorder="1" applyAlignment="1">
      <alignment vertical="center"/>
    </xf>
    <xf numFmtId="0" fontId="185" fillId="0" borderId="0" xfId="0" applyFont="1" applyBorder="1"/>
    <xf numFmtId="14" fontId="33" fillId="13" borderId="0" xfId="0" applyNumberFormat="1" applyFont="1" applyFill="1" applyAlignment="1">
      <alignment horizontal="center" vertical="center" wrapText="1"/>
    </xf>
    <xf numFmtId="14" fontId="132" fillId="13" borderId="0" xfId="0" applyNumberFormat="1" applyFont="1" applyFill="1" applyAlignment="1">
      <alignment horizontal="center" vertical="center" wrapText="1"/>
    </xf>
    <xf numFmtId="0" fontId="186" fillId="6" borderId="0" xfId="0" applyFont="1" applyFill="1" applyBorder="1" applyAlignment="1">
      <alignment vertical="center"/>
    </xf>
    <xf numFmtId="0" fontId="164" fillId="19" borderId="0" xfId="0" applyFont="1" applyFill="1" applyBorder="1" applyAlignment="1">
      <alignment vertical="center"/>
    </xf>
    <xf numFmtId="167" fontId="86" fillId="19" borderId="0" xfId="1" applyNumberFormat="1" applyFont="1" applyFill="1" applyBorder="1" applyAlignment="1">
      <alignment horizontal="center" vertical="center"/>
    </xf>
    <xf numFmtId="167" fontId="86" fillId="19" borderId="0" xfId="1" applyNumberFormat="1" applyFont="1" applyFill="1" applyBorder="1" applyAlignment="1">
      <alignment horizontal="left" vertical="center" indent="1"/>
    </xf>
    <xf numFmtId="169" fontId="86" fillId="19" borderId="0" xfId="1" applyNumberFormat="1" applyFont="1" applyFill="1" applyBorder="1" applyAlignment="1">
      <alignment horizontal="center" vertical="center" wrapText="1"/>
    </xf>
    <xf numFmtId="0" fontId="118" fillId="19" borderId="0" xfId="0" applyFont="1" applyFill="1" applyBorder="1" applyAlignment="1">
      <alignment vertical="center"/>
    </xf>
    <xf numFmtId="10" fontId="86"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6" fillId="19" borderId="0" xfId="0" applyFont="1" applyFill="1" applyBorder="1" applyAlignment="1">
      <alignment horizontal="right" vertical="center" wrapText="1"/>
    </xf>
    <xf numFmtId="0" fontId="0" fillId="0" borderId="0" xfId="0" applyAlignment="1"/>
    <xf numFmtId="0" fontId="91" fillId="0" borderId="0" xfId="0" applyFont="1" applyFill="1" applyBorder="1" applyAlignment="1">
      <alignment vertical="center"/>
    </xf>
    <xf numFmtId="0" fontId="131" fillId="0" borderId="0" xfId="0" applyFont="1" applyFill="1" applyBorder="1" applyAlignment="1">
      <alignment vertical="top"/>
    </xf>
    <xf numFmtId="0" fontId="86" fillId="19" borderId="0" xfId="0" applyFont="1" applyFill="1" applyBorder="1" applyAlignment="1">
      <alignment horizontal="left" vertical="center" wrapText="1"/>
    </xf>
    <xf numFmtId="0" fontId="86"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1" fillId="0" borderId="0" xfId="0" applyFont="1" applyFill="1" applyBorder="1" applyAlignment="1">
      <alignment vertical="center"/>
    </xf>
    <xf numFmtId="3" fontId="0" fillId="0" borderId="0" xfId="0" applyNumberFormat="1" applyFont="1"/>
    <xf numFmtId="3" fontId="103" fillId="6" borderId="0" xfId="27" applyNumberFormat="1" applyFont="1" applyFill="1" applyAlignment="1">
      <alignment horizontal="right" vertical="center"/>
    </xf>
    <xf numFmtId="0" fontId="190"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2"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2" fillId="0" borderId="0" xfId="0" applyFont="1"/>
    <xf numFmtId="0" fontId="9" fillId="19" borderId="0" xfId="3" applyFont="1" applyFill="1" applyAlignment="1">
      <alignment vertical="center"/>
    </xf>
    <xf numFmtId="0" fontId="19" fillId="19" borderId="0" xfId="3" applyFont="1" applyFill="1">
      <alignment vertical="top"/>
    </xf>
    <xf numFmtId="0" fontId="74" fillId="21" borderId="0" xfId="3" applyFont="1" applyFill="1" applyBorder="1" applyAlignment="1">
      <alignment horizontal="left" vertical="center" indent="1"/>
    </xf>
    <xf numFmtId="0" fontId="93"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3"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1" fillId="0" borderId="0" xfId="0" applyFont="1" applyAlignment="1">
      <alignment vertical="center"/>
    </xf>
    <xf numFmtId="0" fontId="88"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6" fillId="13" borderId="0" xfId="0" applyFont="1" applyFill="1" applyBorder="1" applyAlignment="1">
      <alignment horizontal="center" vertical="center" wrapText="1"/>
    </xf>
    <xf numFmtId="3" fontId="104" fillId="18" borderId="0" xfId="0" applyNumberFormat="1" applyFont="1" applyFill="1" applyBorder="1" applyAlignment="1">
      <alignment horizontal="right" vertical="center" indent="1"/>
    </xf>
    <xf numFmtId="3" fontId="86" fillId="13" borderId="0" xfId="0" applyNumberFormat="1" applyFont="1" applyFill="1" applyBorder="1" applyAlignment="1">
      <alignment horizontal="right" vertical="center" indent="1"/>
    </xf>
    <xf numFmtId="10" fontId="104" fillId="18" borderId="0" xfId="0" applyNumberFormat="1" applyFont="1" applyFill="1" applyBorder="1" applyAlignment="1">
      <alignment horizontal="right" vertical="center" indent="1"/>
    </xf>
    <xf numFmtId="10" fontId="86" fillId="13" borderId="0" xfId="0" applyNumberFormat="1" applyFont="1" applyFill="1" applyBorder="1" applyAlignment="1">
      <alignment horizontal="right" vertical="center" indent="1"/>
    </xf>
    <xf numFmtId="0" fontId="116"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0" fillId="7" borderId="0" xfId="0" applyFont="1" applyFill="1" applyBorder="1" applyAlignment="1">
      <alignment horizontal="left" vertical="center" indent="1"/>
    </xf>
    <xf numFmtId="0" fontId="106"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7"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10" fillId="7" borderId="0" xfId="0" applyNumberFormat="1" applyFont="1" applyFill="1" applyBorder="1" applyAlignment="1" applyProtection="1">
      <alignment horizontal="right" vertical="center"/>
    </xf>
    <xf numFmtId="10" fontId="110" fillId="7" borderId="0" xfId="0" applyNumberFormat="1" applyFont="1" applyFill="1" applyBorder="1" applyAlignment="1">
      <alignment horizontal="right" vertical="center"/>
    </xf>
    <xf numFmtId="0" fontId="193" fillId="0" borderId="0" xfId="0" applyFont="1"/>
    <xf numFmtId="0" fontId="149" fillId="6" borderId="0" xfId="3" applyFont="1" applyFill="1" applyAlignment="1">
      <alignment horizontal="left" vertical="center"/>
    </xf>
    <xf numFmtId="0" fontId="17" fillId="15" borderId="0" xfId="3" applyFont="1" applyFill="1" applyBorder="1" applyAlignment="1">
      <alignment horizontal="left" vertical="center"/>
    </xf>
    <xf numFmtId="0" fontId="104"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10" fillId="7" borderId="0" xfId="0" applyNumberFormat="1" applyFont="1" applyFill="1" applyBorder="1" applyAlignment="1">
      <alignment horizontal="right" vertical="center"/>
    </xf>
    <xf numFmtId="49" fontId="106" fillId="7" borderId="0" xfId="0" applyNumberFormat="1" applyFont="1" applyFill="1" applyBorder="1" applyAlignment="1">
      <alignment horizontal="right" vertical="center"/>
    </xf>
    <xf numFmtId="0" fontId="47" fillId="0" borderId="0" xfId="27" applyFont="1"/>
    <xf numFmtId="0" fontId="47" fillId="0" borderId="0" xfId="27" quotePrefix="1" applyFont="1"/>
    <xf numFmtId="164" fontId="43" fillId="6" borderId="0" xfId="1" applyNumberFormat="1" applyFont="1" applyFill="1" applyBorder="1" applyAlignment="1">
      <alignment horizontal="right" vertical="center"/>
    </xf>
    <xf numFmtId="164" fontId="43" fillId="6" borderId="0" xfId="0" applyNumberFormat="1" applyFont="1" applyFill="1" applyBorder="1" applyAlignment="1">
      <alignment horizontal="right" vertical="center"/>
    </xf>
    <xf numFmtId="164" fontId="42" fillId="13" borderId="0" xfId="0" applyNumberFormat="1" applyFont="1" applyFill="1" applyAlignment="1">
      <alignment horizontal="right" vertical="center"/>
    </xf>
    <xf numFmtId="0" fontId="197"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1" fillId="0" borderId="0" xfId="3" applyFont="1" applyAlignment="1">
      <alignment vertical="center"/>
    </xf>
    <xf numFmtId="0" fontId="34" fillId="0" borderId="0" xfId="3" applyFont="1" applyAlignment="1">
      <alignment vertical="center"/>
    </xf>
    <xf numFmtId="0" fontId="199"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201"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3" fontId="19" fillId="13" borderId="0" xfId="3" applyNumberFormat="1" applyFont="1" applyFill="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201"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6"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42" fillId="13" borderId="0" xfId="3" applyFont="1" applyFill="1" applyBorder="1" applyAlignment="1">
      <alignment horizontal="center" vertical="center"/>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0" fontId="160"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6"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7"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8" fillId="13" borderId="0" xfId="0" applyFont="1" applyFill="1" applyBorder="1" applyAlignment="1">
      <alignment horizontal="center" vertical="center" wrapText="1"/>
    </xf>
    <xf numFmtId="0" fontId="104" fillId="13" borderId="0" xfId="0" applyFont="1" applyFill="1" applyBorder="1" applyAlignment="1">
      <alignment horizontal="center" vertical="center" wrapText="1"/>
    </xf>
    <xf numFmtId="0" fontId="116" fillId="13" borderId="0" xfId="0" applyFont="1" applyFill="1" applyBorder="1" applyAlignment="1">
      <alignment horizontal="center" vertical="center" wrapText="1"/>
    </xf>
    <xf numFmtId="10" fontId="119" fillId="13" borderId="0" xfId="0" applyNumberFormat="1" applyFont="1" applyFill="1" applyBorder="1" applyAlignment="1">
      <alignment horizontal="center" vertical="center"/>
    </xf>
    <xf numFmtId="3" fontId="119"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9" fillId="0" borderId="0" xfId="0" applyFont="1" applyFill="1" applyBorder="1" applyAlignment="1">
      <alignment horizontal="left" vertical="center" wrapText="1"/>
    </xf>
    <xf numFmtId="0" fontId="169"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0" fillId="0" borderId="0" xfId="0" applyFont="1" applyAlignment="1">
      <alignment vertical="top" wrapText="1"/>
    </xf>
    <xf numFmtId="0" fontId="169" fillId="3" borderId="0" xfId="0" applyFont="1" applyFill="1" applyBorder="1" applyAlignment="1">
      <alignment horizontal="left" vertical="distributed" wrapText="1"/>
    </xf>
    <xf numFmtId="0" fontId="127"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2" fillId="13" borderId="0" xfId="0" applyFont="1" applyFill="1" applyBorder="1" applyAlignment="1">
      <alignment horizontal="center" vertical="center"/>
    </xf>
    <xf numFmtId="14" fontId="132" fillId="13" borderId="0" xfId="0" applyNumberFormat="1" applyFont="1" applyFill="1" applyBorder="1" applyAlignment="1">
      <alignment horizontal="center" vertical="center"/>
    </xf>
    <xf numFmtId="0" fontId="132"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0" fillId="0" borderId="0" xfId="0" applyFont="1" applyFill="1" applyBorder="1" applyAlignment="1">
      <alignment horizontal="justify" vertical="top" wrapText="1"/>
    </xf>
    <xf numFmtId="0" fontId="131"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7" fillId="0" borderId="0" xfId="0" applyFont="1" applyFill="1" applyAlignment="1">
      <alignment horizontal="justify" vertical="top" wrapText="1"/>
    </xf>
    <xf numFmtId="0" fontId="128"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NumberFormat="1" applyFont="1" applyFill="1" applyAlignment="1">
      <alignment horizontal="left" vertical="top" wrapText="1"/>
    </xf>
    <xf numFmtId="0" fontId="33" fillId="13" borderId="0" xfId="0" applyFont="1" applyFill="1" applyAlignment="1">
      <alignment horizontal="center" wrapText="1"/>
    </xf>
    <xf numFmtId="0" fontId="141" fillId="13" borderId="0" xfId="0" applyFont="1" applyFill="1" applyAlignment="1">
      <alignment horizontal="center" vertical="center"/>
    </xf>
    <xf numFmtId="14" fontId="133" fillId="13" borderId="0" xfId="0" applyNumberFormat="1" applyFont="1" applyFill="1" applyBorder="1" applyAlignment="1">
      <alignment horizontal="center" vertical="center"/>
    </xf>
    <xf numFmtId="0" fontId="132" fillId="13" borderId="0" xfId="0" applyFont="1" applyFill="1" applyAlignment="1">
      <alignment horizontal="center" vertical="top" wrapText="1"/>
    </xf>
    <xf numFmtId="0" fontId="127" fillId="0" borderId="0" xfId="0" applyFont="1" applyFill="1" applyBorder="1" applyAlignment="1">
      <alignment vertical="top" wrapText="1"/>
    </xf>
    <xf numFmtId="0" fontId="173" fillId="0" borderId="0" xfId="0" applyFont="1" applyFill="1" applyBorder="1" applyAlignment="1">
      <alignment horizontal="justify" vertical="top" wrapText="1"/>
    </xf>
    <xf numFmtId="0" fontId="88"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4" fillId="0" borderId="0" xfId="0" applyFont="1" applyAlignment="1">
      <alignment horizontal="left" vertical="top" wrapText="1"/>
    </xf>
    <xf numFmtId="0" fontId="134" fillId="0" borderId="0" xfId="0" applyFont="1" applyAlignment="1">
      <alignment horizontal="left" vertical="top" wrapText="1"/>
    </xf>
    <xf numFmtId="0" fontId="114" fillId="0" borderId="0" xfId="27" applyFont="1" applyAlignment="1">
      <alignment horizontal="left" vertical="center" wrapText="1"/>
    </xf>
    <xf numFmtId="0" fontId="83" fillId="0" borderId="0" xfId="27" applyFont="1" applyAlignment="1">
      <alignment horizontal="left" vertical="center" wrapText="1"/>
    </xf>
    <xf numFmtId="0" fontId="83"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3" fillId="0" borderId="0" xfId="0" applyFont="1" applyAlignment="1">
      <alignment horizontal="center" vertical="center"/>
    </xf>
    <xf numFmtId="0" fontId="64" fillId="0" borderId="0" xfId="0" applyFont="1" applyAlignment="1">
      <alignment horizontal="center" vertical="center"/>
    </xf>
    <xf numFmtId="14" fontId="83" fillId="0" borderId="0" xfId="0" applyNumberFormat="1" applyFont="1" applyAlignment="1">
      <alignment horizontal="center" vertical="center"/>
    </xf>
    <xf numFmtId="14" fontId="64" fillId="0" borderId="0" xfId="0" applyNumberFormat="1" applyFont="1" applyAlignment="1">
      <alignment horizontal="center" vertical="center"/>
    </xf>
    <xf numFmtId="0" fontId="88"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2" fillId="0" borderId="0" xfId="0" applyFont="1" applyAlignment="1">
      <alignment horizontal="left" vertical="top" wrapText="1"/>
    </xf>
    <xf numFmtId="0" fontId="91"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4" fillId="0" borderId="0" xfId="0" applyFont="1" applyFill="1" applyAlignment="1">
      <alignment horizontal="left" vertical="center"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460466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58237</xdr:colOff>
      <xdr:row>66</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1990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142875</xdr:rowOff>
    </xdr:from>
    <xdr:to>
      <xdr:col>9</xdr:col>
      <xdr:colOff>21675</xdr:colOff>
      <xdr:row>39</xdr:row>
      <xdr:rowOff>44781</xdr:rowOff>
    </xdr:to>
    <xdr:pic>
      <xdr:nvPicPr>
        <xdr:cNvPr id="2" name="Picture 1"/>
        <xdr:cNvPicPr>
          <a:picLocks noChangeAspect="1"/>
        </xdr:cNvPicPr>
      </xdr:nvPicPr>
      <xdr:blipFill>
        <a:blip xmlns:r="http://schemas.openxmlformats.org/officeDocument/2006/relationships" r:embed="rId2"/>
        <a:stretch>
          <a:fillRect/>
        </a:stretch>
      </xdr:blipFill>
      <xdr:spPr>
        <a:xfrm>
          <a:off x="2333625" y="5314950"/>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180975</xdr:colOff>
      <xdr:row>23</xdr:row>
      <xdr:rowOff>142875</xdr:rowOff>
    </xdr:from>
    <xdr:to>
      <xdr:col>9</xdr:col>
      <xdr:colOff>22435</xdr:colOff>
      <xdr:row>36</xdr:row>
      <xdr:rowOff>38685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24100"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133351</xdr:rowOff>
    </xdr:from>
    <xdr:to>
      <xdr:col>6</xdr:col>
      <xdr:colOff>4340</xdr:colOff>
      <xdr:row>64</xdr:row>
      <xdr:rowOff>4929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10926"/>
          <a:ext cx="6062240" cy="40816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17</xdr:col>
      <xdr:colOff>0</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0"/>
          <a:ext cx="10363200" cy="6219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95251</xdr:rowOff>
    </xdr:from>
    <xdr:to>
      <xdr:col>11</xdr:col>
      <xdr:colOff>571500</xdr:colOff>
      <xdr:row>23</xdr:row>
      <xdr:rowOff>142876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1"/>
          <a:ext cx="7277100" cy="3448050"/>
        </a:xfrm>
        <a:prstGeom prst="rect">
          <a:avLst/>
        </a:prstGeom>
      </xdr:spPr>
    </xdr:pic>
    <xdr:clientData/>
  </xdr:twoCellAnchor>
  <xdr:twoCellAnchor editAs="oneCell">
    <xdr:from>
      <xdr:col>0</xdr:col>
      <xdr:colOff>0</xdr:colOff>
      <xdr:row>28</xdr:row>
      <xdr:rowOff>104775</xdr:rowOff>
    </xdr:from>
    <xdr:to>
      <xdr:col>11</xdr:col>
      <xdr:colOff>561974</xdr:colOff>
      <xdr:row>49</xdr:row>
      <xdr:rowOff>142875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38675"/>
          <a:ext cx="7267574" cy="3438525"/>
        </a:xfrm>
        <a:prstGeom prst="rect">
          <a:avLst/>
        </a:prstGeom>
      </xdr:spPr>
    </xdr:pic>
    <xdr:clientData/>
  </xdr:twoCellAnchor>
  <xdr:twoCellAnchor editAs="oneCell">
    <xdr:from>
      <xdr:col>0</xdr:col>
      <xdr:colOff>0</xdr:colOff>
      <xdr:row>54</xdr:row>
      <xdr:rowOff>95251</xdr:rowOff>
    </xdr:from>
    <xdr:to>
      <xdr:col>12</xdr:col>
      <xdr:colOff>19050</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39201"/>
          <a:ext cx="7315200" cy="3467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19</xdr:row>
      <xdr:rowOff>0</xdr:rowOff>
    </xdr:from>
    <xdr:to>
      <xdr:col>7</xdr:col>
      <xdr:colOff>473684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-28437</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row>
        <row r="22">
          <cell r="A22">
            <v>0</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-1</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13390016.649999997</v>
          </cell>
          <cell r="FO52">
            <v>13390016.649999997</v>
          </cell>
          <cell r="FP52">
            <v>13390016.649999997</v>
          </cell>
          <cell r="FQ52">
            <v>13390016.649999997</v>
          </cell>
          <cell r="FR52">
            <v>13390016.649999997</v>
          </cell>
          <cell r="FS52">
            <v>13390016.649999997</v>
          </cell>
          <cell r="FT52">
            <v>13390016.649999997</v>
          </cell>
          <cell r="FU52">
            <v>13390016.649999997</v>
          </cell>
          <cell r="FV52">
            <v>13390016.649999997</v>
          </cell>
          <cell r="FW52">
            <v>13390016.649999997</v>
          </cell>
          <cell r="FX52">
            <v>13390016.649999997</v>
          </cell>
          <cell r="FY52">
            <v>13390016.649999997</v>
          </cell>
          <cell r="FZ52">
            <v>13390016.649999997</v>
          </cell>
          <cell r="GA52">
            <v>13390016.649999997</v>
          </cell>
          <cell r="GB52">
            <v>13390016.649999997</v>
          </cell>
          <cell r="GC52">
            <v>13390016.649999997</v>
          </cell>
          <cell r="GD52">
            <v>13390016.649999997</v>
          </cell>
          <cell r="GE52">
            <v>13390016.649999997</v>
          </cell>
          <cell r="GF52">
            <v>13390016.649999997</v>
          </cell>
          <cell r="GG52">
            <v>13390016.649999997</v>
          </cell>
          <cell r="GH52">
            <v>13390016.649999997</v>
          </cell>
          <cell r="GI52">
            <v>13390016.649999997</v>
          </cell>
          <cell r="GJ52">
            <v>13390016.649999997</v>
          </cell>
          <cell r="GK52">
            <v>13390016.649999997</v>
          </cell>
          <cell r="GL52">
            <v>13390016.649999997</v>
          </cell>
          <cell r="GM52">
            <v>13390016.649999997</v>
          </cell>
          <cell r="GN52">
            <v>13390016.649999997</v>
          </cell>
          <cell r="GO52">
            <v>13390016.649999997</v>
          </cell>
          <cell r="GP52">
            <v>13390016.649999997</v>
          </cell>
          <cell r="GQ52">
            <v>13390016.649999997</v>
          </cell>
          <cell r="GR52">
            <v>13390016.649999997</v>
          </cell>
          <cell r="GS52">
            <v>13390016.649999997</v>
          </cell>
          <cell r="GT52">
            <v>13390016.649999997</v>
          </cell>
          <cell r="GU52">
            <v>13390016.649999997</v>
          </cell>
          <cell r="GV52">
            <v>13390016.649999997</v>
          </cell>
          <cell r="GW52">
            <v>13390016.649999997</v>
          </cell>
          <cell r="GX52">
            <v>13390016.649999997</v>
          </cell>
          <cell r="GY52">
            <v>13390016.649999997</v>
          </cell>
          <cell r="GZ52">
            <v>13390016.649999997</v>
          </cell>
          <cell r="HA52">
            <v>13390016.649999997</v>
          </cell>
          <cell r="HB52">
            <v>13390016.649999997</v>
          </cell>
          <cell r="HC52">
            <v>13390016.649999997</v>
          </cell>
          <cell r="HD52">
            <v>13390016.649999997</v>
          </cell>
          <cell r="HE52">
            <v>13390016.649999997</v>
          </cell>
          <cell r="HF52">
            <v>13390016.649999997</v>
          </cell>
          <cell r="HG52">
            <v>13390016.649999997</v>
          </cell>
          <cell r="HH52">
            <v>13390016.649999997</v>
          </cell>
          <cell r="HI52">
            <v>13390016.649999997</v>
          </cell>
          <cell r="HJ52">
            <v>13390016.649999997</v>
          </cell>
          <cell r="HK52">
            <v>13390016.649999997</v>
          </cell>
          <cell r="HL52">
            <v>13390016.649999997</v>
          </cell>
          <cell r="HM52">
            <v>13390016.649999997</v>
          </cell>
          <cell r="HN52">
            <v>13390016.649999997</v>
          </cell>
          <cell r="HO52">
            <v>13390016.649999997</v>
          </cell>
          <cell r="HP52">
            <v>13390016.649999997</v>
          </cell>
          <cell r="HQ52">
            <v>13390016.649999997</v>
          </cell>
          <cell r="HR52">
            <v>13390016.649999997</v>
          </cell>
          <cell r="HS52">
            <v>13390016.649999997</v>
          </cell>
          <cell r="HT52">
            <v>13390016.649999997</v>
          </cell>
          <cell r="HU52">
            <v>13390016.649999997</v>
          </cell>
          <cell r="HV52">
            <v>13390016.649999997</v>
          </cell>
          <cell r="HW52">
            <v>13390016.649999997</v>
          </cell>
          <cell r="HX52">
            <v>13390016.649999997</v>
          </cell>
          <cell r="HY52">
            <v>13390016.649999997</v>
          </cell>
          <cell r="HZ52">
            <v>13390016.649999997</v>
          </cell>
          <cell r="IA52">
            <v>13390016.649999997</v>
          </cell>
          <cell r="IB52">
            <v>13390016.649999997</v>
          </cell>
          <cell r="IC52">
            <v>13390016.649999997</v>
          </cell>
          <cell r="ID52">
            <v>13390016.649999997</v>
          </cell>
          <cell r="IE52">
            <v>13390016.649999997</v>
          </cell>
          <cell r="IF52">
            <v>13390016.649999997</v>
          </cell>
          <cell r="IG52">
            <v>13390016.649999997</v>
          </cell>
          <cell r="IH52">
            <v>13390016.649999997</v>
          </cell>
          <cell r="II52">
            <v>13390016.649999997</v>
          </cell>
          <cell r="IJ52">
            <v>13390016.649999997</v>
          </cell>
          <cell r="IK52">
            <v>13390016.649999997</v>
          </cell>
          <cell r="IL52">
            <v>13390016.649999997</v>
          </cell>
          <cell r="IM52">
            <v>13390016.649999997</v>
          </cell>
          <cell r="IN52">
            <v>13390016.649999997</v>
          </cell>
          <cell r="IO52">
            <v>13390016.649999997</v>
          </cell>
          <cell r="IP52">
            <v>13390016.649999997</v>
          </cell>
          <cell r="IQ52">
            <v>13390016.649999997</v>
          </cell>
          <cell r="IR52">
            <v>13390016.649999997</v>
          </cell>
          <cell r="IS52">
            <v>13390016.649999997</v>
          </cell>
          <cell r="IT52">
            <v>13390016.649999997</v>
          </cell>
          <cell r="IU52">
            <v>13390016.649999997</v>
          </cell>
          <cell r="IV52">
            <v>13390016.649999997</v>
          </cell>
          <cell r="IW52">
            <v>13390016.649999997</v>
          </cell>
          <cell r="IX52">
            <v>13390016.649999997</v>
          </cell>
          <cell r="IY52">
            <v>13390016.649999997</v>
          </cell>
          <cell r="IZ52">
            <v>13390016.649999997</v>
          </cell>
          <cell r="JA52">
            <v>13390016.649999997</v>
          </cell>
          <cell r="JB52">
            <v>13390016.649999997</v>
          </cell>
          <cell r="JC52">
            <v>13390016.649999997</v>
          </cell>
          <cell r="JD52">
            <v>13390016.649999997</v>
          </cell>
          <cell r="JE52">
            <v>13390016.649999997</v>
          </cell>
          <cell r="JF52">
            <v>13390016.649999997</v>
          </cell>
          <cell r="JG52">
            <v>13390016.649999997</v>
          </cell>
          <cell r="JH52">
            <v>13390016.649999997</v>
          </cell>
          <cell r="JI52">
            <v>13390016.649999997</v>
          </cell>
          <cell r="JJ52">
            <v>13390016.649999997</v>
          </cell>
          <cell r="JK52">
            <v>13390016.649999997</v>
          </cell>
          <cell r="JL52">
            <v>13390016.649999997</v>
          </cell>
          <cell r="JM52">
            <v>13390016.649999997</v>
          </cell>
          <cell r="JN52">
            <v>13390016.649999997</v>
          </cell>
          <cell r="JO52">
            <v>13390016.649999997</v>
          </cell>
          <cell r="JP52">
            <v>13390016.649999997</v>
          </cell>
          <cell r="JQ52">
            <v>13390016.649999997</v>
          </cell>
          <cell r="JR52">
            <v>13390016.649999997</v>
          </cell>
          <cell r="JS52">
            <v>13390016.649999997</v>
          </cell>
          <cell r="JT52">
            <v>13390016.649999997</v>
          </cell>
          <cell r="JU52">
            <v>13390016.649999997</v>
          </cell>
          <cell r="JV52">
            <v>13390016.649999997</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32471645.399999999</v>
          </cell>
          <cell r="FO53">
            <v>32471645.399999999</v>
          </cell>
          <cell r="FP53">
            <v>32471645.399999999</v>
          </cell>
          <cell r="FQ53">
            <v>32471645.399999999</v>
          </cell>
          <cell r="FR53">
            <v>32471645.399999999</v>
          </cell>
          <cell r="FS53">
            <v>32471645.399999999</v>
          </cell>
          <cell r="FT53">
            <v>32471645.399999999</v>
          </cell>
          <cell r="FU53">
            <v>32471645.399999999</v>
          </cell>
          <cell r="FV53">
            <v>32471645.399999999</v>
          </cell>
          <cell r="FW53">
            <v>32471645.399999999</v>
          </cell>
          <cell r="FX53">
            <v>32471645.399999999</v>
          </cell>
          <cell r="FY53">
            <v>32471645.399999999</v>
          </cell>
          <cell r="FZ53">
            <v>32471645.399999999</v>
          </cell>
          <cell r="GA53">
            <v>32471645.399999999</v>
          </cell>
          <cell r="GB53">
            <v>32471645.399999999</v>
          </cell>
          <cell r="GC53">
            <v>32471645.399999999</v>
          </cell>
          <cell r="GD53">
            <v>32471645.399999999</v>
          </cell>
          <cell r="GE53">
            <v>32471645.399999999</v>
          </cell>
          <cell r="GF53">
            <v>32471645.399999999</v>
          </cell>
          <cell r="GG53">
            <v>32471645.399999999</v>
          </cell>
          <cell r="GH53">
            <v>32471645.399999999</v>
          </cell>
          <cell r="GI53">
            <v>32471645.399999999</v>
          </cell>
          <cell r="GJ53">
            <v>32471645.399999999</v>
          </cell>
          <cell r="GK53">
            <v>32471645.399999999</v>
          </cell>
          <cell r="GL53">
            <v>32471645.399999999</v>
          </cell>
          <cell r="GM53">
            <v>32471645.399999999</v>
          </cell>
          <cell r="GN53">
            <v>32471645.399999999</v>
          </cell>
          <cell r="GO53">
            <v>32471645.399999999</v>
          </cell>
          <cell r="GP53">
            <v>32471645.399999999</v>
          </cell>
          <cell r="GQ53">
            <v>32471645.399999999</v>
          </cell>
          <cell r="GR53">
            <v>32471645.399999999</v>
          </cell>
          <cell r="GS53">
            <v>32471645.399999999</v>
          </cell>
          <cell r="GT53">
            <v>32471645.399999999</v>
          </cell>
          <cell r="GU53">
            <v>32471645.399999999</v>
          </cell>
          <cell r="GV53">
            <v>32471645.399999999</v>
          </cell>
          <cell r="GW53">
            <v>32471645.399999999</v>
          </cell>
          <cell r="GX53">
            <v>32471645.399999999</v>
          </cell>
          <cell r="GY53">
            <v>32471645.399999999</v>
          </cell>
          <cell r="GZ53">
            <v>32471645.399999999</v>
          </cell>
          <cell r="HA53">
            <v>32471645.399999999</v>
          </cell>
          <cell r="HB53">
            <v>32471645.399999999</v>
          </cell>
          <cell r="HC53">
            <v>32471645.399999999</v>
          </cell>
          <cell r="HD53">
            <v>32471645.399999999</v>
          </cell>
          <cell r="HE53">
            <v>32471645.399999999</v>
          </cell>
          <cell r="HF53">
            <v>32471645.399999999</v>
          </cell>
          <cell r="HG53">
            <v>32471645.399999999</v>
          </cell>
          <cell r="HH53">
            <v>32471645.399999999</v>
          </cell>
          <cell r="HI53">
            <v>32471645.399999999</v>
          </cell>
          <cell r="HJ53">
            <v>32471645.399999999</v>
          </cell>
          <cell r="HK53">
            <v>32471645.399999999</v>
          </cell>
          <cell r="HL53">
            <v>32471645.399999999</v>
          </cell>
          <cell r="HM53">
            <v>32471645.399999999</v>
          </cell>
          <cell r="HN53">
            <v>32471645.399999999</v>
          </cell>
          <cell r="HO53">
            <v>32471645.399999999</v>
          </cell>
          <cell r="HP53">
            <v>32471645.399999999</v>
          </cell>
          <cell r="HQ53">
            <v>32471645.399999999</v>
          </cell>
          <cell r="HR53">
            <v>32471645.399999999</v>
          </cell>
          <cell r="HS53">
            <v>32471645.399999999</v>
          </cell>
          <cell r="HT53">
            <v>32471645.399999999</v>
          </cell>
          <cell r="HU53">
            <v>32471645.399999999</v>
          </cell>
          <cell r="HV53">
            <v>32471645.399999999</v>
          </cell>
          <cell r="HW53">
            <v>32471645.399999999</v>
          </cell>
          <cell r="HX53">
            <v>32471645.399999999</v>
          </cell>
          <cell r="HY53">
            <v>32471645.399999999</v>
          </cell>
          <cell r="HZ53">
            <v>32471645.399999999</v>
          </cell>
          <cell r="IA53">
            <v>32471645.399999999</v>
          </cell>
          <cell r="IB53">
            <v>32471645.399999999</v>
          </cell>
          <cell r="IC53">
            <v>32471645.399999999</v>
          </cell>
          <cell r="ID53">
            <v>32471645.399999999</v>
          </cell>
          <cell r="IE53">
            <v>32471645.399999999</v>
          </cell>
          <cell r="IF53">
            <v>32471645.399999999</v>
          </cell>
          <cell r="IG53">
            <v>32471645.399999999</v>
          </cell>
          <cell r="IH53">
            <v>32471645.399999999</v>
          </cell>
          <cell r="II53">
            <v>32471645.399999999</v>
          </cell>
          <cell r="IJ53">
            <v>32471645.399999999</v>
          </cell>
          <cell r="IK53">
            <v>32471645.399999999</v>
          </cell>
          <cell r="IL53">
            <v>32471645.399999999</v>
          </cell>
          <cell r="IM53">
            <v>32471645.399999999</v>
          </cell>
          <cell r="IN53">
            <v>32471645.399999999</v>
          </cell>
          <cell r="IO53">
            <v>32471645.399999999</v>
          </cell>
          <cell r="IP53">
            <v>32471645.399999999</v>
          </cell>
          <cell r="IQ53">
            <v>32471645.399999999</v>
          </cell>
          <cell r="IR53">
            <v>32471645.399999999</v>
          </cell>
          <cell r="IS53">
            <v>32471645.399999999</v>
          </cell>
          <cell r="IT53">
            <v>32471645.399999999</v>
          </cell>
          <cell r="IU53">
            <v>32471645.399999999</v>
          </cell>
          <cell r="IV53">
            <v>32471645.399999999</v>
          </cell>
          <cell r="IW53">
            <v>32471645.399999999</v>
          </cell>
          <cell r="IX53">
            <v>32471645.399999999</v>
          </cell>
          <cell r="IY53">
            <v>32471645.399999999</v>
          </cell>
          <cell r="IZ53">
            <v>32471645.399999999</v>
          </cell>
          <cell r="JA53">
            <v>32471645.399999999</v>
          </cell>
          <cell r="JB53">
            <v>32471645.399999999</v>
          </cell>
          <cell r="JC53">
            <v>32471645.399999999</v>
          </cell>
          <cell r="JD53">
            <v>32471645.399999999</v>
          </cell>
          <cell r="JE53">
            <v>32471645.399999999</v>
          </cell>
          <cell r="JF53">
            <v>32471645.399999999</v>
          </cell>
          <cell r="JG53">
            <v>32471645.399999999</v>
          </cell>
          <cell r="JH53">
            <v>32471645.399999999</v>
          </cell>
          <cell r="JI53">
            <v>32471645.399999999</v>
          </cell>
          <cell r="JJ53">
            <v>32471645.399999999</v>
          </cell>
          <cell r="JK53">
            <v>32471645.399999999</v>
          </cell>
          <cell r="JL53">
            <v>32471645.399999999</v>
          </cell>
          <cell r="JM53">
            <v>32471645.399999999</v>
          </cell>
          <cell r="JN53">
            <v>32471645.399999999</v>
          </cell>
          <cell r="JO53">
            <v>32471645.399999999</v>
          </cell>
          <cell r="JP53">
            <v>32471645.399999999</v>
          </cell>
          <cell r="JQ53">
            <v>32471645.399999999</v>
          </cell>
          <cell r="JR53">
            <v>32471645.399999999</v>
          </cell>
          <cell r="JS53">
            <v>32471645.399999999</v>
          </cell>
          <cell r="JT53">
            <v>32471645.399999999</v>
          </cell>
          <cell r="JU53">
            <v>32471645.399999999</v>
          </cell>
          <cell r="JV53">
            <v>32471645.399999999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55329385.480000004</v>
          </cell>
          <cell r="FO54">
            <v>55329385.480000004</v>
          </cell>
          <cell r="FP54">
            <v>55329385.480000004</v>
          </cell>
          <cell r="FQ54">
            <v>55329385.480000004</v>
          </cell>
          <cell r="FR54">
            <v>55329385.480000004</v>
          </cell>
          <cell r="FS54">
            <v>55329385.480000004</v>
          </cell>
          <cell r="FT54">
            <v>55329385.480000004</v>
          </cell>
          <cell r="FU54">
            <v>55329385.480000004</v>
          </cell>
          <cell r="FV54">
            <v>55329385.480000004</v>
          </cell>
          <cell r="FW54">
            <v>55329385.480000004</v>
          </cell>
          <cell r="FX54">
            <v>55329385.480000004</v>
          </cell>
          <cell r="FY54">
            <v>55329385.480000004</v>
          </cell>
          <cell r="FZ54">
            <v>55329385.480000004</v>
          </cell>
          <cell r="GA54">
            <v>55329385.480000004</v>
          </cell>
          <cell r="GB54">
            <v>55329385.480000004</v>
          </cell>
          <cell r="GC54">
            <v>55329385.480000004</v>
          </cell>
          <cell r="GD54">
            <v>55329385.480000004</v>
          </cell>
          <cell r="GE54">
            <v>55329385.480000004</v>
          </cell>
          <cell r="GF54">
            <v>55329385.480000004</v>
          </cell>
          <cell r="GG54">
            <v>55329385.480000004</v>
          </cell>
          <cell r="GH54">
            <v>55329385.480000004</v>
          </cell>
          <cell r="GI54">
            <v>55329385.480000004</v>
          </cell>
          <cell r="GJ54">
            <v>55329385.480000004</v>
          </cell>
          <cell r="GK54">
            <v>55329385.480000004</v>
          </cell>
          <cell r="GL54">
            <v>55329385.480000004</v>
          </cell>
          <cell r="GM54">
            <v>55329385.480000004</v>
          </cell>
          <cell r="GN54">
            <v>55329385.480000004</v>
          </cell>
          <cell r="GO54">
            <v>55329385.480000004</v>
          </cell>
          <cell r="GP54">
            <v>55329385.480000004</v>
          </cell>
          <cell r="GQ54">
            <v>55329385.480000004</v>
          </cell>
          <cell r="GR54">
            <v>55329385.480000004</v>
          </cell>
          <cell r="GS54">
            <v>55329385.480000004</v>
          </cell>
          <cell r="GT54">
            <v>55329385.480000004</v>
          </cell>
          <cell r="GU54">
            <v>55329385.480000004</v>
          </cell>
          <cell r="GV54">
            <v>55329385.480000004</v>
          </cell>
          <cell r="GW54">
            <v>55329385.480000004</v>
          </cell>
          <cell r="GX54">
            <v>55329385.480000004</v>
          </cell>
          <cell r="GY54">
            <v>55329385.480000004</v>
          </cell>
          <cell r="GZ54">
            <v>55329385.480000004</v>
          </cell>
          <cell r="HA54">
            <v>55329385.480000004</v>
          </cell>
          <cell r="HB54">
            <v>55329385.480000004</v>
          </cell>
          <cell r="HC54">
            <v>55329385.480000004</v>
          </cell>
          <cell r="HD54">
            <v>55329385.480000004</v>
          </cell>
          <cell r="HE54">
            <v>55329385.480000004</v>
          </cell>
          <cell r="HF54">
            <v>55329385.480000004</v>
          </cell>
          <cell r="HG54">
            <v>55329385.480000004</v>
          </cell>
          <cell r="HH54">
            <v>55329385.480000004</v>
          </cell>
          <cell r="HI54">
            <v>55329385.480000004</v>
          </cell>
          <cell r="HJ54">
            <v>55329385.480000004</v>
          </cell>
          <cell r="HK54">
            <v>55329385.480000004</v>
          </cell>
          <cell r="HL54">
            <v>55329385.480000004</v>
          </cell>
          <cell r="HM54">
            <v>55329385.480000004</v>
          </cell>
          <cell r="HN54">
            <v>55329385.480000004</v>
          </cell>
          <cell r="HO54">
            <v>55329385.480000004</v>
          </cell>
          <cell r="HP54">
            <v>55329385.480000004</v>
          </cell>
          <cell r="HQ54">
            <v>55329385.480000004</v>
          </cell>
          <cell r="HR54">
            <v>55329385.480000004</v>
          </cell>
          <cell r="HS54">
            <v>55329385.480000004</v>
          </cell>
          <cell r="HT54">
            <v>55329385.480000004</v>
          </cell>
          <cell r="HU54">
            <v>55329385.480000004</v>
          </cell>
          <cell r="HV54">
            <v>55329385.480000004</v>
          </cell>
          <cell r="HW54">
            <v>55329385.480000004</v>
          </cell>
          <cell r="HX54">
            <v>55329385.480000004</v>
          </cell>
          <cell r="HY54">
            <v>55329385.480000004</v>
          </cell>
          <cell r="HZ54">
            <v>55329385.480000004</v>
          </cell>
          <cell r="IA54">
            <v>55329385.480000004</v>
          </cell>
          <cell r="IB54">
            <v>55329385.480000004</v>
          </cell>
          <cell r="IC54">
            <v>55329385.480000004</v>
          </cell>
          <cell r="ID54">
            <v>55329385.480000004</v>
          </cell>
          <cell r="IE54">
            <v>55329385.480000004</v>
          </cell>
          <cell r="IF54">
            <v>55329385.480000004</v>
          </cell>
          <cell r="IG54">
            <v>55329385.480000004</v>
          </cell>
          <cell r="IH54">
            <v>55329385.480000004</v>
          </cell>
          <cell r="II54">
            <v>55329385.480000004</v>
          </cell>
          <cell r="IJ54">
            <v>55329385.480000004</v>
          </cell>
          <cell r="IK54">
            <v>55329385.480000004</v>
          </cell>
          <cell r="IL54">
            <v>55329385.480000004</v>
          </cell>
          <cell r="IM54">
            <v>55329385.480000004</v>
          </cell>
          <cell r="IN54">
            <v>55329385.480000004</v>
          </cell>
          <cell r="IO54">
            <v>55329385.480000004</v>
          </cell>
          <cell r="IP54">
            <v>55329385.480000004</v>
          </cell>
          <cell r="IQ54">
            <v>55329385.480000004</v>
          </cell>
          <cell r="IR54">
            <v>55329385.480000004</v>
          </cell>
          <cell r="IS54">
            <v>55329385.480000004</v>
          </cell>
          <cell r="IT54">
            <v>55329385.480000004</v>
          </cell>
          <cell r="IU54">
            <v>55329385.480000004</v>
          </cell>
          <cell r="IV54">
            <v>55329385.480000004</v>
          </cell>
          <cell r="IW54">
            <v>55329385.480000004</v>
          </cell>
          <cell r="IX54">
            <v>55329385.480000004</v>
          </cell>
          <cell r="IY54">
            <v>55329385.480000004</v>
          </cell>
          <cell r="IZ54">
            <v>55329385.480000004</v>
          </cell>
          <cell r="JA54">
            <v>55329385.480000004</v>
          </cell>
          <cell r="JB54">
            <v>55329385.480000004</v>
          </cell>
          <cell r="JC54">
            <v>55329385.480000004</v>
          </cell>
          <cell r="JD54">
            <v>55329385.480000004</v>
          </cell>
          <cell r="JE54">
            <v>55329385.480000004</v>
          </cell>
          <cell r="JF54">
            <v>55329385.480000004</v>
          </cell>
          <cell r="JG54">
            <v>55329385.480000004</v>
          </cell>
          <cell r="JH54">
            <v>55329385.480000004</v>
          </cell>
          <cell r="JI54">
            <v>55329385.480000004</v>
          </cell>
          <cell r="JJ54">
            <v>55329385.480000004</v>
          </cell>
          <cell r="JK54">
            <v>55329385.480000004</v>
          </cell>
          <cell r="JL54">
            <v>55329385.480000004</v>
          </cell>
          <cell r="JM54">
            <v>55329385.480000004</v>
          </cell>
          <cell r="JN54">
            <v>55329385.480000004</v>
          </cell>
          <cell r="JO54">
            <v>55329385.480000004</v>
          </cell>
          <cell r="JP54">
            <v>55329385.480000004</v>
          </cell>
          <cell r="JQ54">
            <v>55329385.480000004</v>
          </cell>
          <cell r="JR54">
            <v>55329385.480000004</v>
          </cell>
          <cell r="JS54">
            <v>55329385.480000004</v>
          </cell>
          <cell r="JT54">
            <v>55329385.480000004</v>
          </cell>
          <cell r="JU54">
            <v>55329385.480000004</v>
          </cell>
          <cell r="JV54">
            <v>55329385.480000004</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71464872.140000001</v>
          </cell>
          <cell r="FO55">
            <v>71464872.140000001</v>
          </cell>
          <cell r="FP55">
            <v>71464872.140000001</v>
          </cell>
          <cell r="FQ55">
            <v>71464872.140000001</v>
          </cell>
          <cell r="FR55">
            <v>71464872.140000001</v>
          </cell>
          <cell r="FS55">
            <v>71464872.140000001</v>
          </cell>
          <cell r="FT55">
            <v>71464872.140000001</v>
          </cell>
          <cell r="FU55">
            <v>71464872.140000001</v>
          </cell>
          <cell r="FV55">
            <v>71464872.140000001</v>
          </cell>
          <cell r="FW55">
            <v>71464872.140000001</v>
          </cell>
          <cell r="FX55">
            <v>71464872.140000001</v>
          </cell>
          <cell r="FY55">
            <v>71464872.140000001</v>
          </cell>
          <cell r="FZ55">
            <v>71464872.140000001</v>
          </cell>
          <cell r="GA55">
            <v>71464872.140000001</v>
          </cell>
          <cell r="GB55">
            <v>71464872.140000001</v>
          </cell>
          <cell r="GC55">
            <v>71464872.140000001</v>
          </cell>
          <cell r="GD55">
            <v>71464872.140000001</v>
          </cell>
          <cell r="GE55">
            <v>71464872.140000001</v>
          </cell>
          <cell r="GF55">
            <v>71464872.140000001</v>
          </cell>
          <cell r="GG55">
            <v>71464872.140000001</v>
          </cell>
          <cell r="GH55">
            <v>71464872.140000001</v>
          </cell>
          <cell r="GI55">
            <v>71464872.140000001</v>
          </cell>
          <cell r="GJ55">
            <v>71464872.140000001</v>
          </cell>
          <cell r="GK55">
            <v>71464872.140000001</v>
          </cell>
          <cell r="GL55">
            <v>71464872.140000001</v>
          </cell>
          <cell r="GM55">
            <v>71464872.140000001</v>
          </cell>
          <cell r="GN55">
            <v>71464872.140000001</v>
          </cell>
          <cell r="GO55">
            <v>71464872.140000001</v>
          </cell>
          <cell r="GP55">
            <v>71464872.140000001</v>
          </cell>
          <cell r="GQ55">
            <v>71464872.140000001</v>
          </cell>
          <cell r="GR55">
            <v>71464872.140000001</v>
          </cell>
          <cell r="GS55">
            <v>71464872.140000001</v>
          </cell>
          <cell r="GT55">
            <v>71464872.140000001</v>
          </cell>
          <cell r="GU55">
            <v>71464872.140000001</v>
          </cell>
          <cell r="GV55">
            <v>71464872.140000001</v>
          </cell>
          <cell r="GW55">
            <v>71464872.140000001</v>
          </cell>
          <cell r="GX55">
            <v>71464872.140000001</v>
          </cell>
          <cell r="GY55">
            <v>71464872.140000001</v>
          </cell>
          <cell r="GZ55">
            <v>71464872.140000001</v>
          </cell>
          <cell r="HA55">
            <v>71464872.140000001</v>
          </cell>
          <cell r="HB55">
            <v>71464872.140000001</v>
          </cell>
          <cell r="HC55">
            <v>71464872.140000001</v>
          </cell>
          <cell r="HD55">
            <v>71464872.140000001</v>
          </cell>
          <cell r="HE55">
            <v>71464872.140000001</v>
          </cell>
          <cell r="HF55">
            <v>71464872.140000001</v>
          </cell>
          <cell r="HG55">
            <v>71464872.140000001</v>
          </cell>
          <cell r="HH55">
            <v>71464872.140000001</v>
          </cell>
          <cell r="HI55">
            <v>71464872.140000001</v>
          </cell>
          <cell r="HJ55">
            <v>71464872.140000001</v>
          </cell>
          <cell r="HK55">
            <v>71464872.140000001</v>
          </cell>
          <cell r="HL55">
            <v>71464872.140000001</v>
          </cell>
          <cell r="HM55">
            <v>71464872.140000001</v>
          </cell>
          <cell r="HN55">
            <v>71464872.140000001</v>
          </cell>
          <cell r="HO55">
            <v>71464872.140000001</v>
          </cell>
          <cell r="HP55">
            <v>71464872.140000001</v>
          </cell>
          <cell r="HQ55">
            <v>71464872.140000001</v>
          </cell>
          <cell r="HR55">
            <v>71464872.140000001</v>
          </cell>
          <cell r="HS55">
            <v>71464872.140000001</v>
          </cell>
          <cell r="HT55">
            <v>71464872.140000001</v>
          </cell>
          <cell r="HU55">
            <v>71464872.140000001</v>
          </cell>
          <cell r="HV55">
            <v>71464872.140000001</v>
          </cell>
          <cell r="HW55">
            <v>71464872.140000001</v>
          </cell>
          <cell r="HX55">
            <v>71464872.140000001</v>
          </cell>
          <cell r="HY55">
            <v>71464872.140000001</v>
          </cell>
          <cell r="HZ55">
            <v>71464872.140000001</v>
          </cell>
          <cell r="IA55">
            <v>71464872.140000001</v>
          </cell>
          <cell r="IB55">
            <v>71464872.140000001</v>
          </cell>
          <cell r="IC55">
            <v>71464872.140000001</v>
          </cell>
          <cell r="ID55">
            <v>71464872.140000001</v>
          </cell>
          <cell r="IE55">
            <v>71464872.140000001</v>
          </cell>
          <cell r="IF55">
            <v>71464872.140000001</v>
          </cell>
          <cell r="IG55">
            <v>71464872.140000001</v>
          </cell>
          <cell r="IH55">
            <v>71464872.140000001</v>
          </cell>
          <cell r="II55">
            <v>71464872.140000001</v>
          </cell>
          <cell r="IJ55">
            <v>71464872.140000001</v>
          </cell>
          <cell r="IK55">
            <v>71464872.140000001</v>
          </cell>
          <cell r="IL55">
            <v>71464872.140000001</v>
          </cell>
          <cell r="IM55">
            <v>71464872.140000001</v>
          </cell>
          <cell r="IN55">
            <v>71464872.140000001</v>
          </cell>
          <cell r="IO55">
            <v>71464872.140000001</v>
          </cell>
          <cell r="IP55">
            <v>71464872.140000001</v>
          </cell>
          <cell r="IQ55">
            <v>71464872.140000001</v>
          </cell>
          <cell r="IR55">
            <v>71464872.140000001</v>
          </cell>
          <cell r="IS55">
            <v>71464872.140000001</v>
          </cell>
          <cell r="IT55">
            <v>71464872.140000001</v>
          </cell>
          <cell r="IU55">
            <v>71464872.140000001</v>
          </cell>
          <cell r="IV55">
            <v>71464872.140000001</v>
          </cell>
          <cell r="IW55">
            <v>71464872.140000001</v>
          </cell>
          <cell r="IX55">
            <v>71464872.140000001</v>
          </cell>
          <cell r="IY55">
            <v>71464872.140000001</v>
          </cell>
          <cell r="IZ55">
            <v>71464872.140000001</v>
          </cell>
          <cell r="JA55">
            <v>71464872.140000001</v>
          </cell>
          <cell r="JB55">
            <v>71464872.140000001</v>
          </cell>
          <cell r="JC55">
            <v>71464872.140000001</v>
          </cell>
          <cell r="JD55">
            <v>71464872.140000001</v>
          </cell>
          <cell r="JE55">
            <v>71464872.140000001</v>
          </cell>
          <cell r="JF55">
            <v>71464872.140000001</v>
          </cell>
          <cell r="JG55">
            <v>71464872.140000001</v>
          </cell>
          <cell r="JH55">
            <v>71464872.140000001</v>
          </cell>
          <cell r="JI55">
            <v>71464872.140000001</v>
          </cell>
          <cell r="JJ55">
            <v>71464872.140000001</v>
          </cell>
          <cell r="JK55">
            <v>71464872.140000001</v>
          </cell>
          <cell r="JL55">
            <v>71464872.140000001</v>
          </cell>
          <cell r="JM55">
            <v>71464872.140000001</v>
          </cell>
          <cell r="JN55">
            <v>71464872.140000001</v>
          </cell>
          <cell r="JO55">
            <v>71464872.140000001</v>
          </cell>
          <cell r="JP55">
            <v>71464872.140000001</v>
          </cell>
          <cell r="JQ55">
            <v>71464872.140000001</v>
          </cell>
          <cell r="JR55">
            <v>71464872.140000001</v>
          </cell>
          <cell r="JS55">
            <v>71464872.140000001</v>
          </cell>
          <cell r="JT55">
            <v>71464872.140000001</v>
          </cell>
          <cell r="JU55">
            <v>71464872.140000001</v>
          </cell>
          <cell r="JV55">
            <v>71464872.140000001</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19576549.219999995</v>
          </cell>
          <cell r="FO56">
            <v>19576549.219999995</v>
          </cell>
          <cell r="FP56">
            <v>19576549.219999995</v>
          </cell>
          <cell r="FQ56">
            <v>19576549.219999995</v>
          </cell>
          <cell r="FR56">
            <v>19576549.219999995</v>
          </cell>
          <cell r="FS56">
            <v>19576549.219999995</v>
          </cell>
          <cell r="FT56">
            <v>19576549.219999995</v>
          </cell>
          <cell r="FU56">
            <v>19576549.219999995</v>
          </cell>
          <cell r="FV56">
            <v>19576549.219999995</v>
          </cell>
          <cell r="FW56">
            <v>19576549.219999995</v>
          </cell>
          <cell r="FX56">
            <v>19576549.219999995</v>
          </cell>
          <cell r="FY56">
            <v>19576549.219999995</v>
          </cell>
          <cell r="FZ56">
            <v>19576549.219999995</v>
          </cell>
          <cell r="GA56">
            <v>19576549.219999995</v>
          </cell>
          <cell r="GB56">
            <v>19576549.219999995</v>
          </cell>
          <cell r="GC56">
            <v>19576549.219999995</v>
          </cell>
          <cell r="GD56">
            <v>19576549.219999995</v>
          </cell>
          <cell r="GE56">
            <v>19576549.219999995</v>
          </cell>
          <cell r="GF56">
            <v>19576549.219999995</v>
          </cell>
          <cell r="GG56">
            <v>19576549.219999995</v>
          </cell>
          <cell r="GH56">
            <v>19576549.219999995</v>
          </cell>
          <cell r="GI56">
            <v>19576549.219999995</v>
          </cell>
          <cell r="GJ56">
            <v>19576549.219999995</v>
          </cell>
          <cell r="GK56">
            <v>19576549.219999995</v>
          </cell>
          <cell r="GL56">
            <v>19576549.219999995</v>
          </cell>
          <cell r="GM56">
            <v>19576549.219999995</v>
          </cell>
          <cell r="GN56">
            <v>19576549.219999995</v>
          </cell>
          <cell r="GO56">
            <v>19576549.219999995</v>
          </cell>
          <cell r="GP56">
            <v>19576549.219999995</v>
          </cell>
          <cell r="GQ56">
            <v>19576549.219999995</v>
          </cell>
          <cell r="GR56">
            <v>19576549.219999995</v>
          </cell>
          <cell r="GS56">
            <v>19576549.219999995</v>
          </cell>
          <cell r="GT56">
            <v>19576549.219999995</v>
          </cell>
          <cell r="GU56">
            <v>19576549.219999995</v>
          </cell>
          <cell r="GV56">
            <v>19576549.219999995</v>
          </cell>
          <cell r="GW56">
            <v>19576549.219999995</v>
          </cell>
          <cell r="GX56">
            <v>19576549.219999995</v>
          </cell>
          <cell r="GY56">
            <v>19576549.219999995</v>
          </cell>
          <cell r="GZ56">
            <v>19576549.219999995</v>
          </cell>
          <cell r="HA56">
            <v>19576549.219999995</v>
          </cell>
          <cell r="HB56">
            <v>19576549.219999995</v>
          </cell>
          <cell r="HC56">
            <v>19576549.219999995</v>
          </cell>
          <cell r="HD56">
            <v>19576549.219999995</v>
          </cell>
          <cell r="HE56">
            <v>19576549.219999995</v>
          </cell>
          <cell r="HF56">
            <v>19576549.219999995</v>
          </cell>
          <cell r="HG56">
            <v>19576549.219999995</v>
          </cell>
          <cell r="HH56">
            <v>19576549.219999995</v>
          </cell>
          <cell r="HI56">
            <v>19576549.219999995</v>
          </cell>
          <cell r="HJ56">
            <v>19576549.219999995</v>
          </cell>
          <cell r="HK56">
            <v>19576549.219999995</v>
          </cell>
          <cell r="HL56">
            <v>19576549.219999995</v>
          </cell>
          <cell r="HM56">
            <v>19576549.219999995</v>
          </cell>
          <cell r="HN56">
            <v>19576549.219999995</v>
          </cell>
          <cell r="HO56">
            <v>19576549.219999995</v>
          </cell>
          <cell r="HP56">
            <v>19576549.219999995</v>
          </cell>
          <cell r="HQ56">
            <v>19576549.219999995</v>
          </cell>
          <cell r="HR56">
            <v>19576549.219999995</v>
          </cell>
          <cell r="HS56">
            <v>19576549.219999995</v>
          </cell>
          <cell r="HT56">
            <v>19576549.219999995</v>
          </cell>
          <cell r="HU56">
            <v>19576549.219999995</v>
          </cell>
          <cell r="HV56">
            <v>19576549.219999995</v>
          </cell>
          <cell r="HW56">
            <v>19576549.219999995</v>
          </cell>
          <cell r="HX56">
            <v>19576549.219999995</v>
          </cell>
          <cell r="HY56">
            <v>19576549.219999995</v>
          </cell>
          <cell r="HZ56">
            <v>19576549.219999995</v>
          </cell>
          <cell r="IA56">
            <v>19576549.219999995</v>
          </cell>
          <cell r="IB56">
            <v>19576549.219999995</v>
          </cell>
          <cell r="IC56">
            <v>19576549.219999995</v>
          </cell>
          <cell r="ID56">
            <v>19576549.219999995</v>
          </cell>
          <cell r="IE56">
            <v>19576549.219999995</v>
          </cell>
          <cell r="IF56">
            <v>19576549.219999995</v>
          </cell>
          <cell r="IG56">
            <v>19576549.219999995</v>
          </cell>
          <cell r="IH56">
            <v>19576549.219999995</v>
          </cell>
          <cell r="II56">
            <v>19576549.219999995</v>
          </cell>
          <cell r="IJ56">
            <v>19576549.219999995</v>
          </cell>
          <cell r="IK56">
            <v>19576549.219999995</v>
          </cell>
          <cell r="IL56">
            <v>19576549.219999995</v>
          </cell>
          <cell r="IM56">
            <v>19576549.219999995</v>
          </cell>
          <cell r="IN56">
            <v>19576549.219999995</v>
          </cell>
          <cell r="IO56">
            <v>19576549.219999995</v>
          </cell>
          <cell r="IP56">
            <v>19576549.219999995</v>
          </cell>
          <cell r="IQ56">
            <v>19576549.219999995</v>
          </cell>
          <cell r="IR56">
            <v>19576549.219999995</v>
          </cell>
          <cell r="IS56">
            <v>19576549.219999995</v>
          </cell>
          <cell r="IT56">
            <v>19576549.219999995</v>
          </cell>
          <cell r="IU56">
            <v>19576549.219999995</v>
          </cell>
          <cell r="IV56">
            <v>19576549.219999995</v>
          </cell>
          <cell r="IW56">
            <v>19576549.219999995</v>
          </cell>
          <cell r="IX56">
            <v>19576549.219999995</v>
          </cell>
          <cell r="IY56">
            <v>19576549.219999995</v>
          </cell>
          <cell r="IZ56">
            <v>19576549.219999995</v>
          </cell>
          <cell r="JA56">
            <v>19576549.219999995</v>
          </cell>
          <cell r="JB56">
            <v>19576549.219999995</v>
          </cell>
          <cell r="JC56">
            <v>19576549.219999995</v>
          </cell>
          <cell r="JD56">
            <v>19576549.219999995</v>
          </cell>
          <cell r="JE56">
            <v>19576549.219999995</v>
          </cell>
          <cell r="JF56">
            <v>19576549.219999995</v>
          </cell>
          <cell r="JG56">
            <v>19576549.219999995</v>
          </cell>
          <cell r="JH56">
            <v>19576549.219999995</v>
          </cell>
          <cell r="JI56">
            <v>19576549.219999995</v>
          </cell>
          <cell r="JJ56">
            <v>19576549.219999995</v>
          </cell>
          <cell r="JK56">
            <v>19576549.219999995</v>
          </cell>
          <cell r="JL56">
            <v>19576549.219999995</v>
          </cell>
          <cell r="JM56">
            <v>19576549.219999995</v>
          </cell>
          <cell r="JN56">
            <v>19576549.219999995</v>
          </cell>
          <cell r="JO56">
            <v>19576549.219999995</v>
          </cell>
          <cell r="JP56">
            <v>19576549.219999995</v>
          </cell>
          <cell r="JQ56">
            <v>19576549.219999995</v>
          </cell>
          <cell r="JR56">
            <v>19576549.219999995</v>
          </cell>
          <cell r="JS56">
            <v>19576549.219999995</v>
          </cell>
          <cell r="JT56">
            <v>19576549.219999995</v>
          </cell>
          <cell r="JU56">
            <v>19576549.219999995</v>
          </cell>
          <cell r="JV56">
            <v>19576549.219999995</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16426802.810000004</v>
          </cell>
          <cell r="FO57">
            <v>16426802.810000004</v>
          </cell>
          <cell r="FP57">
            <v>16426802.810000004</v>
          </cell>
          <cell r="FQ57">
            <v>16426802.810000004</v>
          </cell>
          <cell r="FR57">
            <v>16426802.810000004</v>
          </cell>
          <cell r="FS57">
            <v>16426802.810000004</v>
          </cell>
          <cell r="FT57">
            <v>16426802.810000004</v>
          </cell>
          <cell r="FU57">
            <v>16426802.810000004</v>
          </cell>
          <cell r="FV57">
            <v>16426802.810000004</v>
          </cell>
          <cell r="FW57">
            <v>16426802.810000004</v>
          </cell>
          <cell r="FX57">
            <v>16426802.810000004</v>
          </cell>
          <cell r="FY57">
            <v>16426802.810000004</v>
          </cell>
          <cell r="FZ57">
            <v>16426802.810000004</v>
          </cell>
          <cell r="GA57">
            <v>16426802.810000004</v>
          </cell>
          <cell r="GB57">
            <v>16426802.810000004</v>
          </cell>
          <cell r="GC57">
            <v>16426802.810000004</v>
          </cell>
          <cell r="GD57">
            <v>16426802.810000004</v>
          </cell>
          <cell r="GE57">
            <v>16426802.810000004</v>
          </cell>
          <cell r="GF57">
            <v>16426802.810000004</v>
          </cell>
          <cell r="GG57">
            <v>16426802.810000004</v>
          </cell>
          <cell r="GH57">
            <v>16426802.810000004</v>
          </cell>
          <cell r="GI57">
            <v>16426802.810000004</v>
          </cell>
          <cell r="GJ57">
            <v>16426802.810000004</v>
          </cell>
          <cell r="GK57">
            <v>16426802.810000004</v>
          </cell>
          <cell r="GL57">
            <v>16426802.810000004</v>
          </cell>
          <cell r="GM57">
            <v>16426802.810000004</v>
          </cell>
          <cell r="GN57">
            <v>16426802.810000004</v>
          </cell>
          <cell r="GO57">
            <v>16426802.810000004</v>
          </cell>
          <cell r="GP57">
            <v>16426802.810000004</v>
          </cell>
          <cell r="GQ57">
            <v>16426802.810000004</v>
          </cell>
          <cell r="GR57">
            <v>16426802.810000004</v>
          </cell>
          <cell r="GS57">
            <v>16426802.810000004</v>
          </cell>
          <cell r="GT57">
            <v>16426802.810000004</v>
          </cell>
          <cell r="GU57">
            <v>16426802.810000004</v>
          </cell>
          <cell r="GV57">
            <v>16426802.810000004</v>
          </cell>
          <cell r="GW57">
            <v>16426802.810000004</v>
          </cell>
          <cell r="GX57">
            <v>16426802.810000004</v>
          </cell>
          <cell r="GY57">
            <v>16426802.810000004</v>
          </cell>
          <cell r="GZ57">
            <v>16426802.810000004</v>
          </cell>
          <cell r="HA57">
            <v>16426802.810000004</v>
          </cell>
          <cell r="HB57">
            <v>16426802.810000004</v>
          </cell>
          <cell r="HC57">
            <v>16426802.810000004</v>
          </cell>
          <cell r="HD57">
            <v>16426802.810000004</v>
          </cell>
          <cell r="HE57">
            <v>16426802.810000004</v>
          </cell>
          <cell r="HF57">
            <v>16426802.810000004</v>
          </cell>
          <cell r="HG57">
            <v>16426802.810000004</v>
          </cell>
          <cell r="HH57">
            <v>16426802.810000004</v>
          </cell>
          <cell r="HI57">
            <v>16426802.810000004</v>
          </cell>
          <cell r="HJ57">
            <v>16426802.810000004</v>
          </cell>
          <cell r="HK57">
            <v>16426802.810000004</v>
          </cell>
          <cell r="HL57">
            <v>16426802.810000004</v>
          </cell>
          <cell r="HM57">
            <v>16426802.810000004</v>
          </cell>
          <cell r="HN57">
            <v>16426802.810000004</v>
          </cell>
          <cell r="HO57">
            <v>16426802.810000004</v>
          </cell>
          <cell r="HP57">
            <v>16426802.810000004</v>
          </cell>
          <cell r="HQ57">
            <v>16426802.810000004</v>
          </cell>
          <cell r="HR57">
            <v>16426802.810000004</v>
          </cell>
          <cell r="HS57">
            <v>16426802.810000004</v>
          </cell>
          <cell r="HT57">
            <v>16426802.810000004</v>
          </cell>
          <cell r="HU57">
            <v>16426802.810000004</v>
          </cell>
          <cell r="HV57">
            <v>16426802.810000004</v>
          </cell>
          <cell r="HW57">
            <v>16426802.810000004</v>
          </cell>
          <cell r="HX57">
            <v>16426802.810000004</v>
          </cell>
          <cell r="HY57">
            <v>16426802.810000004</v>
          </cell>
          <cell r="HZ57">
            <v>16426802.810000004</v>
          </cell>
          <cell r="IA57">
            <v>16426802.810000004</v>
          </cell>
          <cell r="IB57">
            <v>16426802.810000004</v>
          </cell>
          <cell r="IC57">
            <v>16426802.810000004</v>
          </cell>
          <cell r="ID57">
            <v>16426802.810000004</v>
          </cell>
          <cell r="IE57">
            <v>16426802.810000004</v>
          </cell>
          <cell r="IF57">
            <v>16426802.810000004</v>
          </cell>
          <cell r="IG57">
            <v>16426802.810000004</v>
          </cell>
          <cell r="IH57">
            <v>16426802.810000004</v>
          </cell>
          <cell r="II57">
            <v>16426802.810000004</v>
          </cell>
          <cell r="IJ57">
            <v>16426802.810000004</v>
          </cell>
          <cell r="IK57">
            <v>16426802.810000004</v>
          </cell>
          <cell r="IL57">
            <v>16426802.810000004</v>
          </cell>
          <cell r="IM57">
            <v>16426802.810000004</v>
          </cell>
          <cell r="IN57">
            <v>16426802.810000004</v>
          </cell>
          <cell r="IO57">
            <v>16426802.810000004</v>
          </cell>
          <cell r="IP57">
            <v>16426802.810000004</v>
          </cell>
          <cell r="IQ57">
            <v>16426802.810000004</v>
          </cell>
          <cell r="IR57">
            <v>16426802.810000004</v>
          </cell>
          <cell r="IS57">
            <v>16426802.810000004</v>
          </cell>
          <cell r="IT57">
            <v>16426802.810000004</v>
          </cell>
          <cell r="IU57">
            <v>16426802.810000004</v>
          </cell>
          <cell r="IV57">
            <v>16426802.810000004</v>
          </cell>
          <cell r="IW57">
            <v>16426802.810000004</v>
          </cell>
          <cell r="IX57">
            <v>16426802.810000004</v>
          </cell>
          <cell r="IY57">
            <v>16426802.810000004</v>
          </cell>
          <cell r="IZ57">
            <v>16426802.810000004</v>
          </cell>
          <cell r="JA57">
            <v>16426802.810000004</v>
          </cell>
          <cell r="JB57">
            <v>16426802.810000004</v>
          </cell>
          <cell r="JC57">
            <v>16426802.810000004</v>
          </cell>
          <cell r="JD57">
            <v>16426802.810000004</v>
          </cell>
          <cell r="JE57">
            <v>16426802.810000004</v>
          </cell>
          <cell r="JF57">
            <v>16426802.810000004</v>
          </cell>
          <cell r="JG57">
            <v>16426802.810000004</v>
          </cell>
          <cell r="JH57">
            <v>16426802.810000004</v>
          </cell>
          <cell r="JI57">
            <v>16426802.810000004</v>
          </cell>
          <cell r="JJ57">
            <v>16426802.810000004</v>
          </cell>
          <cell r="JK57">
            <v>16426802.810000004</v>
          </cell>
          <cell r="JL57">
            <v>16426802.810000004</v>
          </cell>
          <cell r="JM57">
            <v>16426802.810000004</v>
          </cell>
          <cell r="JN57">
            <v>16426802.810000004</v>
          </cell>
          <cell r="JO57">
            <v>16426802.810000004</v>
          </cell>
          <cell r="JP57">
            <v>16426802.810000004</v>
          </cell>
          <cell r="JQ57">
            <v>16426802.810000004</v>
          </cell>
          <cell r="JR57">
            <v>16426802.810000004</v>
          </cell>
          <cell r="JS57">
            <v>16426802.810000004</v>
          </cell>
          <cell r="JT57">
            <v>16426802.810000004</v>
          </cell>
          <cell r="JU57">
            <v>16426802.810000004</v>
          </cell>
          <cell r="JV57">
            <v>16426802.810000004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22535320.980000027</v>
          </cell>
          <cell r="FO59">
            <v>22535320.980000027</v>
          </cell>
          <cell r="FP59">
            <v>22535320.980000027</v>
          </cell>
          <cell r="FQ59">
            <v>22535320.980000027</v>
          </cell>
          <cell r="FR59">
            <v>22535320.980000027</v>
          </cell>
          <cell r="FS59">
            <v>22535320.980000027</v>
          </cell>
          <cell r="FT59">
            <v>22535320.980000027</v>
          </cell>
          <cell r="FU59">
            <v>22535320.980000027</v>
          </cell>
          <cell r="FV59">
            <v>22535320.980000027</v>
          </cell>
          <cell r="FW59">
            <v>22535320.980000027</v>
          </cell>
          <cell r="FX59">
            <v>22535320.980000027</v>
          </cell>
          <cell r="FY59">
            <v>22535320.980000027</v>
          </cell>
          <cell r="FZ59">
            <v>22535320.980000027</v>
          </cell>
          <cell r="GA59">
            <v>22535320.980000027</v>
          </cell>
          <cell r="GB59">
            <v>22535320.980000027</v>
          </cell>
          <cell r="GC59">
            <v>22535320.980000027</v>
          </cell>
          <cell r="GD59">
            <v>22535320.980000027</v>
          </cell>
          <cell r="GE59">
            <v>22535320.980000027</v>
          </cell>
          <cell r="GF59">
            <v>22535320.980000027</v>
          </cell>
          <cell r="GG59">
            <v>22535320.980000027</v>
          </cell>
          <cell r="GH59">
            <v>22535320.980000027</v>
          </cell>
          <cell r="GI59">
            <v>22535320.980000027</v>
          </cell>
          <cell r="GJ59">
            <v>22535320.980000027</v>
          </cell>
          <cell r="GK59">
            <v>22535320.980000027</v>
          </cell>
          <cell r="GL59">
            <v>22535320.980000027</v>
          </cell>
          <cell r="GM59">
            <v>22535320.980000027</v>
          </cell>
          <cell r="GN59">
            <v>22535320.980000027</v>
          </cell>
          <cell r="GO59">
            <v>22535320.980000027</v>
          </cell>
          <cell r="GP59">
            <v>22535320.980000027</v>
          </cell>
          <cell r="GQ59">
            <v>22535320.980000027</v>
          </cell>
          <cell r="GR59">
            <v>22535320.980000027</v>
          </cell>
          <cell r="GS59">
            <v>22535320.980000027</v>
          </cell>
          <cell r="GT59">
            <v>22535320.980000027</v>
          </cell>
          <cell r="GU59">
            <v>22535320.980000027</v>
          </cell>
          <cell r="GV59">
            <v>22535320.980000027</v>
          </cell>
          <cell r="GW59">
            <v>22535320.980000027</v>
          </cell>
          <cell r="GX59">
            <v>22535320.980000027</v>
          </cell>
          <cell r="GY59">
            <v>22535320.980000027</v>
          </cell>
          <cell r="GZ59">
            <v>22535320.980000027</v>
          </cell>
          <cell r="HA59">
            <v>22535320.980000027</v>
          </cell>
          <cell r="HB59">
            <v>22535320.980000027</v>
          </cell>
          <cell r="HC59">
            <v>22535320.980000027</v>
          </cell>
          <cell r="HD59">
            <v>22535320.980000027</v>
          </cell>
          <cell r="HE59">
            <v>22535320.980000027</v>
          </cell>
          <cell r="HF59">
            <v>22535320.980000027</v>
          </cell>
          <cell r="HG59">
            <v>22535320.980000027</v>
          </cell>
          <cell r="HH59">
            <v>22535320.980000027</v>
          </cell>
          <cell r="HI59">
            <v>22535320.980000027</v>
          </cell>
          <cell r="HJ59">
            <v>22535320.980000027</v>
          </cell>
          <cell r="HK59">
            <v>22535320.980000027</v>
          </cell>
          <cell r="HL59">
            <v>22535320.980000027</v>
          </cell>
          <cell r="HM59">
            <v>22535320.980000027</v>
          </cell>
          <cell r="HN59">
            <v>22535320.980000027</v>
          </cell>
          <cell r="HO59">
            <v>22535320.980000027</v>
          </cell>
          <cell r="HP59">
            <v>22535320.980000027</v>
          </cell>
          <cell r="HQ59">
            <v>22535320.980000027</v>
          </cell>
          <cell r="HR59">
            <v>22535320.980000027</v>
          </cell>
          <cell r="HS59">
            <v>22535320.980000027</v>
          </cell>
          <cell r="HT59">
            <v>22535320.980000027</v>
          </cell>
          <cell r="HU59">
            <v>22535320.980000027</v>
          </cell>
          <cell r="HV59">
            <v>22535320.980000027</v>
          </cell>
          <cell r="HW59">
            <v>22535320.980000027</v>
          </cell>
          <cell r="HX59">
            <v>22535320.980000027</v>
          </cell>
          <cell r="HY59">
            <v>22535320.980000027</v>
          </cell>
          <cell r="HZ59">
            <v>22535320.980000027</v>
          </cell>
          <cell r="IA59">
            <v>22535320.980000027</v>
          </cell>
          <cell r="IB59">
            <v>22535320.980000027</v>
          </cell>
          <cell r="IC59">
            <v>22535320.980000027</v>
          </cell>
          <cell r="ID59">
            <v>22535320.980000027</v>
          </cell>
          <cell r="IE59">
            <v>22535320.980000027</v>
          </cell>
          <cell r="IF59">
            <v>22535320.980000027</v>
          </cell>
          <cell r="IG59">
            <v>22535320.980000027</v>
          </cell>
          <cell r="IH59">
            <v>22535320.980000027</v>
          </cell>
          <cell r="II59">
            <v>22535320.980000027</v>
          </cell>
          <cell r="IJ59">
            <v>22535320.980000027</v>
          </cell>
          <cell r="IK59">
            <v>22535320.980000027</v>
          </cell>
          <cell r="IL59">
            <v>22535320.980000027</v>
          </cell>
          <cell r="IM59">
            <v>22535320.980000027</v>
          </cell>
          <cell r="IN59">
            <v>22535320.980000027</v>
          </cell>
          <cell r="IO59">
            <v>22535320.980000027</v>
          </cell>
          <cell r="IP59">
            <v>22535320.980000027</v>
          </cell>
          <cell r="IQ59">
            <v>22535320.980000027</v>
          </cell>
          <cell r="IR59">
            <v>22535320.980000027</v>
          </cell>
          <cell r="IS59">
            <v>22535320.980000027</v>
          </cell>
          <cell r="IT59">
            <v>22535320.980000027</v>
          </cell>
          <cell r="IU59">
            <v>22535320.980000027</v>
          </cell>
          <cell r="IV59">
            <v>22535320.980000027</v>
          </cell>
          <cell r="IW59">
            <v>22535320.980000027</v>
          </cell>
          <cell r="IX59">
            <v>22535320.980000027</v>
          </cell>
          <cell r="IY59">
            <v>22535320.980000027</v>
          </cell>
          <cell r="IZ59">
            <v>22535320.980000027</v>
          </cell>
          <cell r="JA59">
            <v>22535320.980000027</v>
          </cell>
          <cell r="JB59">
            <v>22535320.980000027</v>
          </cell>
          <cell r="JC59">
            <v>22535320.980000027</v>
          </cell>
          <cell r="JD59">
            <v>22535320.980000027</v>
          </cell>
          <cell r="JE59">
            <v>22535320.980000027</v>
          </cell>
          <cell r="JF59">
            <v>22535320.980000027</v>
          </cell>
          <cell r="JG59">
            <v>22535320.980000027</v>
          </cell>
          <cell r="JH59">
            <v>22535320.980000027</v>
          </cell>
          <cell r="JI59">
            <v>22535320.980000027</v>
          </cell>
          <cell r="JJ59">
            <v>22535320.980000027</v>
          </cell>
          <cell r="JK59">
            <v>22535320.980000027</v>
          </cell>
          <cell r="JL59">
            <v>22535320.980000027</v>
          </cell>
          <cell r="JM59">
            <v>22535320.980000027</v>
          </cell>
          <cell r="JN59">
            <v>22535320.980000027</v>
          </cell>
          <cell r="JO59">
            <v>22535320.980000027</v>
          </cell>
          <cell r="JP59">
            <v>22535320.980000027</v>
          </cell>
          <cell r="JQ59">
            <v>22535320.980000027</v>
          </cell>
          <cell r="JR59">
            <v>22535320.980000027</v>
          </cell>
          <cell r="JS59">
            <v>22535320.980000027</v>
          </cell>
          <cell r="JT59">
            <v>22535320.980000027</v>
          </cell>
          <cell r="JU59">
            <v>22535320.980000027</v>
          </cell>
          <cell r="JV59">
            <v>22535320.980000027</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182478563.0099999</v>
          </cell>
          <cell r="FO60">
            <v>182478563.0099999</v>
          </cell>
          <cell r="FP60">
            <v>182478563.0099999</v>
          </cell>
          <cell r="FQ60">
            <v>182478563.0099999</v>
          </cell>
          <cell r="FR60">
            <v>182478563.0099999</v>
          </cell>
          <cell r="FS60">
            <v>182478563.0099999</v>
          </cell>
          <cell r="FT60">
            <v>182478563.0099999</v>
          </cell>
          <cell r="FU60">
            <v>182478563.0099999</v>
          </cell>
          <cell r="FV60">
            <v>182478563.0099999</v>
          </cell>
          <cell r="FW60">
            <v>182478563.0099999</v>
          </cell>
          <cell r="FX60">
            <v>182478563.0099999</v>
          </cell>
          <cell r="FY60">
            <v>182478563.0099999</v>
          </cell>
          <cell r="FZ60">
            <v>182478563.0099999</v>
          </cell>
          <cell r="GA60">
            <v>182478563.0099999</v>
          </cell>
          <cell r="GB60">
            <v>182478563.0099999</v>
          </cell>
          <cell r="GC60">
            <v>182478563.0099999</v>
          </cell>
          <cell r="GD60">
            <v>182478563.0099999</v>
          </cell>
          <cell r="GE60">
            <v>182478563.0099999</v>
          </cell>
          <cell r="GF60">
            <v>182478563.0099999</v>
          </cell>
          <cell r="GG60">
            <v>182478563.0099999</v>
          </cell>
          <cell r="GH60">
            <v>182478563.0099999</v>
          </cell>
          <cell r="GI60">
            <v>182478563.0099999</v>
          </cell>
          <cell r="GJ60">
            <v>182478563.0099999</v>
          </cell>
          <cell r="GK60">
            <v>182478563.0099999</v>
          </cell>
          <cell r="GL60">
            <v>182478563.0099999</v>
          </cell>
          <cell r="GM60">
            <v>182478563.0099999</v>
          </cell>
          <cell r="GN60">
            <v>182478563.0099999</v>
          </cell>
          <cell r="GO60">
            <v>182478563.0099999</v>
          </cell>
          <cell r="GP60">
            <v>182478563.0099999</v>
          </cell>
          <cell r="GQ60">
            <v>182478563.0099999</v>
          </cell>
          <cell r="GR60">
            <v>182478563.0099999</v>
          </cell>
          <cell r="GS60">
            <v>182478563.0099999</v>
          </cell>
          <cell r="GT60">
            <v>182478563.0099999</v>
          </cell>
          <cell r="GU60">
            <v>182478563.0099999</v>
          </cell>
          <cell r="GV60">
            <v>182478563.0099999</v>
          </cell>
          <cell r="GW60">
            <v>182478563.0099999</v>
          </cell>
          <cell r="GX60">
            <v>182478563.0099999</v>
          </cell>
          <cell r="GY60">
            <v>182478563.0099999</v>
          </cell>
          <cell r="GZ60">
            <v>182478563.0099999</v>
          </cell>
          <cell r="HA60">
            <v>182478563.0099999</v>
          </cell>
          <cell r="HB60">
            <v>182478563.0099999</v>
          </cell>
          <cell r="HC60">
            <v>182478563.0099999</v>
          </cell>
          <cell r="HD60">
            <v>182478563.0099999</v>
          </cell>
          <cell r="HE60">
            <v>182478563.0099999</v>
          </cell>
          <cell r="HF60">
            <v>182478563.0099999</v>
          </cell>
          <cell r="HG60">
            <v>182478563.0099999</v>
          </cell>
          <cell r="HH60">
            <v>182478563.0099999</v>
          </cell>
          <cell r="HI60">
            <v>182478563.0099999</v>
          </cell>
          <cell r="HJ60">
            <v>182478563.0099999</v>
          </cell>
          <cell r="HK60">
            <v>182478563.0099999</v>
          </cell>
          <cell r="HL60">
            <v>182478563.0099999</v>
          </cell>
          <cell r="HM60">
            <v>182478563.0099999</v>
          </cell>
          <cell r="HN60">
            <v>182478563.0099999</v>
          </cell>
          <cell r="HO60">
            <v>182478563.0099999</v>
          </cell>
          <cell r="HP60">
            <v>182478563.0099999</v>
          </cell>
          <cell r="HQ60">
            <v>182478563.0099999</v>
          </cell>
          <cell r="HR60">
            <v>182478563.0099999</v>
          </cell>
          <cell r="HS60">
            <v>182478563.0099999</v>
          </cell>
          <cell r="HT60">
            <v>182478563.0099999</v>
          </cell>
          <cell r="HU60">
            <v>182478563.0099999</v>
          </cell>
          <cell r="HV60">
            <v>182478563.0099999</v>
          </cell>
          <cell r="HW60">
            <v>182478563.0099999</v>
          </cell>
          <cell r="HX60">
            <v>182478563.0099999</v>
          </cell>
          <cell r="HY60">
            <v>182478563.0099999</v>
          </cell>
          <cell r="HZ60">
            <v>182478563.0099999</v>
          </cell>
          <cell r="IA60">
            <v>182478563.0099999</v>
          </cell>
          <cell r="IB60">
            <v>182478563.0099999</v>
          </cell>
          <cell r="IC60">
            <v>182478563.0099999</v>
          </cell>
          <cell r="ID60">
            <v>182478563.0099999</v>
          </cell>
          <cell r="IE60">
            <v>182478563.0099999</v>
          </cell>
          <cell r="IF60">
            <v>182478563.0099999</v>
          </cell>
          <cell r="IG60">
            <v>182478563.0099999</v>
          </cell>
          <cell r="IH60">
            <v>182478563.0099999</v>
          </cell>
          <cell r="II60">
            <v>182478563.0099999</v>
          </cell>
          <cell r="IJ60">
            <v>182478563.0099999</v>
          </cell>
          <cell r="IK60">
            <v>182478563.0099999</v>
          </cell>
          <cell r="IL60">
            <v>182478563.0099999</v>
          </cell>
          <cell r="IM60">
            <v>182478563.0099999</v>
          </cell>
          <cell r="IN60">
            <v>182478563.0099999</v>
          </cell>
          <cell r="IO60">
            <v>182478563.0099999</v>
          </cell>
          <cell r="IP60">
            <v>182478563.0099999</v>
          </cell>
          <cell r="IQ60">
            <v>182478563.0099999</v>
          </cell>
          <cell r="IR60">
            <v>182478563.0099999</v>
          </cell>
          <cell r="IS60">
            <v>182478563.0099999</v>
          </cell>
          <cell r="IT60">
            <v>182478563.0099999</v>
          </cell>
          <cell r="IU60">
            <v>182478563.0099999</v>
          </cell>
          <cell r="IV60">
            <v>182478563.0099999</v>
          </cell>
          <cell r="IW60">
            <v>182478563.0099999</v>
          </cell>
          <cell r="IX60">
            <v>182478563.0099999</v>
          </cell>
          <cell r="IY60">
            <v>182478563.0099999</v>
          </cell>
          <cell r="IZ60">
            <v>182478563.0099999</v>
          </cell>
          <cell r="JA60">
            <v>182478563.0099999</v>
          </cell>
          <cell r="JB60">
            <v>182478563.0099999</v>
          </cell>
          <cell r="JC60">
            <v>182478563.0099999</v>
          </cell>
          <cell r="JD60">
            <v>182478563.0099999</v>
          </cell>
          <cell r="JE60">
            <v>182478563.0099999</v>
          </cell>
          <cell r="JF60">
            <v>182478563.0099999</v>
          </cell>
          <cell r="JG60">
            <v>182478563.0099999</v>
          </cell>
          <cell r="JH60">
            <v>182478563.0099999</v>
          </cell>
          <cell r="JI60">
            <v>182478563.0099999</v>
          </cell>
          <cell r="JJ60">
            <v>182478563.0099999</v>
          </cell>
          <cell r="JK60">
            <v>182478563.0099999</v>
          </cell>
          <cell r="JL60">
            <v>182478563.0099999</v>
          </cell>
          <cell r="JM60">
            <v>182478563.0099999</v>
          </cell>
          <cell r="JN60">
            <v>182478563.0099999</v>
          </cell>
          <cell r="JO60">
            <v>182478563.0099999</v>
          </cell>
          <cell r="JP60">
            <v>182478563.0099999</v>
          </cell>
          <cell r="JQ60">
            <v>182478563.0099999</v>
          </cell>
          <cell r="JR60">
            <v>182478563.0099999</v>
          </cell>
          <cell r="JS60">
            <v>182478563.0099999</v>
          </cell>
          <cell r="JT60">
            <v>182478563.0099999</v>
          </cell>
          <cell r="JU60">
            <v>182478563.0099999</v>
          </cell>
          <cell r="JV60">
            <v>182478563.0099999</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33727825.25000003</v>
          </cell>
          <cell r="FO61">
            <v>33727825.25000003</v>
          </cell>
          <cell r="FP61">
            <v>33727825.25000003</v>
          </cell>
          <cell r="FQ61">
            <v>33727825.25000003</v>
          </cell>
          <cell r="FR61">
            <v>33727825.25000003</v>
          </cell>
          <cell r="FS61">
            <v>33727825.25000003</v>
          </cell>
          <cell r="FT61">
            <v>33727825.25000003</v>
          </cell>
          <cell r="FU61">
            <v>33727825.25000003</v>
          </cell>
          <cell r="FV61">
            <v>33727825.25000003</v>
          </cell>
          <cell r="FW61">
            <v>33727825.25000003</v>
          </cell>
          <cell r="FX61">
            <v>33727825.25000003</v>
          </cell>
          <cell r="FY61">
            <v>33727825.25000003</v>
          </cell>
          <cell r="FZ61">
            <v>33727825.25000003</v>
          </cell>
          <cell r="GA61">
            <v>33727825.25000003</v>
          </cell>
          <cell r="GB61">
            <v>33727825.25000003</v>
          </cell>
          <cell r="GC61">
            <v>33727825.25000003</v>
          </cell>
          <cell r="GD61">
            <v>33727825.25000003</v>
          </cell>
          <cell r="GE61">
            <v>33727825.25000003</v>
          </cell>
          <cell r="GF61">
            <v>33727825.25000003</v>
          </cell>
          <cell r="GG61">
            <v>33727825.25000003</v>
          </cell>
          <cell r="GH61">
            <v>33727825.25000003</v>
          </cell>
          <cell r="GI61">
            <v>33727825.25000003</v>
          </cell>
          <cell r="GJ61">
            <v>33727825.25000003</v>
          </cell>
          <cell r="GK61">
            <v>33727825.25000003</v>
          </cell>
          <cell r="GL61">
            <v>33727825.25000003</v>
          </cell>
          <cell r="GM61">
            <v>33727825.25000003</v>
          </cell>
          <cell r="GN61">
            <v>33727825.25000003</v>
          </cell>
          <cell r="GO61">
            <v>33727825.25000003</v>
          </cell>
          <cell r="GP61">
            <v>33727825.25000003</v>
          </cell>
          <cell r="GQ61">
            <v>33727825.25000003</v>
          </cell>
          <cell r="GR61">
            <v>33727825.25000003</v>
          </cell>
          <cell r="GS61">
            <v>33727825.25000003</v>
          </cell>
          <cell r="GT61">
            <v>33727825.25000003</v>
          </cell>
          <cell r="GU61">
            <v>33727825.25000003</v>
          </cell>
          <cell r="GV61">
            <v>33727825.25000003</v>
          </cell>
          <cell r="GW61">
            <v>33727825.25000003</v>
          </cell>
          <cell r="GX61">
            <v>33727825.25000003</v>
          </cell>
          <cell r="GY61">
            <v>33727825.25000003</v>
          </cell>
          <cell r="GZ61">
            <v>33727825.25000003</v>
          </cell>
          <cell r="HA61">
            <v>33727825.25000003</v>
          </cell>
          <cell r="HB61">
            <v>33727825.25000003</v>
          </cell>
          <cell r="HC61">
            <v>33727825.25000003</v>
          </cell>
          <cell r="HD61">
            <v>33727825.25000003</v>
          </cell>
          <cell r="HE61">
            <v>33727825.25000003</v>
          </cell>
          <cell r="HF61">
            <v>33727825.25000003</v>
          </cell>
          <cell r="HG61">
            <v>33727825.25000003</v>
          </cell>
          <cell r="HH61">
            <v>33727825.25000003</v>
          </cell>
          <cell r="HI61">
            <v>33727825.25000003</v>
          </cell>
          <cell r="HJ61">
            <v>33727825.25000003</v>
          </cell>
          <cell r="HK61">
            <v>33727825.25000003</v>
          </cell>
          <cell r="HL61">
            <v>33727825.25000003</v>
          </cell>
          <cell r="HM61">
            <v>33727825.25000003</v>
          </cell>
          <cell r="HN61">
            <v>33727825.25000003</v>
          </cell>
          <cell r="HO61">
            <v>33727825.25000003</v>
          </cell>
          <cell r="HP61">
            <v>33727825.25000003</v>
          </cell>
          <cell r="HQ61">
            <v>33727825.25000003</v>
          </cell>
          <cell r="HR61">
            <v>33727825.25000003</v>
          </cell>
          <cell r="HS61">
            <v>33727825.25000003</v>
          </cell>
          <cell r="HT61">
            <v>33727825.25000003</v>
          </cell>
          <cell r="HU61">
            <v>33727825.25000003</v>
          </cell>
          <cell r="HV61">
            <v>33727825.25000003</v>
          </cell>
          <cell r="HW61">
            <v>33727825.25000003</v>
          </cell>
          <cell r="HX61">
            <v>33727825.25000003</v>
          </cell>
          <cell r="HY61">
            <v>33727825.25000003</v>
          </cell>
          <cell r="HZ61">
            <v>33727825.25000003</v>
          </cell>
          <cell r="IA61">
            <v>33727825.25000003</v>
          </cell>
          <cell r="IB61">
            <v>33727825.25000003</v>
          </cell>
          <cell r="IC61">
            <v>33727825.25000003</v>
          </cell>
          <cell r="ID61">
            <v>33727825.25000003</v>
          </cell>
          <cell r="IE61">
            <v>33727825.25000003</v>
          </cell>
          <cell r="IF61">
            <v>33727825.25000003</v>
          </cell>
          <cell r="IG61">
            <v>33727825.25000003</v>
          </cell>
          <cell r="IH61">
            <v>33727825.25000003</v>
          </cell>
          <cell r="II61">
            <v>33727825.25000003</v>
          </cell>
          <cell r="IJ61">
            <v>33727825.25000003</v>
          </cell>
          <cell r="IK61">
            <v>33727825.25000003</v>
          </cell>
          <cell r="IL61">
            <v>33727825.25000003</v>
          </cell>
          <cell r="IM61">
            <v>33727825.25000003</v>
          </cell>
          <cell r="IN61">
            <v>33727825.25000003</v>
          </cell>
          <cell r="IO61">
            <v>33727825.25000003</v>
          </cell>
          <cell r="IP61">
            <v>33727825.25000003</v>
          </cell>
          <cell r="IQ61">
            <v>33727825.25000003</v>
          </cell>
          <cell r="IR61">
            <v>33727825.25000003</v>
          </cell>
          <cell r="IS61">
            <v>33727825.25000003</v>
          </cell>
          <cell r="IT61">
            <v>33727825.25000003</v>
          </cell>
          <cell r="IU61">
            <v>33727825.25000003</v>
          </cell>
          <cell r="IV61">
            <v>33727825.25000003</v>
          </cell>
          <cell r="IW61">
            <v>33727825.25000003</v>
          </cell>
          <cell r="IX61">
            <v>33727825.25000003</v>
          </cell>
          <cell r="IY61">
            <v>33727825.25000003</v>
          </cell>
          <cell r="IZ61">
            <v>33727825.25000003</v>
          </cell>
          <cell r="JA61">
            <v>33727825.25000003</v>
          </cell>
          <cell r="JB61">
            <v>33727825.25000003</v>
          </cell>
          <cell r="JC61">
            <v>33727825.25000003</v>
          </cell>
          <cell r="JD61">
            <v>33727825.25000003</v>
          </cell>
          <cell r="JE61">
            <v>33727825.25000003</v>
          </cell>
          <cell r="JF61">
            <v>33727825.25000003</v>
          </cell>
          <cell r="JG61">
            <v>33727825.25000003</v>
          </cell>
          <cell r="JH61">
            <v>33727825.25000003</v>
          </cell>
          <cell r="JI61">
            <v>33727825.25000003</v>
          </cell>
          <cell r="JJ61">
            <v>33727825.25000003</v>
          </cell>
          <cell r="JK61">
            <v>33727825.25000003</v>
          </cell>
          <cell r="JL61">
            <v>33727825.25000003</v>
          </cell>
          <cell r="JM61">
            <v>33727825.25000003</v>
          </cell>
          <cell r="JN61">
            <v>33727825.25000003</v>
          </cell>
          <cell r="JO61">
            <v>33727825.25000003</v>
          </cell>
          <cell r="JP61">
            <v>33727825.25000003</v>
          </cell>
          <cell r="JQ61">
            <v>33727825.25000003</v>
          </cell>
          <cell r="JR61">
            <v>33727825.25000003</v>
          </cell>
          <cell r="JS61">
            <v>33727825.25000003</v>
          </cell>
          <cell r="JT61">
            <v>33727825.25000003</v>
          </cell>
          <cell r="JU61">
            <v>33727825.25000003</v>
          </cell>
          <cell r="JV61">
            <v>33727825.25000003</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7090488.0899999989</v>
          </cell>
          <cell r="FO63">
            <v>7090488.0899999989</v>
          </cell>
          <cell r="FP63">
            <v>7090488.0899999989</v>
          </cell>
          <cell r="FQ63">
            <v>7090488.0899999989</v>
          </cell>
          <cell r="FR63">
            <v>7090488.0899999989</v>
          </cell>
          <cell r="FS63">
            <v>7090488.0899999989</v>
          </cell>
          <cell r="FT63">
            <v>7090488.0899999989</v>
          </cell>
          <cell r="FU63">
            <v>7090488.0899999989</v>
          </cell>
          <cell r="FV63">
            <v>7090488.0899999989</v>
          </cell>
          <cell r="FW63">
            <v>7090488.0899999989</v>
          </cell>
          <cell r="FX63">
            <v>7090488.0899999989</v>
          </cell>
          <cell r="FY63">
            <v>7090488.0899999989</v>
          </cell>
          <cell r="FZ63">
            <v>7090488.0899999989</v>
          </cell>
          <cell r="GA63">
            <v>7090488.0899999989</v>
          </cell>
          <cell r="GB63">
            <v>7090488.0899999989</v>
          </cell>
          <cell r="GC63">
            <v>7090488.0899999989</v>
          </cell>
          <cell r="GD63">
            <v>7090488.0899999989</v>
          </cell>
          <cell r="GE63">
            <v>7090488.0899999989</v>
          </cell>
          <cell r="GF63">
            <v>7090488.0899999989</v>
          </cell>
          <cell r="GG63">
            <v>7090488.0899999989</v>
          </cell>
          <cell r="GH63">
            <v>7090488.0899999989</v>
          </cell>
          <cell r="GI63">
            <v>7090488.0899999989</v>
          </cell>
          <cell r="GJ63">
            <v>7090488.0899999989</v>
          </cell>
          <cell r="GK63">
            <v>7090488.0899999989</v>
          </cell>
          <cell r="GL63">
            <v>7090488.0899999989</v>
          </cell>
          <cell r="GM63">
            <v>7090488.0899999989</v>
          </cell>
          <cell r="GN63">
            <v>7090488.0899999989</v>
          </cell>
          <cell r="GO63">
            <v>7090488.0899999989</v>
          </cell>
          <cell r="GP63">
            <v>7090488.0899999989</v>
          </cell>
          <cell r="GQ63">
            <v>7090488.0899999989</v>
          </cell>
          <cell r="GR63">
            <v>7090488.0899999989</v>
          </cell>
          <cell r="GS63">
            <v>7090488.0899999989</v>
          </cell>
          <cell r="GT63">
            <v>7090488.0899999989</v>
          </cell>
          <cell r="GU63">
            <v>7090488.0899999989</v>
          </cell>
          <cell r="GV63">
            <v>7090488.0899999989</v>
          </cell>
          <cell r="GW63">
            <v>7090488.0899999989</v>
          </cell>
          <cell r="GX63">
            <v>7090488.0899999989</v>
          </cell>
          <cell r="GY63">
            <v>7090488.0899999989</v>
          </cell>
          <cell r="GZ63">
            <v>7090488.0899999989</v>
          </cell>
          <cell r="HA63">
            <v>7090488.0899999989</v>
          </cell>
          <cell r="HB63">
            <v>7090488.0899999989</v>
          </cell>
          <cell r="HC63">
            <v>7090488.0899999989</v>
          </cell>
          <cell r="HD63">
            <v>7090488.0899999989</v>
          </cell>
          <cell r="HE63">
            <v>7090488.0899999989</v>
          </cell>
          <cell r="HF63">
            <v>7090488.0899999989</v>
          </cell>
          <cell r="HG63">
            <v>7090488.0899999989</v>
          </cell>
          <cell r="HH63">
            <v>7090488.0899999989</v>
          </cell>
          <cell r="HI63">
            <v>7090488.0899999989</v>
          </cell>
          <cell r="HJ63">
            <v>7090488.0899999989</v>
          </cell>
          <cell r="HK63">
            <v>7090488.0899999989</v>
          </cell>
          <cell r="HL63">
            <v>7090488.0899999989</v>
          </cell>
          <cell r="HM63">
            <v>7090488.0899999989</v>
          </cell>
          <cell r="HN63">
            <v>7090488.0899999989</v>
          </cell>
          <cell r="HO63">
            <v>7090488.0899999989</v>
          </cell>
          <cell r="HP63">
            <v>7090488.0899999989</v>
          </cell>
          <cell r="HQ63">
            <v>7090488.0899999989</v>
          </cell>
          <cell r="HR63">
            <v>7090488.0899999989</v>
          </cell>
          <cell r="HS63">
            <v>7090488.0899999989</v>
          </cell>
          <cell r="HT63">
            <v>7090488.0899999989</v>
          </cell>
          <cell r="HU63">
            <v>7090488.0899999989</v>
          </cell>
          <cell r="HV63">
            <v>7090488.0899999989</v>
          </cell>
          <cell r="HW63">
            <v>7090488.0899999989</v>
          </cell>
          <cell r="HX63">
            <v>7090488.0899999989</v>
          </cell>
          <cell r="HY63">
            <v>7090488.0899999989</v>
          </cell>
          <cell r="HZ63">
            <v>7090488.0899999989</v>
          </cell>
          <cell r="IA63">
            <v>7090488.0899999989</v>
          </cell>
          <cell r="IB63">
            <v>7090488.0899999989</v>
          </cell>
          <cell r="IC63">
            <v>7090488.0899999989</v>
          </cell>
          <cell r="ID63">
            <v>7090488.0899999989</v>
          </cell>
          <cell r="IE63">
            <v>7090488.0899999989</v>
          </cell>
          <cell r="IF63">
            <v>7090488.0899999989</v>
          </cell>
          <cell r="IG63">
            <v>7090488.0899999989</v>
          </cell>
          <cell r="IH63">
            <v>7090488.0899999989</v>
          </cell>
          <cell r="II63">
            <v>7090488.0899999989</v>
          </cell>
          <cell r="IJ63">
            <v>7090488.0899999989</v>
          </cell>
          <cell r="IK63">
            <v>7090488.0899999989</v>
          </cell>
          <cell r="IL63">
            <v>7090488.0899999989</v>
          </cell>
          <cell r="IM63">
            <v>7090488.0899999989</v>
          </cell>
          <cell r="IN63">
            <v>7090488.0899999989</v>
          </cell>
          <cell r="IO63">
            <v>7090488.0899999989</v>
          </cell>
          <cell r="IP63">
            <v>7090488.0899999989</v>
          </cell>
          <cell r="IQ63">
            <v>7090488.0899999989</v>
          </cell>
          <cell r="IR63">
            <v>7090488.0899999989</v>
          </cell>
          <cell r="IS63">
            <v>7090488.0899999989</v>
          </cell>
          <cell r="IT63">
            <v>7090488.0899999989</v>
          </cell>
          <cell r="IU63">
            <v>7090488.0899999989</v>
          </cell>
          <cell r="IV63">
            <v>7090488.0899999989</v>
          </cell>
          <cell r="IW63">
            <v>7090488.0899999989</v>
          </cell>
          <cell r="IX63">
            <v>7090488.0899999989</v>
          </cell>
          <cell r="IY63">
            <v>7090488.0899999989</v>
          </cell>
          <cell r="IZ63">
            <v>7090488.0899999989</v>
          </cell>
          <cell r="JA63">
            <v>7090488.0899999989</v>
          </cell>
          <cell r="JB63">
            <v>7090488.0899999989</v>
          </cell>
          <cell r="JC63">
            <v>7090488.0899999989</v>
          </cell>
          <cell r="JD63">
            <v>7090488.0899999989</v>
          </cell>
          <cell r="JE63">
            <v>7090488.0899999989</v>
          </cell>
          <cell r="JF63">
            <v>7090488.0899999989</v>
          </cell>
          <cell r="JG63">
            <v>7090488.0899999989</v>
          </cell>
          <cell r="JH63">
            <v>7090488.0899999989</v>
          </cell>
          <cell r="JI63">
            <v>7090488.0899999989</v>
          </cell>
          <cell r="JJ63">
            <v>7090488.0899999989</v>
          </cell>
          <cell r="JK63">
            <v>7090488.0899999989</v>
          </cell>
          <cell r="JL63">
            <v>7090488.0899999989</v>
          </cell>
          <cell r="JM63">
            <v>7090488.0899999989</v>
          </cell>
          <cell r="JN63">
            <v>7090488.0899999989</v>
          </cell>
          <cell r="JO63">
            <v>7090488.0899999989</v>
          </cell>
          <cell r="JP63">
            <v>7090488.0899999989</v>
          </cell>
          <cell r="JQ63">
            <v>7090488.0899999989</v>
          </cell>
          <cell r="JR63">
            <v>7090488.0899999989</v>
          </cell>
          <cell r="JS63">
            <v>7090488.0899999989</v>
          </cell>
          <cell r="JT63">
            <v>7090488.0899999989</v>
          </cell>
          <cell r="JU63">
            <v>7090488.0899999989</v>
          </cell>
          <cell r="JV63">
            <v>7090488.0899999989</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74032800.480000064</v>
          </cell>
          <cell r="FO64">
            <v>74032800.480000064</v>
          </cell>
          <cell r="FP64">
            <v>74032800.480000064</v>
          </cell>
          <cell r="FQ64">
            <v>74032800.480000064</v>
          </cell>
          <cell r="FR64">
            <v>74032800.480000064</v>
          </cell>
          <cell r="FS64">
            <v>74032800.480000064</v>
          </cell>
          <cell r="FT64">
            <v>74032800.480000064</v>
          </cell>
          <cell r="FU64">
            <v>74032800.480000064</v>
          </cell>
          <cell r="FV64">
            <v>74032800.480000064</v>
          </cell>
          <cell r="FW64">
            <v>74032800.480000064</v>
          </cell>
          <cell r="FX64">
            <v>74032800.480000064</v>
          </cell>
          <cell r="FY64">
            <v>74032800.480000064</v>
          </cell>
          <cell r="FZ64">
            <v>74032800.480000064</v>
          </cell>
          <cell r="GA64">
            <v>74032800.480000064</v>
          </cell>
          <cell r="GB64">
            <v>74032800.480000064</v>
          </cell>
          <cell r="GC64">
            <v>74032800.480000064</v>
          </cell>
          <cell r="GD64">
            <v>74032800.480000064</v>
          </cell>
          <cell r="GE64">
            <v>74032800.480000064</v>
          </cell>
          <cell r="GF64">
            <v>74032800.480000064</v>
          </cell>
          <cell r="GG64">
            <v>74032800.480000064</v>
          </cell>
          <cell r="GH64">
            <v>74032800.480000064</v>
          </cell>
          <cell r="GI64">
            <v>74032800.480000064</v>
          </cell>
          <cell r="GJ64">
            <v>74032800.480000064</v>
          </cell>
          <cell r="GK64">
            <v>74032800.480000064</v>
          </cell>
          <cell r="GL64">
            <v>74032800.480000064</v>
          </cell>
          <cell r="GM64">
            <v>74032800.480000064</v>
          </cell>
          <cell r="GN64">
            <v>74032800.480000064</v>
          </cell>
          <cell r="GO64">
            <v>74032800.480000064</v>
          </cell>
          <cell r="GP64">
            <v>74032800.480000064</v>
          </cell>
          <cell r="GQ64">
            <v>74032800.480000064</v>
          </cell>
          <cell r="GR64">
            <v>74032800.480000064</v>
          </cell>
          <cell r="GS64">
            <v>74032800.480000064</v>
          </cell>
          <cell r="GT64">
            <v>74032800.480000064</v>
          </cell>
          <cell r="GU64">
            <v>74032800.480000064</v>
          </cell>
          <cell r="GV64">
            <v>74032800.480000064</v>
          </cell>
          <cell r="GW64">
            <v>74032800.480000064</v>
          </cell>
          <cell r="GX64">
            <v>74032800.480000064</v>
          </cell>
          <cell r="GY64">
            <v>74032800.480000064</v>
          </cell>
          <cell r="GZ64">
            <v>74032800.480000064</v>
          </cell>
          <cell r="HA64">
            <v>74032800.480000064</v>
          </cell>
          <cell r="HB64">
            <v>74032800.480000064</v>
          </cell>
          <cell r="HC64">
            <v>74032800.480000064</v>
          </cell>
          <cell r="HD64">
            <v>74032800.480000064</v>
          </cell>
          <cell r="HE64">
            <v>74032800.480000064</v>
          </cell>
          <cell r="HF64">
            <v>74032800.480000064</v>
          </cell>
          <cell r="HG64">
            <v>74032800.480000064</v>
          </cell>
          <cell r="HH64">
            <v>74032800.480000064</v>
          </cell>
          <cell r="HI64">
            <v>74032800.480000064</v>
          </cell>
          <cell r="HJ64">
            <v>74032800.480000064</v>
          </cell>
          <cell r="HK64">
            <v>74032800.480000064</v>
          </cell>
          <cell r="HL64">
            <v>74032800.480000064</v>
          </cell>
          <cell r="HM64">
            <v>74032800.480000064</v>
          </cell>
          <cell r="HN64">
            <v>74032800.480000064</v>
          </cell>
          <cell r="HO64">
            <v>74032800.480000064</v>
          </cell>
          <cell r="HP64">
            <v>74032800.480000064</v>
          </cell>
          <cell r="HQ64">
            <v>74032800.480000064</v>
          </cell>
          <cell r="HR64">
            <v>74032800.480000064</v>
          </cell>
          <cell r="HS64">
            <v>74032800.480000064</v>
          </cell>
          <cell r="HT64">
            <v>74032800.480000064</v>
          </cell>
          <cell r="HU64">
            <v>74032800.480000064</v>
          </cell>
          <cell r="HV64">
            <v>74032800.480000064</v>
          </cell>
          <cell r="HW64">
            <v>74032800.480000064</v>
          </cell>
          <cell r="HX64">
            <v>74032800.480000064</v>
          </cell>
          <cell r="HY64">
            <v>74032800.480000064</v>
          </cell>
          <cell r="HZ64">
            <v>74032800.480000064</v>
          </cell>
          <cell r="IA64">
            <v>74032800.480000064</v>
          </cell>
          <cell r="IB64">
            <v>74032800.480000064</v>
          </cell>
          <cell r="IC64">
            <v>74032800.480000064</v>
          </cell>
          <cell r="ID64">
            <v>74032800.480000064</v>
          </cell>
          <cell r="IE64">
            <v>74032800.480000064</v>
          </cell>
          <cell r="IF64">
            <v>74032800.480000064</v>
          </cell>
          <cell r="IG64">
            <v>74032800.480000064</v>
          </cell>
          <cell r="IH64">
            <v>74032800.480000064</v>
          </cell>
          <cell r="II64">
            <v>74032800.480000064</v>
          </cell>
          <cell r="IJ64">
            <v>74032800.480000064</v>
          </cell>
          <cell r="IK64">
            <v>74032800.480000064</v>
          </cell>
          <cell r="IL64">
            <v>74032800.480000064</v>
          </cell>
          <cell r="IM64">
            <v>74032800.480000064</v>
          </cell>
          <cell r="IN64">
            <v>74032800.480000064</v>
          </cell>
          <cell r="IO64">
            <v>74032800.480000064</v>
          </cell>
          <cell r="IP64">
            <v>74032800.480000064</v>
          </cell>
          <cell r="IQ64">
            <v>74032800.480000064</v>
          </cell>
          <cell r="IR64">
            <v>74032800.480000064</v>
          </cell>
          <cell r="IS64">
            <v>74032800.480000064</v>
          </cell>
          <cell r="IT64">
            <v>74032800.480000064</v>
          </cell>
          <cell r="IU64">
            <v>74032800.480000064</v>
          </cell>
          <cell r="IV64">
            <v>74032800.480000064</v>
          </cell>
          <cell r="IW64">
            <v>74032800.480000064</v>
          </cell>
          <cell r="IX64">
            <v>74032800.480000064</v>
          </cell>
          <cell r="IY64">
            <v>74032800.480000064</v>
          </cell>
          <cell r="IZ64">
            <v>74032800.480000064</v>
          </cell>
          <cell r="JA64">
            <v>74032800.480000064</v>
          </cell>
          <cell r="JB64">
            <v>74032800.480000064</v>
          </cell>
          <cell r="JC64">
            <v>74032800.480000064</v>
          </cell>
          <cell r="JD64">
            <v>74032800.480000064</v>
          </cell>
          <cell r="JE64">
            <v>74032800.480000064</v>
          </cell>
          <cell r="JF64">
            <v>74032800.480000064</v>
          </cell>
          <cell r="JG64">
            <v>74032800.480000064</v>
          </cell>
          <cell r="JH64">
            <v>74032800.480000064</v>
          </cell>
          <cell r="JI64">
            <v>74032800.480000064</v>
          </cell>
          <cell r="JJ64">
            <v>74032800.480000064</v>
          </cell>
          <cell r="JK64">
            <v>74032800.480000064</v>
          </cell>
          <cell r="JL64">
            <v>74032800.480000064</v>
          </cell>
          <cell r="JM64">
            <v>74032800.480000064</v>
          </cell>
          <cell r="JN64">
            <v>74032800.480000064</v>
          </cell>
          <cell r="JO64">
            <v>74032800.480000064</v>
          </cell>
          <cell r="JP64">
            <v>74032800.480000064</v>
          </cell>
          <cell r="JQ64">
            <v>74032800.480000064</v>
          </cell>
          <cell r="JR64">
            <v>74032800.480000064</v>
          </cell>
          <cell r="JS64">
            <v>74032800.480000064</v>
          </cell>
          <cell r="JT64">
            <v>74032800.480000064</v>
          </cell>
          <cell r="JU64">
            <v>74032800.480000064</v>
          </cell>
          <cell r="JV64">
            <v>74032800.480000064</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70350965.189999953</v>
          </cell>
          <cell r="FO65">
            <v>70350965.189999953</v>
          </cell>
          <cell r="FP65">
            <v>70350965.189999953</v>
          </cell>
          <cell r="FQ65">
            <v>70350965.189999953</v>
          </cell>
          <cell r="FR65">
            <v>70350965.189999953</v>
          </cell>
          <cell r="FS65">
            <v>70350965.189999953</v>
          </cell>
          <cell r="FT65">
            <v>70350965.189999953</v>
          </cell>
          <cell r="FU65">
            <v>70350965.189999953</v>
          </cell>
          <cell r="FV65">
            <v>70350965.189999953</v>
          </cell>
          <cell r="FW65">
            <v>70350965.189999953</v>
          </cell>
          <cell r="FX65">
            <v>70350965.189999953</v>
          </cell>
          <cell r="FY65">
            <v>70350965.189999953</v>
          </cell>
          <cell r="FZ65">
            <v>70350965.189999953</v>
          </cell>
          <cell r="GA65">
            <v>70350965.189999953</v>
          </cell>
          <cell r="GB65">
            <v>70350965.189999953</v>
          </cell>
          <cell r="GC65">
            <v>70350965.189999953</v>
          </cell>
          <cell r="GD65">
            <v>70350965.189999953</v>
          </cell>
          <cell r="GE65">
            <v>70350965.189999953</v>
          </cell>
          <cell r="GF65">
            <v>70350965.189999953</v>
          </cell>
          <cell r="GG65">
            <v>70350965.189999953</v>
          </cell>
          <cell r="GH65">
            <v>70350965.189999953</v>
          </cell>
          <cell r="GI65">
            <v>70350965.189999953</v>
          </cell>
          <cell r="GJ65">
            <v>70350965.189999953</v>
          </cell>
          <cell r="GK65">
            <v>70350965.189999953</v>
          </cell>
          <cell r="GL65">
            <v>70350965.189999953</v>
          </cell>
          <cell r="GM65">
            <v>70350965.189999953</v>
          </cell>
          <cell r="GN65">
            <v>70350965.189999953</v>
          </cell>
          <cell r="GO65">
            <v>70350965.189999953</v>
          </cell>
          <cell r="GP65">
            <v>70350965.189999953</v>
          </cell>
          <cell r="GQ65">
            <v>70350965.189999953</v>
          </cell>
          <cell r="GR65">
            <v>70350965.189999953</v>
          </cell>
          <cell r="GS65">
            <v>70350965.189999953</v>
          </cell>
          <cell r="GT65">
            <v>70350965.189999953</v>
          </cell>
          <cell r="GU65">
            <v>70350965.189999953</v>
          </cell>
          <cell r="GV65">
            <v>70350965.189999953</v>
          </cell>
          <cell r="GW65">
            <v>70350965.189999953</v>
          </cell>
          <cell r="GX65">
            <v>70350965.189999953</v>
          </cell>
          <cell r="GY65">
            <v>70350965.189999953</v>
          </cell>
          <cell r="GZ65">
            <v>70350965.189999953</v>
          </cell>
          <cell r="HA65">
            <v>70350965.189999953</v>
          </cell>
          <cell r="HB65">
            <v>70350965.189999953</v>
          </cell>
          <cell r="HC65">
            <v>70350965.189999953</v>
          </cell>
          <cell r="HD65">
            <v>70350965.189999953</v>
          </cell>
          <cell r="HE65">
            <v>70350965.189999953</v>
          </cell>
          <cell r="HF65">
            <v>70350965.189999953</v>
          </cell>
          <cell r="HG65">
            <v>70350965.189999953</v>
          </cell>
          <cell r="HH65">
            <v>70350965.189999953</v>
          </cell>
          <cell r="HI65">
            <v>70350965.189999953</v>
          </cell>
          <cell r="HJ65">
            <v>70350965.189999953</v>
          </cell>
          <cell r="HK65">
            <v>70350965.189999953</v>
          </cell>
          <cell r="HL65">
            <v>70350965.189999953</v>
          </cell>
          <cell r="HM65">
            <v>70350965.189999953</v>
          </cell>
          <cell r="HN65">
            <v>70350965.189999953</v>
          </cell>
          <cell r="HO65">
            <v>70350965.189999953</v>
          </cell>
          <cell r="HP65">
            <v>70350965.189999953</v>
          </cell>
          <cell r="HQ65">
            <v>70350965.189999953</v>
          </cell>
          <cell r="HR65">
            <v>70350965.189999953</v>
          </cell>
          <cell r="HS65">
            <v>70350965.189999953</v>
          </cell>
          <cell r="HT65">
            <v>70350965.189999953</v>
          </cell>
          <cell r="HU65">
            <v>70350965.189999953</v>
          </cell>
          <cell r="HV65">
            <v>70350965.189999953</v>
          </cell>
          <cell r="HW65">
            <v>70350965.189999953</v>
          </cell>
          <cell r="HX65">
            <v>70350965.189999953</v>
          </cell>
          <cell r="HY65">
            <v>70350965.189999953</v>
          </cell>
          <cell r="HZ65">
            <v>70350965.189999953</v>
          </cell>
          <cell r="IA65">
            <v>70350965.189999953</v>
          </cell>
          <cell r="IB65">
            <v>70350965.189999953</v>
          </cell>
          <cell r="IC65">
            <v>70350965.189999953</v>
          </cell>
          <cell r="ID65">
            <v>70350965.189999953</v>
          </cell>
          <cell r="IE65">
            <v>70350965.189999953</v>
          </cell>
          <cell r="IF65">
            <v>70350965.189999953</v>
          </cell>
          <cell r="IG65">
            <v>70350965.189999953</v>
          </cell>
          <cell r="IH65">
            <v>70350965.189999953</v>
          </cell>
          <cell r="II65">
            <v>70350965.189999953</v>
          </cell>
          <cell r="IJ65">
            <v>70350965.189999953</v>
          </cell>
          <cell r="IK65">
            <v>70350965.189999953</v>
          </cell>
          <cell r="IL65">
            <v>70350965.189999953</v>
          </cell>
          <cell r="IM65">
            <v>70350965.189999953</v>
          </cell>
          <cell r="IN65">
            <v>70350965.189999953</v>
          </cell>
          <cell r="IO65">
            <v>70350965.189999953</v>
          </cell>
          <cell r="IP65">
            <v>70350965.189999953</v>
          </cell>
          <cell r="IQ65">
            <v>70350965.189999953</v>
          </cell>
          <cell r="IR65">
            <v>70350965.189999953</v>
          </cell>
          <cell r="IS65">
            <v>70350965.189999953</v>
          </cell>
          <cell r="IT65">
            <v>70350965.189999953</v>
          </cell>
          <cell r="IU65">
            <v>70350965.189999953</v>
          </cell>
          <cell r="IV65">
            <v>70350965.189999953</v>
          </cell>
          <cell r="IW65">
            <v>70350965.189999953</v>
          </cell>
          <cell r="IX65">
            <v>70350965.189999953</v>
          </cell>
          <cell r="IY65">
            <v>70350965.189999953</v>
          </cell>
          <cell r="IZ65">
            <v>70350965.189999953</v>
          </cell>
          <cell r="JA65">
            <v>70350965.189999953</v>
          </cell>
          <cell r="JB65">
            <v>70350965.189999953</v>
          </cell>
          <cell r="JC65">
            <v>70350965.189999953</v>
          </cell>
          <cell r="JD65">
            <v>70350965.189999953</v>
          </cell>
          <cell r="JE65">
            <v>70350965.189999953</v>
          </cell>
          <cell r="JF65">
            <v>70350965.189999953</v>
          </cell>
          <cell r="JG65">
            <v>70350965.189999953</v>
          </cell>
          <cell r="JH65">
            <v>70350965.189999953</v>
          </cell>
          <cell r="JI65">
            <v>70350965.189999953</v>
          </cell>
          <cell r="JJ65">
            <v>70350965.189999953</v>
          </cell>
          <cell r="JK65">
            <v>70350965.189999953</v>
          </cell>
          <cell r="JL65">
            <v>70350965.189999953</v>
          </cell>
          <cell r="JM65">
            <v>70350965.189999953</v>
          </cell>
          <cell r="JN65">
            <v>70350965.189999953</v>
          </cell>
          <cell r="JO65">
            <v>70350965.189999953</v>
          </cell>
          <cell r="JP65">
            <v>70350965.189999953</v>
          </cell>
          <cell r="JQ65">
            <v>70350965.189999953</v>
          </cell>
          <cell r="JR65">
            <v>70350965.189999953</v>
          </cell>
          <cell r="JS65">
            <v>70350965.189999953</v>
          </cell>
          <cell r="JT65">
            <v>70350965.189999953</v>
          </cell>
          <cell r="JU65">
            <v>70350965.189999953</v>
          </cell>
          <cell r="JV65">
            <v>70350965.189999953</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7699727.0100000044</v>
          </cell>
          <cell r="FO66">
            <v>7699727.0100000044</v>
          </cell>
          <cell r="FP66">
            <v>7699727.0100000044</v>
          </cell>
          <cell r="FQ66">
            <v>7699727.0100000044</v>
          </cell>
          <cell r="FR66">
            <v>7699727.0100000044</v>
          </cell>
          <cell r="FS66">
            <v>7699727.0100000044</v>
          </cell>
          <cell r="FT66">
            <v>7699727.0100000044</v>
          </cell>
          <cell r="FU66">
            <v>7699727.0100000044</v>
          </cell>
          <cell r="FV66">
            <v>7699727.0100000044</v>
          </cell>
          <cell r="FW66">
            <v>7699727.0100000044</v>
          </cell>
          <cell r="FX66">
            <v>7699727.0100000044</v>
          </cell>
          <cell r="FY66">
            <v>7699727.0100000044</v>
          </cell>
          <cell r="FZ66">
            <v>7699727.0100000044</v>
          </cell>
          <cell r="GA66">
            <v>7699727.0100000044</v>
          </cell>
          <cell r="GB66">
            <v>7699727.0100000044</v>
          </cell>
          <cell r="GC66">
            <v>7699727.0100000044</v>
          </cell>
          <cell r="GD66">
            <v>7699727.0100000044</v>
          </cell>
          <cell r="GE66">
            <v>7699727.0100000044</v>
          </cell>
          <cell r="GF66">
            <v>7699727.0100000044</v>
          </cell>
          <cell r="GG66">
            <v>7699727.0100000044</v>
          </cell>
          <cell r="GH66">
            <v>7699727.0100000044</v>
          </cell>
          <cell r="GI66">
            <v>7699727.0100000044</v>
          </cell>
          <cell r="GJ66">
            <v>7699727.0100000044</v>
          </cell>
          <cell r="GK66">
            <v>7699727.0100000044</v>
          </cell>
          <cell r="GL66">
            <v>7699727.0100000044</v>
          </cell>
          <cell r="GM66">
            <v>7699727.0100000044</v>
          </cell>
          <cell r="GN66">
            <v>7699727.0100000044</v>
          </cell>
          <cell r="GO66">
            <v>7699727.0100000044</v>
          </cell>
          <cell r="GP66">
            <v>7699727.0100000044</v>
          </cell>
          <cell r="GQ66">
            <v>7699727.0100000044</v>
          </cell>
          <cell r="GR66">
            <v>7699727.0100000044</v>
          </cell>
          <cell r="GS66">
            <v>7699727.0100000044</v>
          </cell>
          <cell r="GT66">
            <v>7699727.0100000044</v>
          </cell>
          <cell r="GU66">
            <v>7699727.0100000044</v>
          </cell>
          <cell r="GV66">
            <v>7699727.0100000044</v>
          </cell>
          <cell r="GW66">
            <v>7699727.0100000044</v>
          </cell>
          <cell r="GX66">
            <v>7699727.0100000044</v>
          </cell>
          <cell r="GY66">
            <v>7699727.0100000044</v>
          </cell>
          <cell r="GZ66">
            <v>7699727.0100000044</v>
          </cell>
          <cell r="HA66">
            <v>7699727.0100000044</v>
          </cell>
          <cell r="HB66">
            <v>7699727.0100000044</v>
          </cell>
          <cell r="HC66">
            <v>7699727.0100000044</v>
          </cell>
          <cell r="HD66">
            <v>7699727.0100000044</v>
          </cell>
          <cell r="HE66">
            <v>7699727.0100000044</v>
          </cell>
          <cell r="HF66">
            <v>7699727.0100000044</v>
          </cell>
          <cell r="HG66">
            <v>7699727.0100000044</v>
          </cell>
          <cell r="HH66">
            <v>7699727.0100000044</v>
          </cell>
          <cell r="HI66">
            <v>7699727.0100000044</v>
          </cell>
          <cell r="HJ66">
            <v>7699727.0100000044</v>
          </cell>
          <cell r="HK66">
            <v>7699727.0100000044</v>
          </cell>
          <cell r="HL66">
            <v>7699727.0100000044</v>
          </cell>
          <cell r="HM66">
            <v>7699727.0100000044</v>
          </cell>
          <cell r="HN66">
            <v>7699727.0100000044</v>
          </cell>
          <cell r="HO66">
            <v>7699727.0100000044</v>
          </cell>
          <cell r="HP66">
            <v>7699727.0100000044</v>
          </cell>
          <cell r="HQ66">
            <v>7699727.0100000044</v>
          </cell>
          <cell r="HR66">
            <v>7699727.0100000044</v>
          </cell>
          <cell r="HS66">
            <v>7699727.0100000044</v>
          </cell>
          <cell r="HT66">
            <v>7699727.0100000044</v>
          </cell>
          <cell r="HU66">
            <v>7699727.0100000044</v>
          </cell>
          <cell r="HV66">
            <v>7699727.0100000044</v>
          </cell>
          <cell r="HW66">
            <v>7699727.0100000044</v>
          </cell>
          <cell r="HX66">
            <v>7699727.0100000044</v>
          </cell>
          <cell r="HY66">
            <v>7699727.0100000044</v>
          </cell>
          <cell r="HZ66">
            <v>7699727.0100000044</v>
          </cell>
          <cell r="IA66">
            <v>7699727.0100000044</v>
          </cell>
          <cell r="IB66">
            <v>7699727.0100000044</v>
          </cell>
          <cell r="IC66">
            <v>7699727.0100000044</v>
          </cell>
          <cell r="ID66">
            <v>7699727.0100000044</v>
          </cell>
          <cell r="IE66">
            <v>7699727.0100000044</v>
          </cell>
          <cell r="IF66">
            <v>7699727.0100000044</v>
          </cell>
          <cell r="IG66">
            <v>7699727.0100000044</v>
          </cell>
          <cell r="IH66">
            <v>7699727.0100000044</v>
          </cell>
          <cell r="II66">
            <v>7699727.0100000044</v>
          </cell>
          <cell r="IJ66">
            <v>7699727.0100000044</v>
          </cell>
          <cell r="IK66">
            <v>7699727.0100000044</v>
          </cell>
          <cell r="IL66">
            <v>7699727.0100000044</v>
          </cell>
          <cell r="IM66">
            <v>7699727.0100000044</v>
          </cell>
          <cell r="IN66">
            <v>7699727.0100000044</v>
          </cell>
          <cell r="IO66">
            <v>7699727.0100000044</v>
          </cell>
          <cell r="IP66">
            <v>7699727.0100000044</v>
          </cell>
          <cell r="IQ66">
            <v>7699727.0100000044</v>
          </cell>
          <cell r="IR66">
            <v>7699727.0100000044</v>
          </cell>
          <cell r="IS66">
            <v>7699727.0100000044</v>
          </cell>
          <cell r="IT66">
            <v>7699727.0100000044</v>
          </cell>
          <cell r="IU66">
            <v>7699727.0100000044</v>
          </cell>
          <cell r="IV66">
            <v>7699727.0100000044</v>
          </cell>
          <cell r="IW66">
            <v>7699727.0100000044</v>
          </cell>
          <cell r="IX66">
            <v>7699727.0100000044</v>
          </cell>
          <cell r="IY66">
            <v>7699727.0100000044</v>
          </cell>
          <cell r="IZ66">
            <v>7699727.0100000044</v>
          </cell>
          <cell r="JA66">
            <v>7699727.0100000044</v>
          </cell>
          <cell r="JB66">
            <v>7699727.0100000044</v>
          </cell>
          <cell r="JC66">
            <v>7699727.0100000044</v>
          </cell>
          <cell r="JD66">
            <v>7699727.0100000044</v>
          </cell>
          <cell r="JE66">
            <v>7699727.0100000044</v>
          </cell>
          <cell r="JF66">
            <v>7699727.0100000044</v>
          </cell>
          <cell r="JG66">
            <v>7699727.0100000044</v>
          </cell>
          <cell r="JH66">
            <v>7699727.0100000044</v>
          </cell>
          <cell r="JI66">
            <v>7699727.0100000044</v>
          </cell>
          <cell r="JJ66">
            <v>7699727.0100000044</v>
          </cell>
          <cell r="JK66">
            <v>7699727.0100000044</v>
          </cell>
          <cell r="JL66">
            <v>7699727.0100000044</v>
          </cell>
          <cell r="JM66">
            <v>7699727.0100000044</v>
          </cell>
          <cell r="JN66">
            <v>7699727.0100000044</v>
          </cell>
          <cell r="JO66">
            <v>7699727.0100000044</v>
          </cell>
          <cell r="JP66">
            <v>7699727.0100000044</v>
          </cell>
          <cell r="JQ66">
            <v>7699727.0100000044</v>
          </cell>
          <cell r="JR66">
            <v>7699727.0100000044</v>
          </cell>
          <cell r="JS66">
            <v>7699727.0100000044</v>
          </cell>
          <cell r="JT66">
            <v>7699727.0100000044</v>
          </cell>
          <cell r="JU66">
            <v>7699727.0100000044</v>
          </cell>
          <cell r="JV66">
            <v>7699727.0100000044</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10986855.58</v>
          </cell>
          <cell r="FO67">
            <v>10986855.58</v>
          </cell>
          <cell r="FP67">
            <v>10986855.58</v>
          </cell>
          <cell r="FQ67">
            <v>10986855.58</v>
          </cell>
          <cell r="FR67">
            <v>10986855.58</v>
          </cell>
          <cell r="FS67">
            <v>10986855.58</v>
          </cell>
          <cell r="FT67">
            <v>10986855.58</v>
          </cell>
          <cell r="FU67">
            <v>10986855.58</v>
          </cell>
          <cell r="FV67">
            <v>10986855.58</v>
          </cell>
          <cell r="FW67">
            <v>10986855.58</v>
          </cell>
          <cell r="FX67">
            <v>10986855.58</v>
          </cell>
          <cell r="FY67">
            <v>10986855.58</v>
          </cell>
          <cell r="FZ67">
            <v>10986855.58</v>
          </cell>
          <cell r="GA67">
            <v>10986855.58</v>
          </cell>
          <cell r="GB67">
            <v>10986855.58</v>
          </cell>
          <cell r="GC67">
            <v>10986855.58</v>
          </cell>
          <cell r="GD67">
            <v>10986855.58</v>
          </cell>
          <cell r="GE67">
            <v>10986855.58</v>
          </cell>
          <cell r="GF67">
            <v>10986855.58</v>
          </cell>
          <cell r="GG67">
            <v>10986855.58</v>
          </cell>
          <cell r="GH67">
            <v>10986855.58</v>
          </cell>
          <cell r="GI67">
            <v>10986855.58</v>
          </cell>
          <cell r="GJ67">
            <v>10986855.58</v>
          </cell>
          <cell r="GK67">
            <v>10986855.58</v>
          </cell>
          <cell r="GL67">
            <v>10986855.58</v>
          </cell>
          <cell r="GM67">
            <v>10986855.58</v>
          </cell>
          <cell r="GN67">
            <v>10986855.58</v>
          </cell>
          <cell r="GO67">
            <v>10986855.58</v>
          </cell>
          <cell r="GP67">
            <v>10986855.58</v>
          </cell>
          <cell r="GQ67">
            <v>10986855.58</v>
          </cell>
          <cell r="GR67">
            <v>10986855.58</v>
          </cell>
          <cell r="GS67">
            <v>10986855.58</v>
          </cell>
          <cell r="GT67">
            <v>10986855.58</v>
          </cell>
          <cell r="GU67">
            <v>10986855.58</v>
          </cell>
          <cell r="GV67">
            <v>10986855.58</v>
          </cell>
          <cell r="GW67">
            <v>10986855.58</v>
          </cell>
          <cell r="GX67">
            <v>10986855.58</v>
          </cell>
          <cell r="GY67">
            <v>10986855.58</v>
          </cell>
          <cell r="GZ67">
            <v>10986855.58</v>
          </cell>
          <cell r="HA67">
            <v>10986855.58</v>
          </cell>
          <cell r="HB67">
            <v>10986855.58</v>
          </cell>
          <cell r="HC67">
            <v>10986855.58</v>
          </cell>
          <cell r="HD67">
            <v>10986855.58</v>
          </cell>
          <cell r="HE67">
            <v>10986855.58</v>
          </cell>
          <cell r="HF67">
            <v>10986855.58</v>
          </cell>
          <cell r="HG67">
            <v>10986855.58</v>
          </cell>
          <cell r="HH67">
            <v>10986855.58</v>
          </cell>
          <cell r="HI67">
            <v>10986855.58</v>
          </cell>
          <cell r="HJ67">
            <v>10986855.58</v>
          </cell>
          <cell r="HK67">
            <v>10986855.58</v>
          </cell>
          <cell r="HL67">
            <v>10986855.58</v>
          </cell>
          <cell r="HM67">
            <v>10986855.58</v>
          </cell>
          <cell r="HN67">
            <v>10986855.58</v>
          </cell>
          <cell r="HO67">
            <v>10986855.58</v>
          </cell>
          <cell r="HP67">
            <v>10986855.58</v>
          </cell>
          <cell r="HQ67">
            <v>10986855.58</v>
          </cell>
          <cell r="HR67">
            <v>10986855.58</v>
          </cell>
          <cell r="HS67">
            <v>10986855.58</v>
          </cell>
          <cell r="HT67">
            <v>10986855.58</v>
          </cell>
          <cell r="HU67">
            <v>10986855.58</v>
          </cell>
          <cell r="HV67">
            <v>10986855.58</v>
          </cell>
          <cell r="HW67">
            <v>10986855.58</v>
          </cell>
          <cell r="HX67">
            <v>10986855.58</v>
          </cell>
          <cell r="HY67">
            <v>10986855.58</v>
          </cell>
          <cell r="HZ67">
            <v>10986855.58</v>
          </cell>
          <cell r="IA67">
            <v>10986855.58</v>
          </cell>
          <cell r="IB67">
            <v>10986855.58</v>
          </cell>
          <cell r="IC67">
            <v>10986855.58</v>
          </cell>
          <cell r="ID67">
            <v>10986855.58</v>
          </cell>
          <cell r="IE67">
            <v>10986855.58</v>
          </cell>
          <cell r="IF67">
            <v>10986855.58</v>
          </cell>
          <cell r="IG67">
            <v>10986855.58</v>
          </cell>
          <cell r="IH67">
            <v>10986855.58</v>
          </cell>
          <cell r="II67">
            <v>10986855.58</v>
          </cell>
          <cell r="IJ67">
            <v>10986855.58</v>
          </cell>
          <cell r="IK67">
            <v>10986855.58</v>
          </cell>
          <cell r="IL67">
            <v>10986855.58</v>
          </cell>
          <cell r="IM67">
            <v>10986855.58</v>
          </cell>
          <cell r="IN67">
            <v>10986855.58</v>
          </cell>
          <cell r="IO67">
            <v>10986855.58</v>
          </cell>
          <cell r="IP67">
            <v>10986855.58</v>
          </cell>
          <cell r="IQ67">
            <v>10986855.58</v>
          </cell>
          <cell r="IR67">
            <v>10986855.58</v>
          </cell>
          <cell r="IS67">
            <v>10986855.58</v>
          </cell>
          <cell r="IT67">
            <v>10986855.58</v>
          </cell>
          <cell r="IU67">
            <v>10986855.58</v>
          </cell>
          <cell r="IV67">
            <v>10986855.58</v>
          </cell>
          <cell r="IW67">
            <v>10986855.58</v>
          </cell>
          <cell r="IX67">
            <v>10986855.58</v>
          </cell>
          <cell r="IY67">
            <v>10986855.58</v>
          </cell>
          <cell r="IZ67">
            <v>10986855.58</v>
          </cell>
          <cell r="JA67">
            <v>10986855.58</v>
          </cell>
          <cell r="JB67">
            <v>10986855.58</v>
          </cell>
          <cell r="JC67">
            <v>10986855.58</v>
          </cell>
          <cell r="JD67">
            <v>10986855.58</v>
          </cell>
          <cell r="JE67">
            <v>10986855.58</v>
          </cell>
          <cell r="JF67">
            <v>10986855.58</v>
          </cell>
          <cell r="JG67">
            <v>10986855.58</v>
          </cell>
          <cell r="JH67">
            <v>10986855.58</v>
          </cell>
          <cell r="JI67">
            <v>10986855.58</v>
          </cell>
          <cell r="JJ67">
            <v>10986855.58</v>
          </cell>
          <cell r="JK67">
            <v>10986855.58</v>
          </cell>
          <cell r="JL67">
            <v>10986855.58</v>
          </cell>
          <cell r="JM67">
            <v>10986855.58</v>
          </cell>
          <cell r="JN67">
            <v>10986855.58</v>
          </cell>
          <cell r="JO67">
            <v>10986855.58</v>
          </cell>
          <cell r="JP67">
            <v>10986855.58</v>
          </cell>
          <cell r="JQ67">
            <v>10986855.58</v>
          </cell>
          <cell r="JR67">
            <v>10986855.58</v>
          </cell>
          <cell r="JS67">
            <v>10986855.58</v>
          </cell>
          <cell r="JT67">
            <v>10986855.58</v>
          </cell>
          <cell r="JU67">
            <v>10986855.58</v>
          </cell>
          <cell r="JV67">
            <v>10986855.58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89467305.300000012</v>
          </cell>
          <cell r="FO69">
            <v>89467305.300000012</v>
          </cell>
          <cell r="FP69">
            <v>89467305.300000012</v>
          </cell>
          <cell r="FQ69">
            <v>89467305.300000012</v>
          </cell>
          <cell r="FR69">
            <v>89467305.300000012</v>
          </cell>
          <cell r="FS69">
            <v>89467305.300000012</v>
          </cell>
          <cell r="FT69">
            <v>89467305.300000012</v>
          </cell>
          <cell r="FU69">
            <v>89467305.300000012</v>
          </cell>
          <cell r="FV69">
            <v>89467305.300000012</v>
          </cell>
          <cell r="FW69">
            <v>89467305.300000012</v>
          </cell>
          <cell r="FX69">
            <v>89467305.300000012</v>
          </cell>
          <cell r="FY69">
            <v>89467305.300000012</v>
          </cell>
          <cell r="FZ69">
            <v>89467305.300000012</v>
          </cell>
          <cell r="GA69">
            <v>89467305.300000012</v>
          </cell>
          <cell r="GB69">
            <v>89467305.300000012</v>
          </cell>
          <cell r="GC69">
            <v>89467305.300000012</v>
          </cell>
          <cell r="GD69">
            <v>89467305.300000012</v>
          </cell>
          <cell r="GE69">
            <v>89467305.300000012</v>
          </cell>
          <cell r="GF69">
            <v>89467305.300000012</v>
          </cell>
          <cell r="GG69">
            <v>89467305.300000012</v>
          </cell>
          <cell r="GH69">
            <v>89467305.300000012</v>
          </cell>
          <cell r="GI69">
            <v>89467305.300000012</v>
          </cell>
          <cell r="GJ69">
            <v>89467305.300000012</v>
          </cell>
          <cell r="GK69">
            <v>89467305.300000012</v>
          </cell>
          <cell r="GL69">
            <v>89467305.300000012</v>
          </cell>
          <cell r="GM69">
            <v>89467305.300000012</v>
          </cell>
          <cell r="GN69">
            <v>89467305.300000012</v>
          </cell>
          <cell r="GO69">
            <v>89467305.300000012</v>
          </cell>
          <cell r="GP69">
            <v>89467305.300000012</v>
          </cell>
          <cell r="GQ69">
            <v>89467305.300000012</v>
          </cell>
          <cell r="GR69">
            <v>89467305.300000012</v>
          </cell>
          <cell r="GS69">
            <v>89467305.300000012</v>
          </cell>
          <cell r="GT69">
            <v>89467305.300000012</v>
          </cell>
          <cell r="GU69">
            <v>89467305.300000012</v>
          </cell>
          <cell r="GV69">
            <v>89467305.300000012</v>
          </cell>
          <cell r="GW69">
            <v>89467305.300000012</v>
          </cell>
          <cell r="GX69">
            <v>89467305.300000012</v>
          </cell>
          <cell r="GY69">
            <v>89467305.300000012</v>
          </cell>
          <cell r="GZ69">
            <v>89467305.300000012</v>
          </cell>
          <cell r="HA69">
            <v>89467305.300000012</v>
          </cell>
          <cell r="HB69">
            <v>89467305.300000012</v>
          </cell>
          <cell r="HC69">
            <v>89467305.300000012</v>
          </cell>
          <cell r="HD69">
            <v>89467305.300000012</v>
          </cell>
          <cell r="HE69">
            <v>89467305.300000012</v>
          </cell>
          <cell r="HF69">
            <v>89467305.300000012</v>
          </cell>
          <cell r="HG69">
            <v>89467305.300000012</v>
          </cell>
          <cell r="HH69">
            <v>89467305.300000012</v>
          </cell>
          <cell r="HI69">
            <v>89467305.300000012</v>
          </cell>
          <cell r="HJ69">
            <v>89467305.300000012</v>
          </cell>
          <cell r="HK69">
            <v>89467305.300000012</v>
          </cell>
          <cell r="HL69">
            <v>89467305.300000012</v>
          </cell>
          <cell r="HM69">
            <v>89467305.300000012</v>
          </cell>
          <cell r="HN69">
            <v>89467305.300000012</v>
          </cell>
          <cell r="HO69">
            <v>89467305.300000012</v>
          </cell>
          <cell r="HP69">
            <v>89467305.300000012</v>
          </cell>
          <cell r="HQ69">
            <v>89467305.300000012</v>
          </cell>
          <cell r="HR69">
            <v>89467305.300000012</v>
          </cell>
          <cell r="HS69">
            <v>89467305.300000012</v>
          </cell>
          <cell r="HT69">
            <v>89467305.300000012</v>
          </cell>
          <cell r="HU69">
            <v>89467305.300000012</v>
          </cell>
          <cell r="HV69">
            <v>89467305.300000012</v>
          </cell>
          <cell r="HW69">
            <v>89467305.300000012</v>
          </cell>
          <cell r="HX69">
            <v>89467305.300000012</v>
          </cell>
          <cell r="HY69">
            <v>89467305.300000012</v>
          </cell>
          <cell r="HZ69">
            <v>89467305.300000012</v>
          </cell>
          <cell r="IA69">
            <v>89467305.300000012</v>
          </cell>
          <cell r="IB69">
            <v>89467305.300000012</v>
          </cell>
          <cell r="IC69">
            <v>89467305.300000012</v>
          </cell>
          <cell r="ID69">
            <v>89467305.300000012</v>
          </cell>
          <cell r="IE69">
            <v>89467305.300000012</v>
          </cell>
          <cell r="IF69">
            <v>89467305.300000012</v>
          </cell>
          <cell r="IG69">
            <v>89467305.300000012</v>
          </cell>
          <cell r="IH69">
            <v>89467305.300000012</v>
          </cell>
          <cell r="II69">
            <v>89467305.300000012</v>
          </cell>
          <cell r="IJ69">
            <v>89467305.300000012</v>
          </cell>
          <cell r="IK69">
            <v>89467305.300000012</v>
          </cell>
          <cell r="IL69">
            <v>89467305.300000012</v>
          </cell>
          <cell r="IM69">
            <v>89467305.300000012</v>
          </cell>
          <cell r="IN69">
            <v>89467305.300000012</v>
          </cell>
          <cell r="IO69">
            <v>89467305.300000012</v>
          </cell>
          <cell r="IP69">
            <v>89467305.300000012</v>
          </cell>
          <cell r="IQ69">
            <v>89467305.300000012</v>
          </cell>
          <cell r="IR69">
            <v>89467305.300000012</v>
          </cell>
          <cell r="IS69">
            <v>89467305.300000012</v>
          </cell>
          <cell r="IT69">
            <v>89467305.300000012</v>
          </cell>
          <cell r="IU69">
            <v>89467305.300000012</v>
          </cell>
          <cell r="IV69">
            <v>89467305.300000012</v>
          </cell>
          <cell r="IW69">
            <v>89467305.300000012</v>
          </cell>
          <cell r="IX69">
            <v>89467305.300000012</v>
          </cell>
          <cell r="IY69">
            <v>89467305.300000012</v>
          </cell>
          <cell r="IZ69">
            <v>89467305.300000012</v>
          </cell>
          <cell r="JA69">
            <v>89467305.300000012</v>
          </cell>
          <cell r="JB69">
            <v>89467305.300000012</v>
          </cell>
          <cell r="JC69">
            <v>89467305.300000012</v>
          </cell>
          <cell r="JD69">
            <v>89467305.300000012</v>
          </cell>
          <cell r="JE69">
            <v>89467305.300000012</v>
          </cell>
          <cell r="JF69">
            <v>89467305.300000012</v>
          </cell>
          <cell r="JG69">
            <v>89467305.300000012</v>
          </cell>
          <cell r="JH69">
            <v>89467305.300000012</v>
          </cell>
          <cell r="JI69">
            <v>89467305.300000012</v>
          </cell>
          <cell r="JJ69">
            <v>89467305.300000012</v>
          </cell>
          <cell r="JK69">
            <v>89467305.300000012</v>
          </cell>
          <cell r="JL69">
            <v>89467305.300000012</v>
          </cell>
          <cell r="JM69">
            <v>89467305.300000012</v>
          </cell>
          <cell r="JN69">
            <v>89467305.300000012</v>
          </cell>
          <cell r="JO69">
            <v>89467305.300000012</v>
          </cell>
          <cell r="JP69">
            <v>89467305.300000012</v>
          </cell>
          <cell r="JQ69">
            <v>89467305.300000012</v>
          </cell>
          <cell r="JR69">
            <v>89467305.300000012</v>
          </cell>
          <cell r="JS69">
            <v>89467305.300000012</v>
          </cell>
          <cell r="JT69">
            <v>89467305.300000012</v>
          </cell>
          <cell r="JU69">
            <v>89467305.300000012</v>
          </cell>
          <cell r="JV69">
            <v>89467305.300000012</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10171193.889999999</v>
          </cell>
          <cell r="FO70">
            <v>10171193.889999999</v>
          </cell>
          <cell r="FP70">
            <v>10171193.889999999</v>
          </cell>
          <cell r="FQ70">
            <v>10171193.889999999</v>
          </cell>
          <cell r="FR70">
            <v>10171193.889999999</v>
          </cell>
          <cell r="FS70">
            <v>10171193.889999999</v>
          </cell>
          <cell r="FT70">
            <v>10171193.889999999</v>
          </cell>
          <cell r="FU70">
            <v>10171193.889999999</v>
          </cell>
          <cell r="FV70">
            <v>10171193.889999999</v>
          </cell>
          <cell r="FW70">
            <v>10171193.889999999</v>
          </cell>
          <cell r="FX70">
            <v>10171193.889999999</v>
          </cell>
          <cell r="FY70">
            <v>10171193.889999999</v>
          </cell>
          <cell r="FZ70">
            <v>10171193.889999999</v>
          </cell>
          <cell r="GA70">
            <v>10171193.889999999</v>
          </cell>
          <cell r="GB70">
            <v>10171193.889999999</v>
          </cell>
          <cell r="GC70">
            <v>10171193.889999999</v>
          </cell>
          <cell r="GD70">
            <v>10171193.889999999</v>
          </cell>
          <cell r="GE70">
            <v>10171193.889999999</v>
          </cell>
          <cell r="GF70">
            <v>10171193.889999999</v>
          </cell>
          <cell r="GG70">
            <v>10171193.889999999</v>
          </cell>
          <cell r="GH70">
            <v>10171193.889999999</v>
          </cell>
          <cell r="GI70">
            <v>10171193.889999999</v>
          </cell>
          <cell r="GJ70">
            <v>10171193.889999999</v>
          </cell>
          <cell r="GK70">
            <v>10171193.889999999</v>
          </cell>
          <cell r="GL70">
            <v>10171193.889999999</v>
          </cell>
          <cell r="GM70">
            <v>10171193.889999999</v>
          </cell>
          <cell r="GN70">
            <v>10171193.889999999</v>
          </cell>
          <cell r="GO70">
            <v>10171193.889999999</v>
          </cell>
          <cell r="GP70">
            <v>10171193.889999999</v>
          </cell>
          <cell r="GQ70">
            <v>10171193.889999999</v>
          </cell>
          <cell r="GR70">
            <v>10171193.889999999</v>
          </cell>
          <cell r="GS70">
            <v>10171193.889999999</v>
          </cell>
          <cell r="GT70">
            <v>10171193.889999999</v>
          </cell>
          <cell r="GU70">
            <v>10171193.889999999</v>
          </cell>
          <cell r="GV70">
            <v>10171193.889999999</v>
          </cell>
          <cell r="GW70">
            <v>10171193.889999999</v>
          </cell>
          <cell r="GX70">
            <v>10171193.889999999</v>
          </cell>
          <cell r="GY70">
            <v>10171193.889999999</v>
          </cell>
          <cell r="GZ70">
            <v>10171193.889999999</v>
          </cell>
          <cell r="HA70">
            <v>10171193.889999999</v>
          </cell>
          <cell r="HB70">
            <v>10171193.889999999</v>
          </cell>
          <cell r="HC70">
            <v>10171193.889999999</v>
          </cell>
          <cell r="HD70">
            <v>10171193.889999999</v>
          </cell>
          <cell r="HE70">
            <v>10171193.889999999</v>
          </cell>
          <cell r="HF70">
            <v>10171193.889999999</v>
          </cell>
          <cell r="HG70">
            <v>10171193.889999999</v>
          </cell>
          <cell r="HH70">
            <v>10171193.889999999</v>
          </cell>
          <cell r="HI70">
            <v>10171193.889999999</v>
          </cell>
          <cell r="HJ70">
            <v>10171193.889999999</v>
          </cell>
          <cell r="HK70">
            <v>10171193.889999999</v>
          </cell>
          <cell r="HL70">
            <v>10171193.889999999</v>
          </cell>
          <cell r="HM70">
            <v>10171193.889999999</v>
          </cell>
          <cell r="HN70">
            <v>10171193.889999999</v>
          </cell>
          <cell r="HO70">
            <v>10171193.889999999</v>
          </cell>
          <cell r="HP70">
            <v>10171193.889999999</v>
          </cell>
          <cell r="HQ70">
            <v>10171193.889999999</v>
          </cell>
          <cell r="HR70">
            <v>10171193.889999999</v>
          </cell>
          <cell r="HS70">
            <v>10171193.889999999</v>
          </cell>
          <cell r="HT70">
            <v>10171193.889999999</v>
          </cell>
          <cell r="HU70">
            <v>10171193.889999999</v>
          </cell>
          <cell r="HV70">
            <v>10171193.889999999</v>
          </cell>
          <cell r="HW70">
            <v>10171193.889999999</v>
          </cell>
          <cell r="HX70">
            <v>10171193.889999999</v>
          </cell>
          <cell r="HY70">
            <v>10171193.889999999</v>
          </cell>
          <cell r="HZ70">
            <v>10171193.889999999</v>
          </cell>
          <cell r="IA70">
            <v>10171193.889999999</v>
          </cell>
          <cell r="IB70">
            <v>10171193.889999999</v>
          </cell>
          <cell r="IC70">
            <v>10171193.889999999</v>
          </cell>
          <cell r="ID70">
            <v>10171193.889999999</v>
          </cell>
          <cell r="IE70">
            <v>10171193.889999999</v>
          </cell>
          <cell r="IF70">
            <v>10171193.889999999</v>
          </cell>
          <cell r="IG70">
            <v>10171193.889999999</v>
          </cell>
          <cell r="IH70">
            <v>10171193.889999999</v>
          </cell>
          <cell r="II70">
            <v>10171193.889999999</v>
          </cell>
          <cell r="IJ70">
            <v>10171193.889999999</v>
          </cell>
          <cell r="IK70">
            <v>10171193.889999999</v>
          </cell>
          <cell r="IL70">
            <v>10171193.889999999</v>
          </cell>
          <cell r="IM70">
            <v>10171193.889999999</v>
          </cell>
          <cell r="IN70">
            <v>10171193.889999999</v>
          </cell>
          <cell r="IO70">
            <v>10171193.889999999</v>
          </cell>
          <cell r="IP70">
            <v>10171193.889999999</v>
          </cell>
          <cell r="IQ70">
            <v>10171193.889999999</v>
          </cell>
          <cell r="IR70">
            <v>10171193.889999999</v>
          </cell>
          <cell r="IS70">
            <v>10171193.889999999</v>
          </cell>
          <cell r="IT70">
            <v>10171193.889999999</v>
          </cell>
          <cell r="IU70">
            <v>10171193.889999999</v>
          </cell>
          <cell r="IV70">
            <v>10171193.889999999</v>
          </cell>
          <cell r="IW70">
            <v>10171193.889999999</v>
          </cell>
          <cell r="IX70">
            <v>10171193.889999999</v>
          </cell>
          <cell r="IY70">
            <v>10171193.889999999</v>
          </cell>
          <cell r="IZ70">
            <v>10171193.889999999</v>
          </cell>
          <cell r="JA70">
            <v>10171193.889999999</v>
          </cell>
          <cell r="JB70">
            <v>10171193.889999999</v>
          </cell>
          <cell r="JC70">
            <v>10171193.889999999</v>
          </cell>
          <cell r="JD70">
            <v>10171193.889999999</v>
          </cell>
          <cell r="JE70">
            <v>10171193.889999999</v>
          </cell>
          <cell r="JF70">
            <v>10171193.889999999</v>
          </cell>
          <cell r="JG70">
            <v>10171193.889999999</v>
          </cell>
          <cell r="JH70">
            <v>10171193.889999999</v>
          </cell>
          <cell r="JI70">
            <v>10171193.889999999</v>
          </cell>
          <cell r="JJ70">
            <v>10171193.889999999</v>
          </cell>
          <cell r="JK70">
            <v>10171193.889999999</v>
          </cell>
          <cell r="JL70">
            <v>10171193.889999999</v>
          </cell>
          <cell r="JM70">
            <v>10171193.889999999</v>
          </cell>
          <cell r="JN70">
            <v>10171193.889999999</v>
          </cell>
          <cell r="JO70">
            <v>10171193.889999999</v>
          </cell>
          <cell r="JP70">
            <v>10171193.889999999</v>
          </cell>
          <cell r="JQ70">
            <v>10171193.889999999</v>
          </cell>
          <cell r="JR70">
            <v>10171193.889999999</v>
          </cell>
          <cell r="JS70">
            <v>10171193.889999999</v>
          </cell>
          <cell r="JT70">
            <v>10171193.889999999</v>
          </cell>
          <cell r="JU70">
            <v>10171193.889999999</v>
          </cell>
          <cell r="JV70">
            <v>10171193.889999999</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3097859.6300000004</v>
          </cell>
          <cell r="FO71">
            <v>3097859.6300000004</v>
          </cell>
          <cell r="FP71">
            <v>3097859.6300000004</v>
          </cell>
          <cell r="FQ71">
            <v>3097859.6300000004</v>
          </cell>
          <cell r="FR71">
            <v>3097859.6300000004</v>
          </cell>
          <cell r="FS71">
            <v>3097859.6300000004</v>
          </cell>
          <cell r="FT71">
            <v>3097859.6300000004</v>
          </cell>
          <cell r="FU71">
            <v>3097859.6300000004</v>
          </cell>
          <cell r="FV71">
            <v>3097859.6300000004</v>
          </cell>
          <cell r="FW71">
            <v>3097859.6300000004</v>
          </cell>
          <cell r="FX71">
            <v>3097859.6300000004</v>
          </cell>
          <cell r="FY71">
            <v>3097859.6300000004</v>
          </cell>
          <cell r="FZ71">
            <v>3097859.6300000004</v>
          </cell>
          <cell r="GA71">
            <v>3097859.6300000004</v>
          </cell>
          <cell r="GB71">
            <v>3097859.6300000004</v>
          </cell>
          <cell r="GC71">
            <v>3097859.6300000004</v>
          </cell>
          <cell r="GD71">
            <v>3097859.6300000004</v>
          </cell>
          <cell r="GE71">
            <v>3097859.6300000004</v>
          </cell>
          <cell r="GF71">
            <v>3097859.6300000004</v>
          </cell>
          <cell r="GG71">
            <v>3097859.6300000004</v>
          </cell>
          <cell r="GH71">
            <v>3097859.6300000004</v>
          </cell>
          <cell r="GI71">
            <v>3097859.6300000004</v>
          </cell>
          <cell r="GJ71">
            <v>3097859.6300000004</v>
          </cell>
          <cell r="GK71">
            <v>3097859.6300000004</v>
          </cell>
          <cell r="GL71">
            <v>3097859.6300000004</v>
          </cell>
          <cell r="GM71">
            <v>3097859.6300000004</v>
          </cell>
          <cell r="GN71">
            <v>3097859.6300000004</v>
          </cell>
          <cell r="GO71">
            <v>3097859.6300000004</v>
          </cell>
          <cell r="GP71">
            <v>3097859.6300000004</v>
          </cell>
          <cell r="GQ71">
            <v>3097859.6300000004</v>
          </cell>
          <cell r="GR71">
            <v>3097859.6300000004</v>
          </cell>
          <cell r="GS71">
            <v>3097859.6300000004</v>
          </cell>
          <cell r="GT71">
            <v>3097859.6300000004</v>
          </cell>
          <cell r="GU71">
            <v>3097859.6300000004</v>
          </cell>
          <cell r="GV71">
            <v>3097859.6300000004</v>
          </cell>
          <cell r="GW71">
            <v>3097859.6300000004</v>
          </cell>
          <cell r="GX71">
            <v>3097859.6300000004</v>
          </cell>
          <cell r="GY71">
            <v>3097859.6300000004</v>
          </cell>
          <cell r="GZ71">
            <v>3097859.6300000004</v>
          </cell>
          <cell r="HA71">
            <v>3097859.6300000004</v>
          </cell>
          <cell r="HB71">
            <v>3097859.6300000004</v>
          </cell>
          <cell r="HC71">
            <v>3097859.6300000004</v>
          </cell>
          <cell r="HD71">
            <v>3097859.6300000004</v>
          </cell>
          <cell r="HE71">
            <v>3097859.6300000004</v>
          </cell>
          <cell r="HF71">
            <v>3097859.6300000004</v>
          </cell>
          <cell r="HG71">
            <v>3097859.6300000004</v>
          </cell>
          <cell r="HH71">
            <v>3097859.6300000004</v>
          </cell>
          <cell r="HI71">
            <v>3097859.6300000004</v>
          </cell>
          <cell r="HJ71">
            <v>3097859.6300000004</v>
          </cell>
          <cell r="HK71">
            <v>3097859.6300000004</v>
          </cell>
          <cell r="HL71">
            <v>3097859.6300000004</v>
          </cell>
          <cell r="HM71">
            <v>3097859.6300000004</v>
          </cell>
          <cell r="HN71">
            <v>3097859.6300000004</v>
          </cell>
          <cell r="HO71">
            <v>3097859.6300000004</v>
          </cell>
          <cell r="HP71">
            <v>3097859.6300000004</v>
          </cell>
          <cell r="HQ71">
            <v>3097859.6300000004</v>
          </cell>
          <cell r="HR71">
            <v>3097859.6300000004</v>
          </cell>
          <cell r="HS71">
            <v>3097859.6300000004</v>
          </cell>
          <cell r="HT71">
            <v>3097859.6300000004</v>
          </cell>
          <cell r="HU71">
            <v>3097859.6300000004</v>
          </cell>
          <cell r="HV71">
            <v>3097859.6300000004</v>
          </cell>
          <cell r="HW71">
            <v>3097859.6300000004</v>
          </cell>
          <cell r="HX71">
            <v>3097859.6300000004</v>
          </cell>
          <cell r="HY71">
            <v>3097859.6300000004</v>
          </cell>
          <cell r="HZ71">
            <v>3097859.6300000004</v>
          </cell>
          <cell r="IA71">
            <v>3097859.6300000004</v>
          </cell>
          <cell r="IB71">
            <v>3097859.6300000004</v>
          </cell>
          <cell r="IC71">
            <v>3097859.6300000004</v>
          </cell>
          <cell r="ID71">
            <v>3097859.6300000004</v>
          </cell>
          <cell r="IE71">
            <v>3097859.6300000004</v>
          </cell>
          <cell r="IF71">
            <v>3097859.6300000004</v>
          </cell>
          <cell r="IG71">
            <v>3097859.6300000004</v>
          </cell>
          <cell r="IH71">
            <v>3097859.6300000004</v>
          </cell>
          <cell r="II71">
            <v>3097859.6300000004</v>
          </cell>
          <cell r="IJ71">
            <v>3097859.6300000004</v>
          </cell>
          <cell r="IK71">
            <v>3097859.6300000004</v>
          </cell>
          <cell r="IL71">
            <v>3097859.6300000004</v>
          </cell>
          <cell r="IM71">
            <v>3097859.6300000004</v>
          </cell>
          <cell r="IN71">
            <v>3097859.6300000004</v>
          </cell>
          <cell r="IO71">
            <v>3097859.6300000004</v>
          </cell>
          <cell r="IP71">
            <v>3097859.6300000004</v>
          </cell>
          <cell r="IQ71">
            <v>3097859.6300000004</v>
          </cell>
          <cell r="IR71">
            <v>3097859.6300000004</v>
          </cell>
          <cell r="IS71">
            <v>3097859.6300000004</v>
          </cell>
          <cell r="IT71">
            <v>3097859.6300000004</v>
          </cell>
          <cell r="IU71">
            <v>3097859.6300000004</v>
          </cell>
          <cell r="IV71">
            <v>3097859.6300000004</v>
          </cell>
          <cell r="IW71">
            <v>3097859.6300000004</v>
          </cell>
          <cell r="IX71">
            <v>3097859.6300000004</v>
          </cell>
          <cell r="IY71">
            <v>3097859.6300000004</v>
          </cell>
          <cell r="IZ71">
            <v>3097859.6300000004</v>
          </cell>
          <cell r="JA71">
            <v>3097859.6300000004</v>
          </cell>
          <cell r="JB71">
            <v>3097859.6300000004</v>
          </cell>
          <cell r="JC71">
            <v>3097859.6300000004</v>
          </cell>
          <cell r="JD71">
            <v>3097859.6300000004</v>
          </cell>
          <cell r="JE71">
            <v>3097859.6300000004</v>
          </cell>
          <cell r="JF71">
            <v>3097859.6300000004</v>
          </cell>
          <cell r="JG71">
            <v>3097859.6300000004</v>
          </cell>
          <cell r="JH71">
            <v>3097859.6300000004</v>
          </cell>
          <cell r="JI71">
            <v>3097859.6300000004</v>
          </cell>
          <cell r="JJ71">
            <v>3097859.6300000004</v>
          </cell>
          <cell r="JK71">
            <v>3097859.6300000004</v>
          </cell>
          <cell r="JL71">
            <v>3097859.6300000004</v>
          </cell>
          <cell r="JM71">
            <v>3097859.6300000004</v>
          </cell>
          <cell r="JN71">
            <v>3097859.6300000004</v>
          </cell>
          <cell r="JO71">
            <v>3097859.6300000004</v>
          </cell>
          <cell r="JP71">
            <v>3097859.6300000004</v>
          </cell>
          <cell r="JQ71">
            <v>3097859.6300000004</v>
          </cell>
          <cell r="JR71">
            <v>3097859.6300000004</v>
          </cell>
          <cell r="JS71">
            <v>3097859.6300000004</v>
          </cell>
          <cell r="JT71">
            <v>3097859.6300000004</v>
          </cell>
          <cell r="JU71">
            <v>3097859.6300000004</v>
          </cell>
          <cell r="JV71">
            <v>3097859.6300000004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738171515.42000008</v>
          </cell>
          <cell r="FO74">
            <v>738171515.42000008</v>
          </cell>
          <cell r="FP74">
            <v>738171515.42000008</v>
          </cell>
          <cell r="FQ74">
            <v>738171515.42000008</v>
          </cell>
          <cell r="FR74">
            <v>738171515.42000008</v>
          </cell>
          <cell r="FS74">
            <v>738171515.42000008</v>
          </cell>
          <cell r="FT74">
            <v>738171515.42000008</v>
          </cell>
          <cell r="FU74">
            <v>738171515.42000008</v>
          </cell>
          <cell r="FV74">
            <v>738171515.42000008</v>
          </cell>
          <cell r="FW74">
            <v>738171515.42000008</v>
          </cell>
          <cell r="FX74">
            <v>738171515.42000008</v>
          </cell>
          <cell r="FY74">
            <v>738171515.42000008</v>
          </cell>
          <cell r="FZ74">
            <v>738171515.42000008</v>
          </cell>
          <cell r="GA74">
            <v>738171515.42000008</v>
          </cell>
          <cell r="GB74">
            <v>738171515.42000008</v>
          </cell>
          <cell r="GC74">
            <v>738171515.42000008</v>
          </cell>
          <cell r="GD74">
            <v>738171515.42000008</v>
          </cell>
          <cell r="GE74">
            <v>738171515.42000008</v>
          </cell>
          <cell r="GF74">
            <v>738171515.42000008</v>
          </cell>
          <cell r="GG74">
            <v>738171515.42000008</v>
          </cell>
          <cell r="GH74">
            <v>738171515.42000008</v>
          </cell>
          <cell r="GI74">
            <v>738171515.42000008</v>
          </cell>
          <cell r="GJ74">
            <v>738171515.42000008</v>
          </cell>
          <cell r="GK74">
            <v>738171515.42000008</v>
          </cell>
          <cell r="GL74">
            <v>738171515.42000008</v>
          </cell>
          <cell r="GM74">
            <v>738171515.42000008</v>
          </cell>
          <cell r="GN74">
            <v>738171515.42000008</v>
          </cell>
          <cell r="GO74">
            <v>738171515.42000008</v>
          </cell>
          <cell r="GP74">
            <v>738171515.42000008</v>
          </cell>
          <cell r="GQ74">
            <v>738171515.42000008</v>
          </cell>
          <cell r="GR74">
            <v>738171515.42000008</v>
          </cell>
          <cell r="GS74">
            <v>738171515.42000008</v>
          </cell>
          <cell r="GT74">
            <v>738171515.42000008</v>
          </cell>
          <cell r="GU74">
            <v>738171515.42000008</v>
          </cell>
          <cell r="GV74">
            <v>738171515.42000008</v>
          </cell>
          <cell r="GW74">
            <v>738171515.42000008</v>
          </cell>
          <cell r="GX74">
            <v>738171515.42000008</v>
          </cell>
          <cell r="GY74">
            <v>738171515.42000008</v>
          </cell>
          <cell r="GZ74">
            <v>738171515.42000008</v>
          </cell>
          <cell r="HA74">
            <v>738171515.42000008</v>
          </cell>
          <cell r="HB74">
            <v>738171515.42000008</v>
          </cell>
          <cell r="HC74">
            <v>738171515.42000008</v>
          </cell>
          <cell r="HD74">
            <v>738171515.42000008</v>
          </cell>
          <cell r="HE74">
            <v>738171515.42000008</v>
          </cell>
          <cell r="HF74">
            <v>738171515.42000008</v>
          </cell>
          <cell r="HG74">
            <v>738171515.42000008</v>
          </cell>
          <cell r="HH74">
            <v>738171515.42000008</v>
          </cell>
          <cell r="HI74">
            <v>738171515.42000008</v>
          </cell>
          <cell r="HJ74">
            <v>738171515.42000008</v>
          </cell>
          <cell r="HK74">
            <v>738171515.42000008</v>
          </cell>
          <cell r="HL74">
            <v>738171515.42000008</v>
          </cell>
          <cell r="HM74">
            <v>738171515.42000008</v>
          </cell>
          <cell r="HN74">
            <v>738171515.42000008</v>
          </cell>
          <cell r="HO74">
            <v>738171515.42000008</v>
          </cell>
          <cell r="HP74">
            <v>738171515.42000008</v>
          </cell>
          <cell r="HQ74">
            <v>738171515.42000008</v>
          </cell>
          <cell r="HR74">
            <v>738171515.42000008</v>
          </cell>
          <cell r="HS74">
            <v>738171515.42000008</v>
          </cell>
          <cell r="HT74">
            <v>738171515.42000008</v>
          </cell>
          <cell r="HU74">
            <v>738171515.42000008</v>
          </cell>
          <cell r="HV74">
            <v>738171515.42000008</v>
          </cell>
          <cell r="HW74">
            <v>738171515.42000008</v>
          </cell>
          <cell r="HX74">
            <v>738171515.42000008</v>
          </cell>
          <cell r="HY74">
            <v>738171515.42000008</v>
          </cell>
          <cell r="HZ74">
            <v>738171515.42000008</v>
          </cell>
          <cell r="IA74">
            <v>738171515.42000008</v>
          </cell>
          <cell r="IB74">
            <v>738171515.42000008</v>
          </cell>
          <cell r="IC74">
            <v>738171515.42000008</v>
          </cell>
          <cell r="ID74">
            <v>738171515.42000008</v>
          </cell>
          <cell r="IE74">
            <v>738171515.42000008</v>
          </cell>
          <cell r="IF74">
            <v>738171515.42000008</v>
          </cell>
          <cell r="IG74">
            <v>738171515.42000008</v>
          </cell>
          <cell r="IH74">
            <v>738171515.42000008</v>
          </cell>
          <cell r="II74">
            <v>738171515.42000008</v>
          </cell>
          <cell r="IJ74">
            <v>738171515.42000008</v>
          </cell>
          <cell r="IK74">
            <v>738171515.42000008</v>
          </cell>
          <cell r="IL74">
            <v>738171515.42000008</v>
          </cell>
          <cell r="IM74">
            <v>738171515.42000008</v>
          </cell>
          <cell r="IN74">
            <v>738171515.42000008</v>
          </cell>
          <cell r="IO74">
            <v>738171515.42000008</v>
          </cell>
          <cell r="IP74">
            <v>738171515.42000008</v>
          </cell>
          <cell r="IQ74">
            <v>738171515.42000008</v>
          </cell>
          <cell r="IR74">
            <v>738171515.42000008</v>
          </cell>
          <cell r="IS74">
            <v>738171515.42000008</v>
          </cell>
          <cell r="IT74">
            <v>738171515.42000008</v>
          </cell>
          <cell r="IU74">
            <v>738171515.42000008</v>
          </cell>
          <cell r="IV74">
            <v>738171515.42000008</v>
          </cell>
          <cell r="IW74">
            <v>738171515.42000008</v>
          </cell>
          <cell r="IX74">
            <v>738171515.42000008</v>
          </cell>
          <cell r="IY74">
            <v>738171515.42000008</v>
          </cell>
          <cell r="IZ74">
            <v>738171515.42000008</v>
          </cell>
          <cell r="JA74">
            <v>738171515.42000008</v>
          </cell>
          <cell r="JB74">
            <v>738171515.42000008</v>
          </cell>
          <cell r="JC74">
            <v>738171515.42000008</v>
          </cell>
          <cell r="JD74">
            <v>738171515.42000008</v>
          </cell>
          <cell r="JE74">
            <v>738171515.42000008</v>
          </cell>
          <cell r="JF74">
            <v>738171515.42000008</v>
          </cell>
          <cell r="JG74">
            <v>738171515.42000008</v>
          </cell>
          <cell r="JH74">
            <v>738171515.42000008</v>
          </cell>
          <cell r="JI74">
            <v>738171515.42000008</v>
          </cell>
          <cell r="JJ74">
            <v>738171515.42000008</v>
          </cell>
          <cell r="JK74">
            <v>738171515.42000008</v>
          </cell>
          <cell r="JL74">
            <v>738171515.42000008</v>
          </cell>
          <cell r="JM74">
            <v>738171515.42000008</v>
          </cell>
          <cell r="JN74">
            <v>738171515.42000008</v>
          </cell>
          <cell r="JO74">
            <v>738171515.42000008</v>
          </cell>
          <cell r="JP74">
            <v>738171515.42000008</v>
          </cell>
          <cell r="JQ74">
            <v>738171515.42000008</v>
          </cell>
          <cell r="JR74">
            <v>738171515.42000008</v>
          </cell>
          <cell r="JS74">
            <v>738171515.42000008</v>
          </cell>
          <cell r="JT74">
            <v>738171515.42000008</v>
          </cell>
          <cell r="JU74">
            <v>738171515.42000008</v>
          </cell>
          <cell r="JV74">
            <v>738171515.42000008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t="str">
            <v/>
          </cell>
          <cell r="FO103" t="str">
            <v/>
          </cell>
          <cell r="FP103" t="str">
            <v/>
          </cell>
          <cell r="FQ103" t="str">
            <v/>
          </cell>
          <cell r="FR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t="str">
            <v/>
          </cell>
          <cell r="FO104" t="str">
            <v/>
          </cell>
          <cell r="FP104" t="str">
            <v/>
          </cell>
          <cell r="FQ104" t="str">
            <v/>
          </cell>
          <cell r="FR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t="str">
            <v/>
          </cell>
          <cell r="FO105" t="str">
            <v/>
          </cell>
          <cell r="FP105" t="str">
            <v/>
          </cell>
          <cell r="FQ105" t="str">
            <v/>
          </cell>
          <cell r="FR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t="str">
            <v/>
          </cell>
          <cell r="FO106" t="str">
            <v/>
          </cell>
          <cell r="FP106" t="str">
            <v/>
          </cell>
          <cell r="FQ106" t="str">
            <v/>
          </cell>
          <cell r="FR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t="str">
            <v/>
          </cell>
          <cell r="FO107" t="str">
            <v/>
          </cell>
          <cell r="FP107" t="str">
            <v/>
          </cell>
          <cell r="FQ107" t="str">
            <v/>
          </cell>
          <cell r="FR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t="str">
            <v/>
          </cell>
          <cell r="FO109" t="str">
            <v/>
          </cell>
          <cell r="FP109" t="str">
            <v/>
          </cell>
          <cell r="FQ109" t="str">
            <v/>
          </cell>
          <cell r="FR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t="str">
            <v/>
          </cell>
          <cell r="FO110" t="str">
            <v/>
          </cell>
          <cell r="FP110" t="str">
            <v/>
          </cell>
          <cell r="FQ110" t="str">
            <v/>
          </cell>
          <cell r="FR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t="str">
            <v/>
          </cell>
          <cell r="FO111" t="str">
            <v/>
          </cell>
          <cell r="FP111" t="str">
            <v/>
          </cell>
          <cell r="FQ111" t="str">
            <v/>
          </cell>
          <cell r="FR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t="str">
            <v/>
          </cell>
          <cell r="FO113" t="str">
            <v/>
          </cell>
          <cell r="FP113" t="str">
            <v/>
          </cell>
          <cell r="FQ113" t="str">
            <v/>
          </cell>
          <cell r="FR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t="str">
            <v/>
          </cell>
          <cell r="FO114" t="str">
            <v/>
          </cell>
          <cell r="FP114" t="str">
            <v/>
          </cell>
          <cell r="FQ114" t="str">
            <v/>
          </cell>
          <cell r="FR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t="str">
            <v/>
          </cell>
          <cell r="FO115" t="str">
            <v/>
          </cell>
          <cell r="FP115" t="str">
            <v/>
          </cell>
          <cell r="FQ115" t="str">
            <v/>
          </cell>
          <cell r="FR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t="str">
            <v/>
          </cell>
          <cell r="FO116" t="str">
            <v/>
          </cell>
          <cell r="FP116" t="str">
            <v/>
          </cell>
          <cell r="FQ116" t="str">
            <v/>
          </cell>
          <cell r="FR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t="str">
            <v/>
          </cell>
          <cell r="FO117" t="str">
            <v/>
          </cell>
          <cell r="FP117" t="str">
            <v/>
          </cell>
          <cell r="FQ117" t="str">
            <v/>
          </cell>
          <cell r="FR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t="str">
            <v/>
          </cell>
          <cell r="FO119" t="str">
            <v/>
          </cell>
          <cell r="FP119" t="str">
            <v/>
          </cell>
          <cell r="FQ119" t="str">
            <v/>
          </cell>
          <cell r="FR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t="str">
            <v/>
          </cell>
          <cell r="FO120" t="str">
            <v/>
          </cell>
          <cell r="FP120" t="str">
            <v/>
          </cell>
          <cell r="FQ120" t="str">
            <v/>
          </cell>
          <cell r="FR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t="str">
            <v/>
          </cell>
          <cell r="FO121" t="str">
            <v/>
          </cell>
          <cell r="FP121" t="str">
            <v/>
          </cell>
          <cell r="FQ121" t="str">
            <v/>
          </cell>
          <cell r="FR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0</v>
          </cell>
          <cell r="FO124">
            <v>0</v>
          </cell>
          <cell r="FP124">
            <v>0</v>
          </cell>
          <cell r="FQ124">
            <v>0</v>
          </cell>
          <cell r="FR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0</v>
          </cell>
          <cell r="FO161">
            <v>0</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0</v>
          </cell>
          <cell r="FO163">
            <v>0</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0</v>
          </cell>
          <cell r="FO165">
            <v>0</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0</v>
          </cell>
          <cell r="FO171">
            <v>0</v>
          </cell>
          <cell r="FP171">
            <v>0</v>
          </cell>
          <cell r="FQ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55647913.780000001</v>
          </cell>
          <cell r="EU5">
            <v>56115098.659999996</v>
          </cell>
          <cell r="EV5">
            <v>57247041.840000004</v>
          </cell>
          <cell r="EW5">
            <v>57720263.880000003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155893391.61000001</v>
          </cell>
          <cell r="EU10">
            <v>157922695.09</v>
          </cell>
          <cell r="EV10">
            <v>161817583.78</v>
          </cell>
          <cell r="EW10">
            <v>163616303.91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78561573.700000003</v>
          </cell>
          <cell r="EU14">
            <v>80321795.590000004</v>
          </cell>
          <cell r="EV14">
            <v>82836620.530000001</v>
          </cell>
          <cell r="EW14">
            <v>84451997.019999996</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row>
        <row r="22">
          <cell r="A22">
            <v>0</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699631775.61999989</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t="str">
            <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t="str">
            <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t="str">
            <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9.2112219092151532E-3</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t="str">
            <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1.2454366840713575E-2</v>
          </cell>
          <cell r="EU35" t="str">
            <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2.1806111851823625E-2</v>
          </cell>
          <cell r="EU39" t="str">
            <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t="str">
            <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t="str">
            <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2.0495787083528848E-2</v>
          </cell>
          <cell r="EU49">
            <v>-1</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t="str">
            <v/>
          </cell>
          <cell r="EV52" t="str">
            <v/>
          </cell>
          <cell r="EW52" t="str">
            <v/>
          </cell>
          <cell r="EX52" t="str">
            <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t="str">
            <v/>
          </cell>
          <cell r="EV53" t="str">
            <v/>
          </cell>
          <cell r="EW53" t="str">
            <v/>
          </cell>
          <cell r="EX53" t="str">
            <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t="str">
            <v/>
          </cell>
          <cell r="EV54" t="str">
            <v/>
          </cell>
          <cell r="EW54" t="str">
            <v/>
          </cell>
          <cell r="EX54" t="str">
            <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507906.84000000358</v>
          </cell>
          <cell r="EU55" t="str">
            <v/>
          </cell>
          <cell r="EV55" t="str">
            <v/>
          </cell>
          <cell r="EW55" t="str">
            <v/>
          </cell>
          <cell r="EX55" t="str">
            <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t="str">
            <v/>
          </cell>
          <cell r="EV56" t="str">
            <v/>
          </cell>
          <cell r="EW56" t="str">
            <v/>
          </cell>
          <cell r="EX56" t="str">
            <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t="str">
            <v/>
          </cell>
          <cell r="EV57" t="str">
            <v/>
          </cell>
          <cell r="EW57" t="str">
            <v/>
          </cell>
          <cell r="EX57" t="str">
            <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t="str">
            <v/>
          </cell>
          <cell r="EV59" t="str">
            <v/>
          </cell>
          <cell r="EW59" t="str">
            <v/>
          </cell>
          <cell r="EX59" t="str">
            <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1917670.1200000048</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t="str">
            <v/>
          </cell>
          <cell r="EV61" t="str">
            <v/>
          </cell>
          <cell r="EW61" t="str">
            <v/>
          </cell>
          <cell r="EX61" t="str">
            <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t="str">
            <v/>
          </cell>
          <cell r="EV63" t="str">
            <v/>
          </cell>
          <cell r="EW63" t="str">
            <v/>
          </cell>
          <cell r="EX63" t="str">
            <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1676563.1400000006</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t="str">
            <v/>
          </cell>
          <cell r="EV65" t="str">
            <v/>
          </cell>
          <cell r="EW65" t="str">
            <v/>
          </cell>
          <cell r="EX65" t="str">
            <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t="str">
            <v/>
          </cell>
          <cell r="EV66" t="str">
            <v/>
          </cell>
          <cell r="EW66" t="str">
            <v/>
          </cell>
          <cell r="EX66" t="str">
            <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t="str">
            <v/>
          </cell>
          <cell r="EV67" t="str">
            <v/>
          </cell>
          <cell r="EW67" t="str">
            <v/>
          </cell>
          <cell r="EX67" t="str">
            <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t="str">
            <v/>
          </cell>
          <cell r="EV69" t="str">
            <v/>
          </cell>
          <cell r="EW69" t="str">
            <v/>
          </cell>
          <cell r="EX69" t="str">
            <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t="str">
            <v/>
          </cell>
          <cell r="EV71" t="str">
            <v/>
          </cell>
          <cell r="EW71" t="str">
            <v/>
          </cell>
          <cell r="EX71" t="str">
            <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14051507.209999919</v>
          </cell>
          <cell r="EU74">
            <v>-699631775.61999989</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2.6327194735655257E-2</v>
          </cell>
          <cell r="EU77" t="str">
            <v/>
          </cell>
          <cell r="EV77" t="str">
            <v/>
          </cell>
          <cell r="EW77" t="str">
            <v/>
          </cell>
          <cell r="EX77" t="str">
            <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3.7384312679082835E-2</v>
          </cell>
          <cell r="EU78" t="str">
            <v/>
          </cell>
          <cell r="EV78" t="str">
            <v/>
          </cell>
          <cell r="EW78" t="str">
            <v/>
          </cell>
          <cell r="EX78" t="str">
            <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8.8286737055735115E-2</v>
          </cell>
          <cell r="EU79" t="str">
            <v/>
          </cell>
          <cell r="EV79" t="str">
            <v/>
          </cell>
          <cell r="EW79" t="str">
            <v/>
          </cell>
          <cell r="EX79" t="str">
            <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7.9538859896244582E-2</v>
          </cell>
          <cell r="EU80" t="str">
            <v/>
          </cell>
          <cell r="EV80" t="str">
            <v/>
          </cell>
          <cell r="EW80" t="str">
            <v/>
          </cell>
          <cell r="EX80" t="str">
            <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2.9395099574737071E-2</v>
          </cell>
          <cell r="EU81" t="str">
            <v/>
          </cell>
          <cell r="EV81" t="str">
            <v/>
          </cell>
          <cell r="EW81" t="str">
            <v/>
          </cell>
          <cell r="EX81" t="str">
            <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2.3630742264884898E-2</v>
          </cell>
          <cell r="EU82" t="str">
            <v/>
          </cell>
          <cell r="EV82" t="str">
            <v/>
          </cell>
          <cell r="EW82" t="str">
            <v/>
          </cell>
          <cell r="EX82" t="str">
            <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2.8858337576374137E-2</v>
          </cell>
          <cell r="EU84" t="str">
            <v/>
          </cell>
          <cell r="EV84" t="str">
            <v/>
          </cell>
          <cell r="EW84" t="str">
            <v/>
          </cell>
          <cell r="EX84" t="str">
            <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0.2228220573198671</v>
          </cell>
          <cell r="EU85" t="str">
            <v/>
          </cell>
          <cell r="EV85" t="str">
            <v/>
          </cell>
          <cell r="EW85" t="str">
            <v/>
          </cell>
          <cell r="EX85" t="str">
            <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5.807854466585842E-2</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8.7045107186608326E-3</v>
          </cell>
          <cell r="EU88" t="str">
            <v/>
          </cell>
          <cell r="EV88" t="str">
            <v/>
          </cell>
          <cell r="EW88" t="str">
            <v/>
          </cell>
          <cell r="EX88" t="str">
            <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0.11228988796339372</v>
          </cell>
          <cell r="EU89" t="str">
            <v/>
          </cell>
          <cell r="EV89" t="str">
            <v/>
          </cell>
          <cell r="EW89" t="str">
            <v/>
          </cell>
          <cell r="EX89" t="str">
            <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0.10043040893580506</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1.046203186456696E-2</v>
          </cell>
          <cell r="EU91" t="str">
            <v/>
          </cell>
          <cell r="EV91" t="str">
            <v/>
          </cell>
          <cell r="EW91" t="str">
            <v/>
          </cell>
          <cell r="EX91" t="str">
            <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1.76021334352441E-2</v>
          </cell>
          <cell r="EU92" t="str">
            <v/>
          </cell>
          <cell r="EV92" t="str">
            <v/>
          </cell>
          <cell r="EW92" t="str">
            <v/>
          </cell>
          <cell r="EX92" t="str">
            <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0.13667400285709169</v>
          </cell>
          <cell r="EU94" t="str">
            <v/>
          </cell>
          <cell r="EV94" t="str">
            <v/>
          </cell>
          <cell r="EW94" t="str">
            <v/>
          </cell>
          <cell r="EX94" t="str">
            <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1.4951246862294425E-2</v>
          </cell>
          <cell r="EU95" t="str">
            <v/>
          </cell>
          <cell r="EV95" t="str">
            <v/>
          </cell>
          <cell r="EW95" t="str">
            <v/>
          </cell>
          <cell r="EX95" t="str">
            <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4.563891594503963E-3</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55647.913780000003</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155893.39161000002</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78561.573700000008</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699631.77561999985</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40"/>
      <c r="B1" s="341"/>
      <c r="C1" s="341"/>
      <c r="D1" s="341"/>
      <c r="E1" s="341"/>
      <c r="F1" s="341"/>
      <c r="G1" s="341"/>
      <c r="H1" s="341"/>
      <c r="I1" s="341"/>
    </row>
    <row r="2" spans="1:9" ht="18">
      <c r="A2" s="725" t="s">
        <v>0</v>
      </c>
      <c r="B2" s="725"/>
      <c r="C2" s="725"/>
      <c r="D2" s="725"/>
      <c r="E2" s="725"/>
      <c r="F2" s="725"/>
      <c r="G2" s="725"/>
      <c r="H2" s="725"/>
      <c r="I2" s="725"/>
    </row>
    <row r="3" spans="1:9" ht="18">
      <c r="A3" s="342"/>
      <c r="B3" s="342"/>
      <c r="C3" s="342"/>
      <c r="D3" s="342"/>
      <c r="E3" s="342"/>
      <c r="F3" s="342"/>
      <c r="G3" s="342"/>
      <c r="H3" s="342"/>
      <c r="I3" s="342"/>
    </row>
    <row r="4" spans="1:9" ht="16.5">
      <c r="A4" s="726" t="s">
        <v>1</v>
      </c>
      <c r="B4" s="726"/>
      <c r="C4" s="726"/>
      <c r="D4" s="726"/>
      <c r="E4" s="726"/>
      <c r="F4" s="726"/>
      <c r="G4" s="726"/>
      <c r="H4" s="726"/>
      <c r="I4" s="726"/>
    </row>
    <row r="5" spans="1:9" ht="15" customHeight="1">
      <c r="A5" s="343"/>
      <c r="B5" s="343"/>
      <c r="C5" s="343"/>
      <c r="D5" s="343"/>
      <c r="E5" s="343"/>
      <c r="F5" s="343"/>
      <c r="G5" s="343"/>
      <c r="H5" s="343"/>
      <c r="I5" s="343"/>
    </row>
    <row r="6" spans="1:9" ht="15" customHeight="1">
      <c r="A6" s="344"/>
      <c r="B6" s="344"/>
      <c r="C6" s="344"/>
      <c r="D6" s="344"/>
      <c r="E6" s="344"/>
      <c r="F6" s="344"/>
      <c r="G6" s="344"/>
      <c r="H6" s="344"/>
      <c r="I6" s="344"/>
    </row>
    <row r="7" spans="1:9">
      <c r="A7" s="727" t="s">
        <v>1313</v>
      </c>
      <c r="B7" s="728"/>
      <c r="C7" s="728"/>
      <c r="D7" s="728"/>
      <c r="E7" s="728"/>
      <c r="F7" s="728"/>
      <c r="G7" s="728"/>
      <c r="H7" s="728"/>
      <c r="I7" s="728"/>
    </row>
    <row r="8" spans="1:9">
      <c r="A8" s="345"/>
      <c r="B8" s="345"/>
      <c r="C8" s="345"/>
      <c r="D8" s="345"/>
      <c r="E8" s="345"/>
      <c r="F8" s="345"/>
      <c r="G8" s="345"/>
      <c r="H8" s="345"/>
      <c r="I8" s="345"/>
    </row>
    <row r="9" spans="1:9">
      <c r="A9" s="346"/>
      <c r="B9" s="346"/>
      <c r="C9" s="346"/>
      <c r="D9" s="346"/>
      <c r="E9" s="346"/>
      <c r="F9" s="346"/>
      <c r="G9" s="346"/>
      <c r="H9" s="346"/>
      <c r="I9" s="346"/>
    </row>
    <row r="10" spans="1:9">
      <c r="A10" s="346"/>
      <c r="B10" s="346"/>
      <c r="C10" s="346"/>
      <c r="D10" s="346"/>
      <c r="E10" s="346"/>
      <c r="F10" s="346"/>
      <c r="G10" s="346"/>
      <c r="H10" s="346"/>
      <c r="I10" s="346"/>
    </row>
    <row r="11" spans="1:9">
      <c r="A11" s="346"/>
      <c r="B11" s="346"/>
      <c r="C11" s="346"/>
      <c r="D11" s="346"/>
      <c r="E11" s="346"/>
      <c r="F11" s="346"/>
      <c r="G11" s="346"/>
      <c r="H11" s="346"/>
      <c r="I11" s="346"/>
    </row>
    <row r="12" spans="1:9">
      <c r="A12" s="346"/>
      <c r="B12" s="346"/>
      <c r="C12" s="346"/>
      <c r="D12" s="346"/>
      <c r="E12" s="346"/>
      <c r="F12" s="346"/>
      <c r="G12" s="346"/>
      <c r="H12" s="346"/>
      <c r="I12" s="346"/>
    </row>
    <row r="13" spans="1:9">
      <c r="A13" s="346"/>
      <c r="B13" s="346"/>
      <c r="C13" s="346"/>
      <c r="D13" s="346"/>
      <c r="E13" s="346"/>
      <c r="F13" s="346"/>
      <c r="G13" s="346"/>
      <c r="H13" s="346"/>
      <c r="I13" s="346"/>
    </row>
    <row r="14" spans="1:9">
      <c r="A14" s="346"/>
      <c r="B14" s="346"/>
      <c r="C14" s="346"/>
      <c r="D14" s="346"/>
      <c r="E14" s="346"/>
      <c r="F14" s="346"/>
      <c r="G14" s="346"/>
      <c r="H14" s="346"/>
      <c r="I14" s="346"/>
    </row>
    <row r="15" spans="1:9">
      <c r="A15" s="346"/>
      <c r="B15" s="346"/>
      <c r="C15" s="346"/>
      <c r="D15" s="346"/>
      <c r="E15" s="346"/>
      <c r="F15" s="346"/>
      <c r="G15" s="346"/>
      <c r="H15" s="346"/>
      <c r="I15" s="346"/>
    </row>
    <row r="16" spans="1:9">
      <c r="A16" s="346"/>
      <c r="B16" s="346"/>
      <c r="C16" s="346"/>
      <c r="D16" s="346"/>
      <c r="E16" s="346"/>
      <c r="F16" s="346"/>
      <c r="G16" s="346"/>
      <c r="H16" s="346"/>
      <c r="I16" s="346"/>
    </row>
    <row r="17" spans="1:9">
      <c r="A17" s="346"/>
      <c r="B17" s="346"/>
      <c r="C17" s="346"/>
      <c r="D17" s="346"/>
      <c r="E17" s="346"/>
      <c r="F17" s="346"/>
      <c r="G17" s="346"/>
      <c r="H17" s="346"/>
      <c r="I17" s="346"/>
    </row>
    <row r="18" spans="1:9" ht="30">
      <c r="A18" s="729" t="s">
        <v>2</v>
      </c>
      <c r="B18" s="729"/>
      <c r="C18" s="729"/>
      <c r="D18" s="729"/>
      <c r="E18" s="729"/>
      <c r="F18" s="729"/>
      <c r="G18" s="729"/>
      <c r="H18" s="729"/>
      <c r="I18" s="729"/>
    </row>
    <row r="19" spans="1:9" ht="18.75" customHeight="1">
      <c r="A19" s="347"/>
      <c r="B19" s="347"/>
      <c r="C19" s="347"/>
      <c r="D19" s="347"/>
      <c r="E19" s="347"/>
      <c r="F19" s="347"/>
      <c r="G19" s="347"/>
      <c r="H19" s="347"/>
      <c r="I19" s="347"/>
    </row>
    <row r="20" spans="1:9" ht="18.75" customHeight="1">
      <c r="A20" s="730" t="s">
        <v>1311</v>
      </c>
      <c r="B20" s="730"/>
      <c r="C20" s="730"/>
      <c r="D20" s="730"/>
      <c r="E20" s="730"/>
      <c r="F20" s="730"/>
      <c r="G20" s="730"/>
      <c r="H20" s="730"/>
      <c r="I20" s="730"/>
    </row>
    <row r="21" spans="1:9" ht="18.75" customHeight="1">
      <c r="A21" s="348"/>
      <c r="B21" s="348"/>
      <c r="C21" s="348"/>
      <c r="D21" s="348"/>
      <c r="E21" s="348"/>
      <c r="F21" s="348"/>
      <c r="G21" s="348"/>
      <c r="H21" s="348"/>
      <c r="I21" s="348"/>
    </row>
    <row r="22" spans="1:9" ht="26.25" customHeight="1">
      <c r="A22" s="731" t="s">
        <v>3</v>
      </c>
      <c r="B22" s="731"/>
      <c r="C22" s="731"/>
      <c r="D22" s="731"/>
      <c r="E22" s="731"/>
      <c r="F22" s="731"/>
      <c r="G22" s="731"/>
      <c r="H22" s="731"/>
      <c r="I22" s="731"/>
    </row>
    <row r="23" spans="1:9" ht="18.75">
      <c r="A23" s="349"/>
      <c r="B23" s="349"/>
      <c r="C23" s="349"/>
      <c r="D23" s="349"/>
      <c r="E23" s="349"/>
      <c r="F23" s="349"/>
      <c r="G23" s="349"/>
      <c r="H23" s="349"/>
      <c r="I23" s="349"/>
    </row>
    <row r="24" spans="1:9" ht="18.75" customHeight="1">
      <c r="A24" s="721" t="s">
        <v>1312</v>
      </c>
      <c r="B24" s="721"/>
      <c r="C24" s="721"/>
      <c r="D24" s="721"/>
      <c r="E24" s="721"/>
      <c r="F24" s="721"/>
      <c r="G24" s="721"/>
      <c r="H24" s="721"/>
      <c r="I24" s="721"/>
    </row>
    <row r="25" spans="1:9">
      <c r="A25" s="346"/>
      <c r="B25" s="346"/>
      <c r="C25" s="346"/>
      <c r="D25" s="346"/>
      <c r="E25" s="346"/>
      <c r="F25" s="346"/>
      <c r="G25" s="346"/>
      <c r="H25" s="346"/>
      <c r="I25" s="346"/>
    </row>
    <row r="26" spans="1:9">
      <c r="A26" s="346"/>
      <c r="B26" s="346"/>
      <c r="C26" s="346"/>
      <c r="D26" s="346"/>
      <c r="E26" s="346"/>
      <c r="F26" s="346"/>
      <c r="G26" s="346"/>
      <c r="H26" s="346"/>
      <c r="I26" s="346"/>
    </row>
    <row r="27" spans="1:9">
      <c r="A27" s="346"/>
      <c r="B27" s="346"/>
      <c r="C27" s="346"/>
      <c r="D27" s="346"/>
      <c r="E27" s="346"/>
      <c r="F27" s="346"/>
      <c r="G27" s="346"/>
      <c r="H27" s="346"/>
      <c r="I27" s="346"/>
    </row>
    <row r="28" spans="1:9">
      <c r="A28" s="346"/>
      <c r="B28" s="346"/>
      <c r="C28" s="346"/>
      <c r="D28" s="346"/>
      <c r="E28" s="346"/>
      <c r="F28" s="346"/>
      <c r="G28" s="346"/>
      <c r="H28" s="346"/>
      <c r="I28" s="346"/>
    </row>
    <row r="29" spans="1:9">
      <c r="A29" s="346"/>
      <c r="B29" s="346"/>
      <c r="C29" s="346"/>
      <c r="D29" s="346"/>
      <c r="E29" s="346"/>
      <c r="F29" s="346"/>
      <c r="G29" s="346"/>
      <c r="H29" s="346"/>
      <c r="I29" s="346"/>
    </row>
    <row r="30" spans="1:9">
      <c r="A30" s="346"/>
      <c r="B30" s="346"/>
      <c r="C30" s="346"/>
      <c r="D30" s="346"/>
      <c r="E30" s="346"/>
      <c r="F30" s="346"/>
      <c r="G30" s="346"/>
      <c r="H30" s="346"/>
      <c r="I30" s="346"/>
    </row>
    <row r="31" spans="1:9">
      <c r="A31" s="346"/>
      <c r="B31" s="346"/>
      <c r="C31" s="346"/>
      <c r="D31" s="346"/>
      <c r="E31" s="346"/>
      <c r="F31" s="346"/>
      <c r="G31" s="346"/>
      <c r="H31" s="346"/>
      <c r="I31" s="346"/>
    </row>
    <row r="32" spans="1:9">
      <c r="A32" s="346"/>
      <c r="B32" s="346"/>
      <c r="C32" s="346"/>
      <c r="D32" s="346"/>
      <c r="E32" s="346"/>
      <c r="F32" s="346"/>
      <c r="G32" s="346"/>
      <c r="H32" s="346"/>
      <c r="I32" s="346"/>
    </row>
    <row r="33" spans="1:9">
      <c r="A33" s="346"/>
      <c r="B33" s="346"/>
      <c r="C33" s="346"/>
      <c r="D33" s="346"/>
      <c r="E33" s="346"/>
      <c r="F33" s="346"/>
      <c r="G33" s="346"/>
      <c r="H33" s="346"/>
      <c r="I33" s="346"/>
    </row>
    <row r="34" spans="1:9">
      <c r="A34" s="346"/>
      <c r="B34" s="346"/>
      <c r="C34" s="346"/>
      <c r="D34" s="346"/>
      <c r="E34" s="346"/>
      <c r="F34" s="346"/>
      <c r="G34" s="346"/>
      <c r="H34" s="346"/>
      <c r="I34" s="346"/>
    </row>
    <row r="35" spans="1:9">
      <c r="A35" s="346"/>
      <c r="B35" s="346"/>
      <c r="C35" s="346"/>
      <c r="D35" s="346"/>
      <c r="E35" s="346"/>
      <c r="F35" s="346"/>
      <c r="G35" s="346"/>
      <c r="H35" s="346"/>
      <c r="I35" s="346"/>
    </row>
    <row r="36" spans="1:9">
      <c r="A36" s="722"/>
      <c r="B36" s="722"/>
      <c r="C36" s="722"/>
      <c r="D36" s="722"/>
      <c r="E36" s="722"/>
      <c r="F36" s="722"/>
      <c r="G36" s="722"/>
      <c r="H36" s="722"/>
      <c r="I36" s="722"/>
    </row>
    <row r="37" spans="1:9" ht="50.25" customHeight="1">
      <c r="A37" s="723" t="s">
        <v>4</v>
      </c>
      <c r="B37" s="723"/>
      <c r="C37" s="723"/>
      <c r="D37" s="723"/>
      <c r="E37" s="723"/>
      <c r="F37" s="723"/>
      <c r="G37" s="723"/>
      <c r="H37" s="723"/>
      <c r="I37" s="723"/>
    </row>
    <row r="38" spans="1:9">
      <c r="A38" s="350"/>
      <c r="B38" s="350"/>
      <c r="C38" s="350"/>
      <c r="D38" s="350"/>
      <c r="E38" s="350"/>
      <c r="F38" s="350"/>
      <c r="G38" s="350"/>
      <c r="H38" s="350"/>
      <c r="I38" s="350"/>
    </row>
    <row r="39" spans="1:9" ht="65.25" customHeight="1">
      <c r="A39" s="724" t="s">
        <v>5</v>
      </c>
      <c r="B39" s="724"/>
      <c r="C39" s="724"/>
      <c r="D39" s="724"/>
      <c r="E39" s="724"/>
      <c r="F39" s="724"/>
      <c r="G39" s="724"/>
      <c r="H39" s="724"/>
      <c r="I39" s="72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51" t="s">
        <v>829</v>
      </c>
      <c r="L1" s="352" t="str">
        <f>Naslovnica!A20</f>
        <v>Srpanj 2016.</v>
      </c>
    </row>
    <row r="2" spans="1:19" ht="12.75" customHeight="1">
      <c r="A2" s="111" t="s">
        <v>835</v>
      </c>
      <c r="J2" s="87"/>
      <c r="K2" s="87"/>
      <c r="L2" s="112" t="str">
        <f>Naslovnica!A24</f>
        <v>July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452</v>
      </c>
    </row>
    <row r="26" spans="1:1" ht="12.75" customHeight="1">
      <c r="A26" s="37"/>
    </row>
    <row r="27" spans="1:1" ht="12.75" customHeight="1">
      <c r="A27" s="351" t="s">
        <v>830</v>
      </c>
    </row>
    <row r="28" spans="1:1" ht="12.75" customHeight="1">
      <c r="A28" s="111" t="s">
        <v>834</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452</v>
      </c>
    </row>
    <row r="52" spans="1:1" ht="12.75" customHeight="1"/>
    <row r="53" spans="1:1" ht="12.75" customHeight="1">
      <c r="A53" s="351" t="s">
        <v>831</v>
      </c>
    </row>
    <row r="54" spans="1:1" ht="12.75" customHeight="1">
      <c r="A54" s="111" t="s">
        <v>836</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452</v>
      </c>
    </row>
    <row r="78" spans="1:12" ht="12.75" customHeight="1">
      <c r="A78" s="73" t="s">
        <v>306</v>
      </c>
    </row>
    <row r="79" spans="1:12" ht="12.75" customHeight="1">
      <c r="L79" s="40" t="s">
        <v>345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topLeftCell="A1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4" t="s">
        <v>856</v>
      </c>
      <c r="AG1" s="352" t="str">
        <f>Naslovnica!A20</f>
        <v>Srpanj 2016.</v>
      </c>
    </row>
    <row r="2" spans="1:33" ht="12.75" customHeight="1">
      <c r="A2" s="113" t="s">
        <v>857</v>
      </c>
      <c r="AG2" s="112" t="str">
        <f>Naslovnica!A24</f>
        <v>July 2016</v>
      </c>
    </row>
    <row r="3" spans="1:33" ht="12.75" customHeight="1">
      <c r="A3" s="113"/>
      <c r="AG3" s="112"/>
    </row>
    <row r="4" spans="1:33" ht="12.75" customHeight="1">
      <c r="I4" s="624"/>
      <c r="J4" s="624"/>
      <c r="K4" s="624"/>
      <c r="AG4" s="21" t="s">
        <v>453</v>
      </c>
    </row>
    <row r="5" spans="1:33" ht="15" customHeight="1">
      <c r="A5" s="384" t="s">
        <v>839</v>
      </c>
      <c r="B5" s="774" t="s">
        <v>844</v>
      </c>
      <c r="C5" s="774"/>
      <c r="D5" s="774"/>
      <c r="E5" s="774"/>
      <c r="F5" s="774"/>
      <c r="G5" s="774"/>
      <c r="H5" s="774"/>
      <c r="I5" s="774"/>
      <c r="J5" s="772" t="s">
        <v>851</v>
      </c>
      <c r="K5" s="772"/>
      <c r="L5" s="774" t="s">
        <v>845</v>
      </c>
      <c r="M5" s="774"/>
      <c r="N5" s="774"/>
      <c r="O5" s="774"/>
      <c r="P5" s="774"/>
      <c r="Q5" s="774"/>
      <c r="R5" s="774"/>
      <c r="S5" s="774"/>
      <c r="T5" s="772" t="s">
        <v>852</v>
      </c>
      <c r="U5" s="772"/>
      <c r="V5" s="774" t="s">
        <v>846</v>
      </c>
      <c r="W5" s="774"/>
      <c r="X5" s="774"/>
      <c r="Y5" s="774"/>
      <c r="Z5" s="774"/>
      <c r="AA5" s="774"/>
      <c r="AB5" s="774"/>
      <c r="AC5" s="774"/>
      <c r="AD5" s="772" t="s">
        <v>853</v>
      </c>
      <c r="AE5" s="772"/>
      <c r="AF5" s="773" t="s">
        <v>794</v>
      </c>
      <c r="AG5" s="773"/>
    </row>
    <row r="6" spans="1:33" ht="22.5" customHeight="1">
      <c r="A6" s="775" t="s">
        <v>454</v>
      </c>
      <c r="B6" s="749" t="s">
        <v>840</v>
      </c>
      <c r="C6" s="749"/>
      <c r="D6" s="749" t="s">
        <v>841</v>
      </c>
      <c r="E6" s="749"/>
      <c r="F6" s="749" t="s">
        <v>842</v>
      </c>
      <c r="G6" s="749"/>
      <c r="H6" s="749" t="s">
        <v>843</v>
      </c>
      <c r="I6" s="749"/>
      <c r="J6" s="772"/>
      <c r="K6" s="772"/>
      <c r="L6" s="749" t="s">
        <v>840</v>
      </c>
      <c r="M6" s="749"/>
      <c r="N6" s="749" t="s">
        <v>841</v>
      </c>
      <c r="O6" s="749"/>
      <c r="P6" s="749" t="s">
        <v>842</v>
      </c>
      <c r="Q6" s="749"/>
      <c r="R6" s="749" t="s">
        <v>843</v>
      </c>
      <c r="S6" s="749"/>
      <c r="T6" s="772"/>
      <c r="U6" s="772"/>
      <c r="V6" s="749" t="s">
        <v>840</v>
      </c>
      <c r="W6" s="749"/>
      <c r="X6" s="749" t="s">
        <v>841</v>
      </c>
      <c r="Y6" s="749"/>
      <c r="Z6" s="749" t="s">
        <v>842</v>
      </c>
      <c r="AA6" s="749"/>
      <c r="AB6" s="749" t="s">
        <v>843</v>
      </c>
      <c r="AC6" s="749"/>
      <c r="AD6" s="772"/>
      <c r="AE6" s="772"/>
      <c r="AF6" s="773"/>
      <c r="AG6" s="773"/>
    </row>
    <row r="7" spans="1:33">
      <c r="A7" s="775"/>
      <c r="B7" s="384" t="s">
        <v>130</v>
      </c>
      <c r="C7" s="384" t="s">
        <v>131</v>
      </c>
      <c r="D7" s="384" t="s">
        <v>130</v>
      </c>
      <c r="E7" s="384" t="s">
        <v>131</v>
      </c>
      <c r="F7" s="384" t="s">
        <v>130</v>
      </c>
      <c r="G7" s="384" t="s">
        <v>131</v>
      </c>
      <c r="H7" s="384" t="s">
        <v>130</v>
      </c>
      <c r="I7" s="384" t="s">
        <v>131</v>
      </c>
      <c r="J7" s="384" t="s">
        <v>130</v>
      </c>
      <c r="K7" s="384" t="s">
        <v>131</v>
      </c>
      <c r="L7" s="384" t="s">
        <v>130</v>
      </c>
      <c r="M7" s="384" t="s">
        <v>131</v>
      </c>
      <c r="N7" s="384" t="s">
        <v>130</v>
      </c>
      <c r="O7" s="384" t="s">
        <v>131</v>
      </c>
      <c r="P7" s="384" t="s">
        <v>130</v>
      </c>
      <c r="Q7" s="384" t="s">
        <v>131</v>
      </c>
      <c r="R7" s="384" t="s">
        <v>130</v>
      </c>
      <c r="S7" s="384" t="s">
        <v>131</v>
      </c>
      <c r="T7" s="384" t="s">
        <v>130</v>
      </c>
      <c r="U7" s="384" t="s">
        <v>131</v>
      </c>
      <c r="V7" s="384" t="s">
        <v>130</v>
      </c>
      <c r="W7" s="384" t="s">
        <v>131</v>
      </c>
      <c r="X7" s="384" t="s">
        <v>130</v>
      </c>
      <c r="Y7" s="384" t="s">
        <v>131</v>
      </c>
      <c r="Z7" s="384" t="s">
        <v>130</v>
      </c>
      <c r="AA7" s="384" t="s">
        <v>131</v>
      </c>
      <c r="AB7" s="384" t="s">
        <v>130</v>
      </c>
      <c r="AC7" s="384" t="s">
        <v>131</v>
      </c>
      <c r="AD7" s="384" t="s">
        <v>130</v>
      </c>
      <c r="AE7" s="384" t="s">
        <v>131</v>
      </c>
      <c r="AF7" s="384" t="s">
        <v>130</v>
      </c>
      <c r="AG7" s="384" t="s">
        <v>131</v>
      </c>
    </row>
    <row r="8" spans="1:33">
      <c r="A8" s="775"/>
      <c r="B8" s="385" t="s">
        <v>122</v>
      </c>
      <c r="C8" s="385" t="s">
        <v>123</v>
      </c>
      <c r="D8" s="385" t="s">
        <v>122</v>
      </c>
      <c r="E8" s="385" t="s">
        <v>123</v>
      </c>
      <c r="F8" s="385" t="s">
        <v>122</v>
      </c>
      <c r="G8" s="385" t="s">
        <v>123</v>
      </c>
      <c r="H8" s="385" t="s">
        <v>122</v>
      </c>
      <c r="I8" s="385" t="s">
        <v>123</v>
      </c>
      <c r="J8" s="385" t="s">
        <v>122</v>
      </c>
      <c r="K8" s="385" t="s">
        <v>123</v>
      </c>
      <c r="L8" s="385" t="s">
        <v>122</v>
      </c>
      <c r="M8" s="385" t="s">
        <v>123</v>
      </c>
      <c r="N8" s="385" t="s">
        <v>122</v>
      </c>
      <c r="O8" s="385" t="s">
        <v>123</v>
      </c>
      <c r="P8" s="385" t="s">
        <v>122</v>
      </c>
      <c r="Q8" s="385" t="s">
        <v>123</v>
      </c>
      <c r="R8" s="385" t="s">
        <v>122</v>
      </c>
      <c r="S8" s="385" t="s">
        <v>123</v>
      </c>
      <c r="T8" s="385" t="s">
        <v>122</v>
      </c>
      <c r="U8" s="385" t="s">
        <v>123</v>
      </c>
      <c r="V8" s="385" t="s">
        <v>122</v>
      </c>
      <c r="W8" s="385" t="s">
        <v>123</v>
      </c>
      <c r="X8" s="385" t="s">
        <v>122</v>
      </c>
      <c r="Y8" s="385" t="s">
        <v>123</v>
      </c>
      <c r="Z8" s="385" t="s">
        <v>122</v>
      </c>
      <c r="AA8" s="385" t="s">
        <v>123</v>
      </c>
      <c r="AB8" s="385" t="s">
        <v>122</v>
      </c>
      <c r="AC8" s="385" t="s">
        <v>123</v>
      </c>
      <c r="AD8" s="385" t="s">
        <v>122</v>
      </c>
      <c r="AE8" s="385" t="s">
        <v>123</v>
      </c>
      <c r="AF8" s="385" t="s">
        <v>122</v>
      </c>
      <c r="AG8" s="385" t="s">
        <v>123</v>
      </c>
    </row>
    <row r="9" spans="1:33" ht="18">
      <c r="A9" s="199" t="s">
        <v>559</v>
      </c>
      <c r="B9" s="173">
        <v>3096.1093599999999</v>
      </c>
      <c r="C9" s="174">
        <v>1.43341900401867E-2</v>
      </c>
      <c r="D9" s="173">
        <v>1817.5888799999998</v>
      </c>
      <c r="E9" s="174">
        <v>2.9468754614355337E-2</v>
      </c>
      <c r="F9" s="173">
        <v>3768.3532300000002</v>
      </c>
      <c r="G9" s="174">
        <v>6.2726087539907091E-2</v>
      </c>
      <c r="H9" s="173">
        <v>7828.9048600000006</v>
      </c>
      <c r="I9" s="174">
        <v>6.7767273702316194E-2</v>
      </c>
      <c r="J9" s="173">
        <v>16510.956330000001</v>
      </c>
      <c r="K9" s="174">
        <v>3.6425842209712386E-2</v>
      </c>
      <c r="L9" s="173">
        <v>987325.14142999996</v>
      </c>
      <c r="M9" s="174">
        <v>3.2678925063340074E-2</v>
      </c>
      <c r="N9" s="173">
        <v>193427.75516999999</v>
      </c>
      <c r="O9" s="174">
        <v>1.9055280234360299E-2</v>
      </c>
      <c r="P9" s="173">
        <v>163293.42403999998</v>
      </c>
      <c r="Q9" s="174">
        <v>1.3421045946164632E-2</v>
      </c>
      <c r="R9" s="173">
        <v>804351.2005700001</v>
      </c>
      <c r="S9" s="174">
        <v>3.5482981903745471E-2</v>
      </c>
      <c r="T9" s="173">
        <v>2148397.5212099999</v>
      </c>
      <c r="U9" s="174">
        <v>2.8569347685919282E-2</v>
      </c>
      <c r="V9" s="173">
        <v>5712.3129100000006</v>
      </c>
      <c r="W9" s="174">
        <v>5.5812800848750168E-3</v>
      </c>
      <c r="X9" s="173">
        <v>6186.0724700000001</v>
      </c>
      <c r="Y9" s="174">
        <v>2.2597402321514873E-2</v>
      </c>
      <c r="Z9" s="173">
        <v>1570.45219</v>
      </c>
      <c r="AA9" s="174">
        <v>4.1185667960702737E-3</v>
      </c>
      <c r="AB9" s="173">
        <v>13727.22387</v>
      </c>
      <c r="AC9" s="174">
        <v>1.5411629861354633E-2</v>
      </c>
      <c r="AD9" s="173">
        <v>27196.061439999998</v>
      </c>
      <c r="AE9" s="174">
        <v>1.0585236510211827E-2</v>
      </c>
      <c r="AF9" s="173">
        <v>2192104.5389799997</v>
      </c>
      <c r="AG9" s="174">
        <v>2.8024175366610168E-2</v>
      </c>
    </row>
    <row r="10" spans="1:33" ht="18">
      <c r="A10" s="199" t="s">
        <v>560</v>
      </c>
      <c r="B10" s="176">
        <v>1249.33502</v>
      </c>
      <c r="C10" s="177">
        <v>5.7840998227983945E-3</v>
      </c>
      <c r="D10" s="176">
        <v>171.77602999999999</v>
      </c>
      <c r="E10" s="177">
        <v>2.7850223625367587E-3</v>
      </c>
      <c r="F10" s="176">
        <v>1796.4855700000001</v>
      </c>
      <c r="G10" s="177">
        <v>2.9903383321631952E-2</v>
      </c>
      <c r="H10" s="176">
        <v>128.78968</v>
      </c>
      <c r="I10" s="177">
        <v>1.1148079649282796E-3</v>
      </c>
      <c r="J10" s="176">
        <v>3346.3863000000001</v>
      </c>
      <c r="K10" s="177">
        <v>7.3826698405750823E-3</v>
      </c>
      <c r="L10" s="176">
        <v>114364.17145000001</v>
      </c>
      <c r="M10" s="177">
        <v>3.785276027036627E-3</v>
      </c>
      <c r="N10" s="176">
        <v>32841.676160000003</v>
      </c>
      <c r="O10" s="177">
        <v>3.2353544197672134E-3</v>
      </c>
      <c r="P10" s="176">
        <v>63678.635259999995</v>
      </c>
      <c r="Q10" s="177">
        <v>5.2337312089442744E-3</v>
      </c>
      <c r="R10" s="176">
        <v>23274.844960000002</v>
      </c>
      <c r="S10" s="177">
        <v>1.0267416794342056E-3</v>
      </c>
      <c r="T10" s="176">
        <v>234159.32783000002</v>
      </c>
      <c r="U10" s="174">
        <v>3.1138461037269636E-3</v>
      </c>
      <c r="V10" s="176">
        <v>897.92474000000004</v>
      </c>
      <c r="W10" s="177">
        <v>8.7732754630883434E-4</v>
      </c>
      <c r="X10" s="176">
        <v>1090.34492</v>
      </c>
      <c r="Y10" s="177">
        <v>3.9829735176801035E-3</v>
      </c>
      <c r="Z10" s="176">
        <v>12.97185</v>
      </c>
      <c r="AA10" s="177">
        <v>3.4019138585558713E-5</v>
      </c>
      <c r="AB10" s="176">
        <v>1199.0912499999999</v>
      </c>
      <c r="AC10" s="177">
        <v>1.3462263521013776E-3</v>
      </c>
      <c r="AD10" s="176">
        <v>3200.3327599999998</v>
      </c>
      <c r="AE10" s="177">
        <v>1.2456318077791115E-3</v>
      </c>
      <c r="AF10" s="176">
        <v>240706.04689000003</v>
      </c>
      <c r="AG10" s="174">
        <v>3.077220246525111E-3</v>
      </c>
    </row>
    <row r="11" spans="1:33" ht="27">
      <c r="A11" s="199" t="s">
        <v>561</v>
      </c>
      <c r="B11" s="176">
        <v>212231.51036000001</v>
      </c>
      <c r="C11" s="177">
        <v>0.98257730857933667</v>
      </c>
      <c r="D11" s="176">
        <v>61124.31594</v>
      </c>
      <c r="E11" s="177">
        <v>0.99101479285358984</v>
      </c>
      <c r="F11" s="176">
        <v>56276.448659999995</v>
      </c>
      <c r="G11" s="177">
        <v>0.93674908630639353</v>
      </c>
      <c r="H11" s="176">
        <v>107693.09861</v>
      </c>
      <c r="I11" s="177">
        <v>0.93219522013126088</v>
      </c>
      <c r="J11" s="176">
        <v>437325.37357</v>
      </c>
      <c r="K11" s="177">
        <v>0.9648105617613455</v>
      </c>
      <c r="L11" s="176">
        <v>29150729.928819999</v>
      </c>
      <c r="M11" s="177">
        <v>0.96484377730505966</v>
      </c>
      <c r="N11" s="176">
        <v>10150097.334590001</v>
      </c>
      <c r="O11" s="177">
        <v>0.99992345434944963</v>
      </c>
      <c r="P11" s="176">
        <v>11953874.390969999</v>
      </c>
      <c r="Q11" s="177">
        <v>0.98248596585610015</v>
      </c>
      <c r="R11" s="176">
        <v>21850343.219289999</v>
      </c>
      <c r="S11" s="177">
        <v>0.96390150532661689</v>
      </c>
      <c r="T11" s="176">
        <v>73105044.873669997</v>
      </c>
      <c r="U11" s="177">
        <v>0.9721494388125661</v>
      </c>
      <c r="V11" s="176">
        <v>1018966.5183400001</v>
      </c>
      <c r="W11" s="177">
        <v>0.99559278799478024</v>
      </c>
      <c r="X11" s="176">
        <v>270263.42800999997</v>
      </c>
      <c r="Y11" s="177">
        <v>0.98725830406150117</v>
      </c>
      <c r="Z11" s="176">
        <v>380597.13502999995</v>
      </c>
      <c r="AA11" s="177">
        <v>0.99812954064780046</v>
      </c>
      <c r="AB11" s="176">
        <v>876988.62522000005</v>
      </c>
      <c r="AC11" s="177">
        <v>0.98459996081559498</v>
      </c>
      <c r="AD11" s="176">
        <v>2546815.7066000002</v>
      </c>
      <c r="AE11" s="177">
        <v>0.99127024925132901</v>
      </c>
      <c r="AF11" s="176">
        <v>76089185.953839988</v>
      </c>
      <c r="AG11" s="177">
        <v>0.97273494614687206</v>
      </c>
    </row>
    <row r="12" spans="1:33" ht="18.75">
      <c r="A12" s="199" t="s">
        <v>562</v>
      </c>
      <c r="B12" s="178">
        <v>181748.61338999998</v>
      </c>
      <c r="C12" s="179">
        <v>0.84144933558570456</v>
      </c>
      <c r="D12" s="178">
        <v>47695.958899999998</v>
      </c>
      <c r="E12" s="179">
        <v>0.77329946523466708</v>
      </c>
      <c r="F12" s="178">
        <v>44677.463130000004</v>
      </c>
      <c r="G12" s="179">
        <v>0.74367828393660218</v>
      </c>
      <c r="H12" s="178">
        <v>94132.199280000001</v>
      </c>
      <c r="I12" s="179">
        <v>0.81481160224608118</v>
      </c>
      <c r="J12" s="178">
        <v>368254.23469999997</v>
      </c>
      <c r="K12" s="179">
        <v>0.81242844921512747</v>
      </c>
      <c r="L12" s="178">
        <v>25864935.965580001</v>
      </c>
      <c r="M12" s="179">
        <v>0.8560891126129645</v>
      </c>
      <c r="N12" s="178">
        <v>8921653.7343899999</v>
      </c>
      <c r="O12" s="179">
        <v>0.87890495298006577</v>
      </c>
      <c r="P12" s="178">
        <v>10049430.982239999</v>
      </c>
      <c r="Q12" s="179">
        <v>0.82596023531489549</v>
      </c>
      <c r="R12" s="178">
        <v>20434030.274289999</v>
      </c>
      <c r="S12" s="179">
        <v>0.90142257005324067</v>
      </c>
      <c r="T12" s="178">
        <v>65270050.956499994</v>
      </c>
      <c r="U12" s="179">
        <v>0.86795984488181943</v>
      </c>
      <c r="V12" s="178">
        <v>1018966.5183400001</v>
      </c>
      <c r="W12" s="179">
        <v>0.99559278799478024</v>
      </c>
      <c r="X12" s="178">
        <v>270263.42800999997</v>
      </c>
      <c r="Y12" s="179">
        <v>0.98725830406150117</v>
      </c>
      <c r="Z12" s="178">
        <v>380597.13502999995</v>
      </c>
      <c r="AA12" s="179">
        <v>0.99812954064780046</v>
      </c>
      <c r="AB12" s="178">
        <v>876988.62522000005</v>
      </c>
      <c r="AC12" s="179">
        <v>0.98459996081559498</v>
      </c>
      <c r="AD12" s="178">
        <v>2546815.7066000002</v>
      </c>
      <c r="AE12" s="179">
        <v>0.99127024925132901</v>
      </c>
      <c r="AF12" s="178">
        <v>68185120.897799999</v>
      </c>
      <c r="AG12" s="179">
        <v>0.87168825731394395</v>
      </c>
    </row>
    <row r="13" spans="1:33" ht="19.5">
      <c r="A13" s="200" t="s">
        <v>475</v>
      </c>
      <c r="B13" s="178">
        <v>76060.045099999988</v>
      </c>
      <c r="C13" s="179">
        <v>0.35213844672740213</v>
      </c>
      <c r="D13" s="178">
        <v>19092.521570000001</v>
      </c>
      <c r="E13" s="179">
        <v>0.30954900709758759</v>
      </c>
      <c r="F13" s="178">
        <v>13949.71308</v>
      </c>
      <c r="G13" s="179">
        <v>0.23219981525263411</v>
      </c>
      <c r="H13" s="178">
        <v>17787.590909999999</v>
      </c>
      <c r="I13" s="179">
        <v>0.15397000771609859</v>
      </c>
      <c r="J13" s="178">
        <v>126889.87065999999</v>
      </c>
      <c r="K13" s="179">
        <v>0.27993959370322991</v>
      </c>
      <c r="L13" s="178">
        <v>3114068.9188699997</v>
      </c>
      <c r="M13" s="179">
        <v>0.10307083307373079</v>
      </c>
      <c r="N13" s="178">
        <v>1521994.3382000001</v>
      </c>
      <c r="O13" s="179">
        <v>0.1499372652286711</v>
      </c>
      <c r="P13" s="178">
        <v>1712913.83112</v>
      </c>
      <c r="Q13" s="179">
        <v>0.14078396214933336</v>
      </c>
      <c r="R13" s="178">
        <v>2358400.4271300002</v>
      </c>
      <c r="S13" s="179">
        <v>0.10403798691210719</v>
      </c>
      <c r="T13" s="178">
        <v>8707377.5153199993</v>
      </c>
      <c r="U13" s="179">
        <v>0.1157905337405279</v>
      </c>
      <c r="V13" s="178">
        <v>0</v>
      </c>
      <c r="W13" s="179">
        <v>0</v>
      </c>
      <c r="X13" s="178">
        <v>0</v>
      </c>
      <c r="Y13" s="179">
        <v>0</v>
      </c>
      <c r="Z13" s="178">
        <v>0</v>
      </c>
      <c r="AA13" s="179">
        <v>0</v>
      </c>
      <c r="AB13" s="178">
        <v>0</v>
      </c>
      <c r="AC13" s="179">
        <v>0</v>
      </c>
      <c r="AD13" s="178">
        <v>0</v>
      </c>
      <c r="AE13" s="179">
        <v>0</v>
      </c>
      <c r="AF13" s="178">
        <v>8834267.3859799989</v>
      </c>
      <c r="AG13" s="179">
        <v>0.11293852736394844</v>
      </c>
    </row>
    <row r="14" spans="1:33" ht="19.5">
      <c r="A14" s="200" t="s">
        <v>563</v>
      </c>
      <c r="B14" s="178">
        <v>102031.53701</v>
      </c>
      <c r="C14" s="179">
        <v>0.47237977459351849</v>
      </c>
      <c r="D14" s="178">
        <v>25307.861980000001</v>
      </c>
      <c r="E14" s="179">
        <v>0.41031895755358772</v>
      </c>
      <c r="F14" s="178">
        <v>25551.727890000002</v>
      </c>
      <c r="G14" s="179">
        <v>0.42532104147360561</v>
      </c>
      <c r="H14" s="178">
        <v>66023.272450000004</v>
      </c>
      <c r="I14" s="179">
        <v>0.57149975058475067</v>
      </c>
      <c r="J14" s="178">
        <v>218914.39932999999</v>
      </c>
      <c r="K14" s="179">
        <v>0.48296059949839049</v>
      </c>
      <c r="L14" s="178">
        <v>21254799.162439998</v>
      </c>
      <c r="M14" s="179">
        <v>0.70350076172446496</v>
      </c>
      <c r="N14" s="178">
        <v>7091343.6478399998</v>
      </c>
      <c r="O14" s="179">
        <v>0.69859436836756439</v>
      </c>
      <c r="P14" s="178">
        <v>7954054.6178400004</v>
      </c>
      <c r="Q14" s="179">
        <v>0.65374177259081745</v>
      </c>
      <c r="R14" s="178">
        <v>17084732.30401</v>
      </c>
      <c r="S14" s="179">
        <v>0.75367233460201111</v>
      </c>
      <c r="T14" s="178">
        <v>53384929.732130006</v>
      </c>
      <c r="U14" s="179">
        <v>0.70991173823669207</v>
      </c>
      <c r="V14" s="178">
        <v>962170.93433000008</v>
      </c>
      <c r="W14" s="179">
        <v>0.94010001878934479</v>
      </c>
      <c r="X14" s="178">
        <v>246495.06703999999</v>
      </c>
      <c r="Y14" s="179">
        <v>0.90043371253483873</v>
      </c>
      <c r="Z14" s="178">
        <v>345733.13701000001</v>
      </c>
      <c r="AA14" s="179">
        <v>0.90669746424474118</v>
      </c>
      <c r="AB14" s="178">
        <v>779488.87225999997</v>
      </c>
      <c r="AC14" s="179">
        <v>0.87513645104673765</v>
      </c>
      <c r="AD14" s="178">
        <v>2333888.01064</v>
      </c>
      <c r="AE14" s="179">
        <v>0.90839464513918178</v>
      </c>
      <c r="AF14" s="178">
        <v>55937732.142100006</v>
      </c>
      <c r="AG14" s="179">
        <v>0.7151159022233925</v>
      </c>
    </row>
    <row r="15" spans="1:33" ht="19.5">
      <c r="A15" s="200" t="s">
        <v>564</v>
      </c>
      <c r="B15" s="178">
        <v>0</v>
      </c>
      <c r="C15" s="179">
        <v>0</v>
      </c>
      <c r="D15" s="178">
        <v>0</v>
      </c>
      <c r="E15" s="179">
        <v>0</v>
      </c>
      <c r="F15" s="178">
        <v>0</v>
      </c>
      <c r="G15" s="179">
        <v>0</v>
      </c>
      <c r="H15" s="178">
        <v>0</v>
      </c>
      <c r="I15" s="179">
        <v>0</v>
      </c>
      <c r="J15" s="178">
        <v>0</v>
      </c>
      <c r="K15" s="179">
        <v>0</v>
      </c>
      <c r="L15" s="178">
        <v>0</v>
      </c>
      <c r="M15" s="179">
        <v>0</v>
      </c>
      <c r="N15" s="178">
        <v>0</v>
      </c>
      <c r="O15" s="179">
        <v>0</v>
      </c>
      <c r="P15" s="178">
        <v>0</v>
      </c>
      <c r="Q15" s="179">
        <v>0</v>
      </c>
      <c r="R15" s="178">
        <v>0</v>
      </c>
      <c r="S15" s="179">
        <v>0</v>
      </c>
      <c r="T15" s="178">
        <v>0</v>
      </c>
      <c r="U15" s="179">
        <v>0</v>
      </c>
      <c r="V15" s="178">
        <v>0</v>
      </c>
      <c r="W15" s="179">
        <v>0</v>
      </c>
      <c r="X15" s="178">
        <v>0</v>
      </c>
      <c r="Y15" s="179">
        <v>0</v>
      </c>
      <c r="Z15" s="178">
        <v>0</v>
      </c>
      <c r="AA15" s="179">
        <v>0</v>
      </c>
      <c r="AB15" s="178">
        <v>0</v>
      </c>
      <c r="AC15" s="179">
        <v>0</v>
      </c>
      <c r="AD15" s="178">
        <v>0</v>
      </c>
      <c r="AE15" s="179">
        <v>0</v>
      </c>
      <c r="AF15" s="178">
        <v>0</v>
      </c>
      <c r="AG15" s="179">
        <v>0</v>
      </c>
    </row>
    <row r="16" spans="1:33" ht="19.5">
      <c r="A16" s="200" t="s">
        <v>565</v>
      </c>
      <c r="B16" s="178">
        <v>3657.0312799999997</v>
      </c>
      <c r="C16" s="179">
        <v>1.6931114264783987E-2</v>
      </c>
      <c r="D16" s="178">
        <v>3295.5753500000001</v>
      </c>
      <c r="E16" s="179">
        <v>5.3431500583491803E-2</v>
      </c>
      <c r="F16" s="178">
        <v>4175.81837</v>
      </c>
      <c r="G16" s="179">
        <v>6.9508544618937476E-2</v>
      </c>
      <c r="H16" s="178">
        <v>9220.5429299999996</v>
      </c>
      <c r="I16" s="179">
        <v>7.9813341405360561E-2</v>
      </c>
      <c r="J16" s="178">
        <v>20348.967929999999</v>
      </c>
      <c r="K16" s="179">
        <v>4.4893117039010277E-2</v>
      </c>
      <c r="L16" s="178">
        <v>154218.63798</v>
      </c>
      <c r="M16" s="179">
        <v>5.1043968217192402E-3</v>
      </c>
      <c r="N16" s="178">
        <v>242260.16334999999</v>
      </c>
      <c r="O16" s="179">
        <v>2.3865940532675586E-2</v>
      </c>
      <c r="P16" s="178">
        <v>273711.55086000002</v>
      </c>
      <c r="Q16" s="179">
        <v>2.2496284352443895E-2</v>
      </c>
      <c r="R16" s="178">
        <v>600858.20657000004</v>
      </c>
      <c r="S16" s="179">
        <v>2.6506134205222506E-2</v>
      </c>
      <c r="T16" s="178">
        <v>1271048.5587599999</v>
      </c>
      <c r="U16" s="179">
        <v>1.6902378560020481E-2</v>
      </c>
      <c r="V16" s="178">
        <v>11815.24901</v>
      </c>
      <c r="W16" s="179">
        <v>1.1544222985738409E-2</v>
      </c>
      <c r="X16" s="178">
        <v>23768.360969999998</v>
      </c>
      <c r="Y16" s="179">
        <v>8.6824591526662387E-2</v>
      </c>
      <c r="Z16" s="178">
        <v>28723.140019999999</v>
      </c>
      <c r="AA16" s="179">
        <v>7.5327457606493106E-2</v>
      </c>
      <c r="AB16" s="178">
        <v>83387.030530000004</v>
      </c>
      <c r="AC16" s="179">
        <v>9.3619078550500723E-2</v>
      </c>
      <c r="AD16" s="178">
        <v>147693.78052999999</v>
      </c>
      <c r="AE16" s="179">
        <v>5.7485294385236134E-2</v>
      </c>
      <c r="AF16" s="178">
        <v>1439091.3072199998</v>
      </c>
      <c r="AG16" s="179">
        <v>1.8397547400208866E-2</v>
      </c>
    </row>
    <row r="17" spans="1:33" ht="19.5">
      <c r="A17" s="538" t="s">
        <v>671</v>
      </c>
      <c r="B17" s="178">
        <v>0</v>
      </c>
      <c r="C17" s="179">
        <v>0</v>
      </c>
      <c r="D17" s="178">
        <v>0</v>
      </c>
      <c r="E17" s="179">
        <v>0</v>
      </c>
      <c r="F17" s="178">
        <v>0</v>
      </c>
      <c r="G17" s="179">
        <v>0</v>
      </c>
      <c r="H17" s="178">
        <v>0</v>
      </c>
      <c r="I17" s="179">
        <v>0</v>
      </c>
      <c r="J17" s="178">
        <v>0</v>
      </c>
      <c r="K17" s="179">
        <v>0</v>
      </c>
      <c r="L17" s="178">
        <v>41297.89327</v>
      </c>
      <c r="M17" s="179">
        <v>1.3668959725764557E-3</v>
      </c>
      <c r="N17" s="178">
        <v>46513.748039999999</v>
      </c>
      <c r="O17" s="179">
        <v>4.5822405521567799E-3</v>
      </c>
      <c r="P17" s="178">
        <v>70659.074189999999</v>
      </c>
      <c r="Q17" s="179">
        <v>5.8074517500787256E-3</v>
      </c>
      <c r="R17" s="178">
        <v>40241.119009999995</v>
      </c>
      <c r="S17" s="179">
        <v>1.7751883712070551E-3</v>
      </c>
      <c r="T17" s="178">
        <v>198711.83450999999</v>
      </c>
      <c r="U17" s="179">
        <v>2.6424660396301611E-3</v>
      </c>
      <c r="V17" s="178">
        <v>0</v>
      </c>
      <c r="W17" s="179">
        <v>0</v>
      </c>
      <c r="X17" s="178">
        <v>0</v>
      </c>
      <c r="Y17" s="179">
        <v>0</v>
      </c>
      <c r="Z17" s="178">
        <v>0</v>
      </c>
      <c r="AA17" s="179">
        <v>0</v>
      </c>
      <c r="AB17" s="178">
        <v>0</v>
      </c>
      <c r="AC17" s="179">
        <v>0</v>
      </c>
      <c r="AD17" s="178">
        <v>0</v>
      </c>
      <c r="AE17" s="179">
        <v>0</v>
      </c>
      <c r="AF17" s="178">
        <v>198711.83450999999</v>
      </c>
      <c r="AG17" s="179">
        <v>2.5403602787667351E-3</v>
      </c>
    </row>
    <row r="18" spans="1:33" ht="19.5">
      <c r="A18" s="538" t="s">
        <v>672</v>
      </c>
      <c r="B18" s="178">
        <v>0</v>
      </c>
      <c r="C18" s="179">
        <v>0</v>
      </c>
      <c r="D18" s="178">
        <v>0</v>
      </c>
      <c r="E18" s="179">
        <v>0</v>
      </c>
      <c r="F18" s="178">
        <v>1000.20379</v>
      </c>
      <c r="G18" s="179">
        <v>1.6648882591424916E-2</v>
      </c>
      <c r="H18" s="178">
        <v>1100.7929899999999</v>
      </c>
      <c r="I18" s="179">
        <v>9.5285025398713329E-3</v>
      </c>
      <c r="J18" s="178">
        <v>2100.9967799999999</v>
      </c>
      <c r="K18" s="179">
        <v>4.6351389744965672E-3</v>
      </c>
      <c r="L18" s="178">
        <v>769690.59129999997</v>
      </c>
      <c r="M18" s="179">
        <v>2.5475560278573034E-2</v>
      </c>
      <c r="N18" s="178">
        <v>19541.836960000001</v>
      </c>
      <c r="O18" s="179">
        <v>1.9251382989980217E-3</v>
      </c>
      <c r="P18" s="178">
        <v>38091.908229999994</v>
      </c>
      <c r="Q18" s="179">
        <v>3.1307644722220174E-3</v>
      </c>
      <c r="R18" s="178">
        <v>349798.21756999998</v>
      </c>
      <c r="S18" s="179">
        <v>1.543092596269279E-2</v>
      </c>
      <c r="T18" s="178">
        <v>1177122.55406</v>
      </c>
      <c r="U18" s="179">
        <v>1.5653352409817016E-2</v>
      </c>
      <c r="V18" s="178">
        <v>0</v>
      </c>
      <c r="W18" s="179">
        <v>0</v>
      </c>
      <c r="X18" s="178">
        <v>0</v>
      </c>
      <c r="Y18" s="179">
        <v>0</v>
      </c>
      <c r="Z18" s="178">
        <v>6140.8580000000002</v>
      </c>
      <c r="AA18" s="179">
        <v>1.6104618796566172E-2</v>
      </c>
      <c r="AB18" s="178">
        <v>14112.72243</v>
      </c>
      <c r="AC18" s="179">
        <v>1.5844431218356558E-2</v>
      </c>
      <c r="AD18" s="178">
        <v>20253.580430000002</v>
      </c>
      <c r="AE18" s="179">
        <v>7.8830877589805802E-3</v>
      </c>
      <c r="AF18" s="178">
        <v>1199477.13127</v>
      </c>
      <c r="AG18" s="179">
        <v>1.5334285786657754E-2</v>
      </c>
    </row>
    <row r="19" spans="1:33" ht="19.5">
      <c r="A19" s="175" t="s">
        <v>682</v>
      </c>
      <c r="B19" s="178">
        <v>0</v>
      </c>
      <c r="C19" s="179">
        <v>0</v>
      </c>
      <c r="D19" s="178">
        <v>0</v>
      </c>
      <c r="E19" s="179">
        <v>0</v>
      </c>
      <c r="F19" s="178">
        <v>0</v>
      </c>
      <c r="G19" s="179">
        <v>0</v>
      </c>
      <c r="H19" s="178">
        <v>0</v>
      </c>
      <c r="I19" s="179">
        <v>0</v>
      </c>
      <c r="J19" s="178">
        <v>0</v>
      </c>
      <c r="K19" s="179">
        <v>0</v>
      </c>
      <c r="L19" s="178">
        <v>0</v>
      </c>
      <c r="M19" s="179">
        <v>0</v>
      </c>
      <c r="N19" s="178">
        <v>0</v>
      </c>
      <c r="O19" s="179">
        <v>0</v>
      </c>
      <c r="P19" s="178">
        <v>0</v>
      </c>
      <c r="Q19" s="179">
        <v>0</v>
      </c>
      <c r="R19" s="178">
        <v>0</v>
      </c>
      <c r="S19" s="179">
        <v>0</v>
      </c>
      <c r="T19" s="178">
        <v>0</v>
      </c>
      <c r="U19" s="179">
        <v>0</v>
      </c>
      <c r="V19" s="178">
        <v>44980.334999999999</v>
      </c>
      <c r="W19" s="179">
        <v>4.3948546219696967E-2</v>
      </c>
      <c r="X19" s="178">
        <v>0</v>
      </c>
      <c r="Y19" s="179">
        <v>0</v>
      </c>
      <c r="Z19" s="178">
        <v>0</v>
      </c>
      <c r="AA19" s="179">
        <v>0</v>
      </c>
      <c r="AB19" s="178">
        <v>0</v>
      </c>
      <c r="AC19" s="179">
        <v>0</v>
      </c>
      <c r="AD19" s="178">
        <v>44980.334999999999</v>
      </c>
      <c r="AE19" s="179">
        <v>1.7507221967930624E-2</v>
      </c>
      <c r="AF19" s="178">
        <v>44980.334999999999</v>
      </c>
      <c r="AG19" s="179">
        <v>5.750349829006827E-4</v>
      </c>
    </row>
    <row r="20" spans="1:33" ht="17.25" customHeight="1">
      <c r="A20" s="199" t="s">
        <v>598</v>
      </c>
      <c r="B20" s="178">
        <v>0</v>
      </c>
      <c r="C20" s="179">
        <v>0</v>
      </c>
      <c r="D20" s="178">
        <v>0</v>
      </c>
      <c r="E20" s="179">
        <v>0</v>
      </c>
      <c r="F20" s="178">
        <v>0</v>
      </c>
      <c r="G20" s="179">
        <v>0</v>
      </c>
      <c r="H20" s="178">
        <v>0</v>
      </c>
      <c r="I20" s="179">
        <v>0</v>
      </c>
      <c r="J20" s="178">
        <v>0</v>
      </c>
      <c r="K20" s="179">
        <v>0</v>
      </c>
      <c r="L20" s="178">
        <v>530860.76172000007</v>
      </c>
      <c r="M20" s="179">
        <v>1.7570664741899979E-2</v>
      </c>
      <c r="N20" s="178">
        <v>0</v>
      </c>
      <c r="O20" s="179">
        <v>0</v>
      </c>
      <c r="P20" s="178">
        <v>0</v>
      </c>
      <c r="Q20" s="179">
        <v>0</v>
      </c>
      <c r="R20" s="178">
        <v>0</v>
      </c>
      <c r="S20" s="179">
        <v>0</v>
      </c>
      <c r="T20" s="178">
        <v>530860.76172000007</v>
      </c>
      <c r="U20" s="179">
        <v>7.059375895131728E-3</v>
      </c>
      <c r="V20" s="178">
        <v>0</v>
      </c>
      <c r="W20" s="179">
        <v>0</v>
      </c>
      <c r="X20" s="178">
        <v>0</v>
      </c>
      <c r="Y20" s="179">
        <v>0</v>
      </c>
      <c r="Z20" s="178">
        <v>0</v>
      </c>
      <c r="AA20" s="179">
        <v>0</v>
      </c>
      <c r="AB20" s="178">
        <v>0</v>
      </c>
      <c r="AC20" s="179">
        <v>0</v>
      </c>
      <c r="AD20" s="178">
        <v>0</v>
      </c>
      <c r="AE20" s="179">
        <v>0</v>
      </c>
      <c r="AF20" s="178">
        <v>530860.76172000007</v>
      </c>
      <c r="AG20" s="179">
        <v>6.7865992780690408E-3</v>
      </c>
    </row>
    <row r="21" spans="1:33" ht="19.5">
      <c r="A21" s="200" t="s">
        <v>741</v>
      </c>
      <c r="B21" s="178">
        <v>30482.896969999998</v>
      </c>
      <c r="C21" s="179">
        <v>0.14112797299363203</v>
      </c>
      <c r="D21" s="178">
        <v>13428.357039999999</v>
      </c>
      <c r="E21" s="179">
        <v>0.21771532761892279</v>
      </c>
      <c r="F21" s="178">
        <v>11598.98553</v>
      </c>
      <c r="G21" s="179">
        <v>0.19307080236979154</v>
      </c>
      <c r="H21" s="178">
        <v>13560.89933</v>
      </c>
      <c r="I21" s="179">
        <v>0.1173836178851797</v>
      </c>
      <c r="J21" s="178">
        <v>69071.138869999995</v>
      </c>
      <c r="K21" s="179">
        <v>0.15238211254621808</v>
      </c>
      <c r="L21" s="178">
        <v>3285793.96324</v>
      </c>
      <c r="M21" s="179">
        <v>0.10875466469209522</v>
      </c>
      <c r="N21" s="178">
        <v>1228443.6002</v>
      </c>
      <c r="O21" s="179">
        <v>0.12101850136938375</v>
      </c>
      <c r="P21" s="178">
        <v>1904443.40873</v>
      </c>
      <c r="Q21" s="179">
        <v>0.15652573054120472</v>
      </c>
      <c r="R21" s="178">
        <v>1416312.9450000001</v>
      </c>
      <c r="S21" s="179">
        <v>6.2478935273376175E-2</v>
      </c>
      <c r="T21" s="178">
        <v>7834993.9171700003</v>
      </c>
      <c r="U21" s="179">
        <v>0.10418959393074657</v>
      </c>
      <c r="V21" s="178">
        <v>0</v>
      </c>
      <c r="W21" s="179">
        <v>0</v>
      </c>
      <c r="X21" s="178">
        <v>0</v>
      </c>
      <c r="Y21" s="179">
        <v>0</v>
      </c>
      <c r="Z21" s="178">
        <v>0</v>
      </c>
      <c r="AA21" s="179">
        <v>0</v>
      </c>
      <c r="AB21" s="178">
        <v>0</v>
      </c>
      <c r="AC21" s="179">
        <v>0</v>
      </c>
      <c r="AD21" s="178">
        <v>0</v>
      </c>
      <c r="AE21" s="179">
        <v>0</v>
      </c>
      <c r="AF21" s="178">
        <v>7904065.0560400002</v>
      </c>
      <c r="AG21" s="179">
        <v>0.10104668883292765</v>
      </c>
    </row>
    <row r="22" spans="1:33" ht="19.5">
      <c r="A22" s="200" t="s">
        <v>742</v>
      </c>
      <c r="B22" s="178">
        <v>30482.896969999998</v>
      </c>
      <c r="C22" s="179">
        <v>0.14112797299363203</v>
      </c>
      <c r="D22" s="178">
        <v>8153.6528099999996</v>
      </c>
      <c r="E22" s="179">
        <v>0.13219600786099597</v>
      </c>
      <c r="F22" s="178">
        <v>5777.2543299999998</v>
      </c>
      <c r="G22" s="179">
        <v>9.6165231528438033E-2</v>
      </c>
      <c r="H22" s="178">
        <v>11617.85362</v>
      </c>
      <c r="I22" s="179">
        <v>0.10056454640579002</v>
      </c>
      <c r="J22" s="178">
        <v>56031.657729999999</v>
      </c>
      <c r="K22" s="179">
        <v>0.12361490651593232</v>
      </c>
      <c r="L22" s="178">
        <v>3285793.96324</v>
      </c>
      <c r="M22" s="179">
        <v>0.10875466469209522</v>
      </c>
      <c r="N22" s="178">
        <v>612018.75948000001</v>
      </c>
      <c r="O22" s="179">
        <v>6.0292221043082871E-2</v>
      </c>
      <c r="P22" s="178">
        <v>1396452.84565</v>
      </c>
      <c r="Q22" s="179">
        <v>0.11477411238881263</v>
      </c>
      <c r="R22" s="178">
        <v>823505.73164000001</v>
      </c>
      <c r="S22" s="179">
        <v>3.6327960911484748E-2</v>
      </c>
      <c r="T22" s="178">
        <v>6117771.3000099994</v>
      </c>
      <c r="U22" s="179">
        <v>8.1354001579040061E-2</v>
      </c>
      <c r="V22" s="178">
        <v>0</v>
      </c>
      <c r="W22" s="179">
        <v>0</v>
      </c>
      <c r="X22" s="178">
        <v>0</v>
      </c>
      <c r="Y22" s="179">
        <v>0</v>
      </c>
      <c r="Z22" s="178">
        <v>0</v>
      </c>
      <c r="AA22" s="179">
        <v>0</v>
      </c>
      <c r="AB22" s="178">
        <v>0</v>
      </c>
      <c r="AC22" s="179">
        <v>0</v>
      </c>
      <c r="AD22" s="178">
        <v>0</v>
      </c>
      <c r="AE22" s="179">
        <v>0</v>
      </c>
      <c r="AF22" s="178">
        <v>6173802.9577399995</v>
      </c>
      <c r="AG22" s="179">
        <v>7.8926772738268952E-2</v>
      </c>
    </row>
    <row r="23" spans="1:33" ht="19.5">
      <c r="A23" s="200" t="s">
        <v>743</v>
      </c>
      <c r="B23" s="178">
        <v>0</v>
      </c>
      <c r="C23" s="179">
        <v>0</v>
      </c>
      <c r="D23" s="178">
        <v>0</v>
      </c>
      <c r="E23" s="179">
        <v>0</v>
      </c>
      <c r="F23" s="178">
        <v>0</v>
      </c>
      <c r="G23" s="179">
        <v>0</v>
      </c>
      <c r="H23" s="178">
        <v>0</v>
      </c>
      <c r="I23" s="179">
        <v>0</v>
      </c>
      <c r="J23" s="178">
        <v>0</v>
      </c>
      <c r="K23" s="179">
        <v>0</v>
      </c>
      <c r="L23" s="178">
        <v>0</v>
      </c>
      <c r="M23" s="179">
        <v>0</v>
      </c>
      <c r="N23" s="178">
        <v>0</v>
      </c>
      <c r="O23" s="179">
        <v>0</v>
      </c>
      <c r="P23" s="178">
        <v>0</v>
      </c>
      <c r="Q23" s="179">
        <v>0</v>
      </c>
      <c r="R23" s="178">
        <v>0</v>
      </c>
      <c r="S23" s="179">
        <v>0</v>
      </c>
      <c r="T23" s="178">
        <v>0</v>
      </c>
      <c r="U23" s="179">
        <v>0</v>
      </c>
      <c r="V23" s="178">
        <v>0</v>
      </c>
      <c r="W23" s="179">
        <v>0</v>
      </c>
      <c r="X23" s="178">
        <v>0</v>
      </c>
      <c r="Y23" s="179">
        <v>0</v>
      </c>
      <c r="Z23" s="178">
        <v>0</v>
      </c>
      <c r="AA23" s="179">
        <v>0</v>
      </c>
      <c r="AB23" s="178">
        <v>0</v>
      </c>
      <c r="AC23" s="179">
        <v>0</v>
      </c>
      <c r="AD23" s="178">
        <v>0</v>
      </c>
      <c r="AE23" s="179">
        <v>0</v>
      </c>
      <c r="AF23" s="178">
        <v>0</v>
      </c>
      <c r="AG23" s="179">
        <v>0</v>
      </c>
    </row>
    <row r="24" spans="1:33" ht="19.5">
      <c r="A24" s="200" t="s">
        <v>564</v>
      </c>
      <c r="B24" s="178">
        <v>0</v>
      </c>
      <c r="C24" s="179">
        <v>0</v>
      </c>
      <c r="D24" s="178">
        <v>0</v>
      </c>
      <c r="E24" s="179">
        <v>0</v>
      </c>
      <c r="F24" s="178">
        <v>0</v>
      </c>
      <c r="G24" s="179">
        <v>0</v>
      </c>
      <c r="H24" s="178">
        <v>0</v>
      </c>
      <c r="I24" s="179">
        <v>0</v>
      </c>
      <c r="J24" s="178">
        <v>0</v>
      </c>
      <c r="K24" s="179">
        <v>0</v>
      </c>
      <c r="L24" s="178">
        <v>0</v>
      </c>
      <c r="M24" s="179">
        <v>0</v>
      </c>
      <c r="N24" s="178">
        <v>0</v>
      </c>
      <c r="O24" s="179">
        <v>0</v>
      </c>
      <c r="P24" s="178">
        <v>0</v>
      </c>
      <c r="Q24" s="179">
        <v>0</v>
      </c>
      <c r="R24" s="178">
        <v>0</v>
      </c>
      <c r="S24" s="179">
        <v>0</v>
      </c>
      <c r="T24" s="178">
        <v>0</v>
      </c>
      <c r="U24" s="179">
        <v>0</v>
      </c>
      <c r="V24" s="178">
        <v>0</v>
      </c>
      <c r="W24" s="179">
        <v>0</v>
      </c>
      <c r="X24" s="178">
        <v>0</v>
      </c>
      <c r="Y24" s="179">
        <v>0</v>
      </c>
      <c r="Z24" s="178">
        <v>0</v>
      </c>
      <c r="AA24" s="179">
        <v>0</v>
      </c>
      <c r="AB24" s="178">
        <v>0</v>
      </c>
      <c r="AC24" s="179">
        <v>0</v>
      </c>
      <c r="AD24" s="178">
        <v>0</v>
      </c>
      <c r="AE24" s="179">
        <v>0</v>
      </c>
      <c r="AF24" s="178">
        <v>0</v>
      </c>
      <c r="AG24" s="179">
        <v>0</v>
      </c>
    </row>
    <row r="25" spans="1:33" ht="19.5">
      <c r="A25" s="200" t="s">
        <v>744</v>
      </c>
      <c r="B25" s="178">
        <v>0</v>
      </c>
      <c r="C25" s="179">
        <v>0</v>
      </c>
      <c r="D25" s="178">
        <v>0</v>
      </c>
      <c r="E25" s="179">
        <v>0</v>
      </c>
      <c r="F25" s="178">
        <v>0</v>
      </c>
      <c r="G25" s="179">
        <v>0</v>
      </c>
      <c r="H25" s="178">
        <v>0</v>
      </c>
      <c r="I25" s="179">
        <v>0</v>
      </c>
      <c r="J25" s="178">
        <v>0</v>
      </c>
      <c r="K25" s="179">
        <v>0</v>
      </c>
      <c r="L25" s="178">
        <v>0</v>
      </c>
      <c r="M25" s="179">
        <v>0</v>
      </c>
      <c r="N25" s="178">
        <v>0</v>
      </c>
      <c r="O25" s="179">
        <v>0</v>
      </c>
      <c r="P25" s="178">
        <v>0</v>
      </c>
      <c r="Q25" s="179">
        <v>0</v>
      </c>
      <c r="R25" s="178">
        <v>0</v>
      </c>
      <c r="S25" s="179">
        <v>0</v>
      </c>
      <c r="T25" s="178">
        <v>0</v>
      </c>
      <c r="U25" s="179">
        <v>0</v>
      </c>
      <c r="V25" s="178">
        <v>0</v>
      </c>
      <c r="W25" s="179">
        <v>0</v>
      </c>
      <c r="X25" s="178">
        <v>0</v>
      </c>
      <c r="Y25" s="179">
        <v>0</v>
      </c>
      <c r="Z25" s="178">
        <v>0</v>
      </c>
      <c r="AA25" s="179">
        <v>0</v>
      </c>
      <c r="AB25" s="178">
        <v>0</v>
      </c>
      <c r="AC25" s="179">
        <v>0</v>
      </c>
      <c r="AD25" s="178">
        <v>0</v>
      </c>
      <c r="AE25" s="179">
        <v>0</v>
      </c>
      <c r="AF25" s="178">
        <v>0</v>
      </c>
      <c r="AG25" s="179">
        <v>0</v>
      </c>
    </row>
    <row r="26" spans="1:33" ht="19.5">
      <c r="A26" s="538" t="s">
        <v>671</v>
      </c>
      <c r="B26" s="178">
        <v>0</v>
      </c>
      <c r="C26" s="179">
        <v>0</v>
      </c>
      <c r="D26" s="178">
        <v>0</v>
      </c>
      <c r="E26" s="179">
        <v>0</v>
      </c>
      <c r="F26" s="178">
        <v>371.17806999999999</v>
      </c>
      <c r="G26" s="179">
        <v>6.1784410034496058E-3</v>
      </c>
      <c r="H26" s="178">
        <v>0</v>
      </c>
      <c r="I26" s="179">
        <v>0</v>
      </c>
      <c r="J26" s="178">
        <v>371.17806999999999</v>
      </c>
      <c r="K26" s="179">
        <v>8.1887890315349024E-4</v>
      </c>
      <c r="L26" s="178">
        <v>0</v>
      </c>
      <c r="M26" s="179">
        <v>0</v>
      </c>
      <c r="N26" s="178">
        <v>0</v>
      </c>
      <c r="O26" s="179">
        <v>0</v>
      </c>
      <c r="P26" s="178">
        <v>18187.750499999998</v>
      </c>
      <c r="Q26" s="179">
        <v>1.4948466942433941E-3</v>
      </c>
      <c r="R26" s="178">
        <v>0</v>
      </c>
      <c r="S26" s="179">
        <v>0</v>
      </c>
      <c r="T26" s="178">
        <v>18187.750499999998</v>
      </c>
      <c r="U26" s="179">
        <v>2.4186034592266762E-4</v>
      </c>
      <c r="V26" s="178">
        <v>0</v>
      </c>
      <c r="W26" s="179">
        <v>0</v>
      </c>
      <c r="X26" s="178">
        <v>0</v>
      </c>
      <c r="Y26" s="179">
        <v>0</v>
      </c>
      <c r="Z26" s="178">
        <v>0</v>
      </c>
      <c r="AA26" s="179">
        <v>0</v>
      </c>
      <c r="AB26" s="178">
        <v>0</v>
      </c>
      <c r="AC26" s="179">
        <v>0</v>
      </c>
      <c r="AD26" s="178">
        <v>0</v>
      </c>
      <c r="AE26" s="179">
        <v>0</v>
      </c>
      <c r="AF26" s="178">
        <v>18558.92857</v>
      </c>
      <c r="AG26" s="179">
        <v>2.3725997534044469E-4</v>
      </c>
    </row>
    <row r="27" spans="1:33" ht="39">
      <c r="A27" s="538" t="s">
        <v>689</v>
      </c>
      <c r="B27" s="178">
        <v>0</v>
      </c>
      <c r="C27" s="179">
        <v>0</v>
      </c>
      <c r="D27" s="178">
        <v>5274.7042300000003</v>
      </c>
      <c r="E27" s="179">
        <v>8.5519319757926843E-2</v>
      </c>
      <c r="F27" s="178">
        <v>5450.5531300000002</v>
      </c>
      <c r="G27" s="179">
        <v>9.0727129837903916E-2</v>
      </c>
      <c r="H27" s="178">
        <v>1943.0457099999999</v>
      </c>
      <c r="I27" s="179">
        <v>1.6819071479389686E-2</v>
      </c>
      <c r="J27" s="178">
        <v>12668.30307</v>
      </c>
      <c r="K27" s="179">
        <v>2.7948327127132251E-2</v>
      </c>
      <c r="L27" s="178">
        <v>0</v>
      </c>
      <c r="M27" s="179">
        <v>0</v>
      </c>
      <c r="N27" s="178">
        <v>616424.84071999998</v>
      </c>
      <c r="O27" s="179">
        <v>6.0726280326300876E-2</v>
      </c>
      <c r="P27" s="178">
        <v>489802.81257999997</v>
      </c>
      <c r="Q27" s="179">
        <v>4.0256771458148696E-2</v>
      </c>
      <c r="R27" s="178">
        <v>592807.21336000005</v>
      </c>
      <c r="S27" s="179">
        <v>2.6150974361891427E-2</v>
      </c>
      <c r="T27" s="178">
        <v>1699034.8666599998</v>
      </c>
      <c r="U27" s="179">
        <v>2.259373200578384E-2</v>
      </c>
      <c r="V27" s="178">
        <v>0</v>
      </c>
      <c r="W27" s="179">
        <v>0</v>
      </c>
      <c r="X27" s="178">
        <v>0</v>
      </c>
      <c r="Y27" s="179">
        <v>0</v>
      </c>
      <c r="Z27" s="178">
        <v>0</v>
      </c>
      <c r="AA27" s="179">
        <v>0</v>
      </c>
      <c r="AB27" s="178">
        <v>0</v>
      </c>
      <c r="AC27" s="179">
        <v>0</v>
      </c>
      <c r="AD27" s="178">
        <v>0</v>
      </c>
      <c r="AE27" s="179">
        <v>0</v>
      </c>
      <c r="AF27" s="178">
        <v>1711703.1697299997</v>
      </c>
      <c r="AG27" s="179">
        <v>2.1882656119318247E-2</v>
      </c>
    </row>
    <row r="28" spans="1:33" ht="19.5" customHeight="1">
      <c r="A28" s="175" t="s">
        <v>682</v>
      </c>
      <c r="B28" s="178">
        <v>0</v>
      </c>
      <c r="C28" s="179">
        <v>0</v>
      </c>
      <c r="D28" s="178">
        <v>0</v>
      </c>
      <c r="E28" s="179">
        <v>0</v>
      </c>
      <c r="F28" s="178">
        <v>0</v>
      </c>
      <c r="G28" s="179">
        <v>0</v>
      </c>
      <c r="H28" s="178">
        <v>0</v>
      </c>
      <c r="I28" s="179">
        <v>0</v>
      </c>
      <c r="J28" s="178">
        <v>0</v>
      </c>
      <c r="K28" s="179">
        <v>0</v>
      </c>
      <c r="L28" s="178">
        <v>0</v>
      </c>
      <c r="M28" s="179">
        <v>0</v>
      </c>
      <c r="N28" s="178">
        <v>0</v>
      </c>
      <c r="O28" s="179">
        <v>0</v>
      </c>
      <c r="P28" s="178">
        <v>0</v>
      </c>
      <c r="Q28" s="179">
        <v>0</v>
      </c>
      <c r="R28" s="178">
        <v>0</v>
      </c>
      <c r="S28" s="179">
        <v>0</v>
      </c>
      <c r="T28" s="178">
        <v>0</v>
      </c>
      <c r="U28" s="179">
        <v>0</v>
      </c>
      <c r="V28" s="178">
        <v>0</v>
      </c>
      <c r="W28" s="179">
        <v>0</v>
      </c>
      <c r="X28" s="178">
        <v>0</v>
      </c>
      <c r="Y28" s="179">
        <v>0</v>
      </c>
      <c r="Z28" s="178">
        <v>0</v>
      </c>
      <c r="AA28" s="179">
        <v>0</v>
      </c>
      <c r="AB28" s="178">
        <v>0</v>
      </c>
      <c r="AC28" s="179">
        <v>0</v>
      </c>
      <c r="AD28" s="178">
        <v>0</v>
      </c>
      <c r="AE28" s="179">
        <v>0</v>
      </c>
      <c r="AF28" s="178">
        <v>0</v>
      </c>
      <c r="AG28" s="179">
        <v>0</v>
      </c>
    </row>
    <row r="29" spans="1:33" ht="19.5">
      <c r="A29" s="200" t="s">
        <v>598</v>
      </c>
      <c r="B29" s="178">
        <v>0</v>
      </c>
      <c r="C29" s="179">
        <v>0</v>
      </c>
      <c r="D29" s="178">
        <v>0</v>
      </c>
      <c r="E29" s="179">
        <v>0</v>
      </c>
      <c r="F29" s="178">
        <v>0</v>
      </c>
      <c r="G29" s="179">
        <v>0</v>
      </c>
      <c r="H29" s="178">
        <v>0</v>
      </c>
      <c r="I29" s="179">
        <v>0</v>
      </c>
      <c r="J29" s="178">
        <v>0</v>
      </c>
      <c r="K29" s="179">
        <v>0</v>
      </c>
      <c r="L29" s="178">
        <v>0</v>
      </c>
      <c r="M29" s="179">
        <v>0</v>
      </c>
      <c r="N29" s="178">
        <v>0</v>
      </c>
      <c r="O29" s="179">
        <v>0</v>
      </c>
      <c r="P29" s="178">
        <v>0</v>
      </c>
      <c r="Q29" s="179">
        <v>0</v>
      </c>
      <c r="R29" s="178">
        <v>0</v>
      </c>
      <c r="S29" s="179">
        <v>0</v>
      </c>
      <c r="T29" s="178">
        <v>0</v>
      </c>
      <c r="U29" s="179">
        <v>0</v>
      </c>
      <c r="V29" s="178">
        <v>0</v>
      </c>
      <c r="W29" s="179">
        <v>0</v>
      </c>
      <c r="X29" s="178">
        <v>0</v>
      </c>
      <c r="Y29" s="179">
        <v>0</v>
      </c>
      <c r="Z29" s="178">
        <v>0</v>
      </c>
      <c r="AA29" s="179">
        <v>0</v>
      </c>
      <c r="AB29" s="178">
        <v>0</v>
      </c>
      <c r="AC29" s="179">
        <v>0</v>
      </c>
      <c r="AD29" s="178">
        <v>0</v>
      </c>
      <c r="AE29" s="179">
        <v>0</v>
      </c>
      <c r="AF29" s="178">
        <v>0</v>
      </c>
      <c r="AG29" s="179">
        <v>0</v>
      </c>
    </row>
    <row r="30" spans="1:33" ht="19.5">
      <c r="A30" s="200" t="s">
        <v>1015</v>
      </c>
      <c r="B30" s="178">
        <v>0</v>
      </c>
      <c r="C30" s="179">
        <v>0</v>
      </c>
      <c r="D30" s="178">
        <v>0</v>
      </c>
      <c r="E30" s="179">
        <v>0</v>
      </c>
      <c r="F30" s="178">
        <v>0</v>
      </c>
      <c r="G30" s="179">
        <v>0</v>
      </c>
      <c r="H30" s="178">
        <v>0</v>
      </c>
      <c r="I30" s="179">
        <v>0</v>
      </c>
      <c r="J30" s="178">
        <v>0</v>
      </c>
      <c r="K30" s="179">
        <v>0</v>
      </c>
      <c r="L30" s="178">
        <v>0</v>
      </c>
      <c r="M30" s="179">
        <v>0</v>
      </c>
      <c r="N30" s="178">
        <v>0</v>
      </c>
      <c r="O30" s="179">
        <v>0</v>
      </c>
      <c r="P30" s="178">
        <v>0</v>
      </c>
      <c r="Q30" s="179">
        <v>0</v>
      </c>
      <c r="R30" s="178">
        <v>0</v>
      </c>
      <c r="S30" s="179">
        <v>0</v>
      </c>
      <c r="T30" s="178">
        <v>0</v>
      </c>
      <c r="U30" s="179">
        <v>0</v>
      </c>
      <c r="V30" s="178">
        <v>0</v>
      </c>
      <c r="W30" s="179">
        <v>0</v>
      </c>
      <c r="X30" s="178">
        <v>0</v>
      </c>
      <c r="Y30" s="179">
        <v>0</v>
      </c>
      <c r="Z30" s="178">
        <v>0</v>
      </c>
      <c r="AA30" s="179">
        <v>0</v>
      </c>
      <c r="AB30" s="178">
        <v>0</v>
      </c>
      <c r="AC30" s="179">
        <v>0</v>
      </c>
      <c r="AD30" s="178">
        <v>0</v>
      </c>
      <c r="AE30" s="179">
        <v>0</v>
      </c>
      <c r="AF30" s="178">
        <v>0</v>
      </c>
      <c r="AG30" s="179">
        <v>0</v>
      </c>
    </row>
    <row r="31" spans="1:33" ht="18">
      <c r="A31" s="199" t="s">
        <v>745</v>
      </c>
      <c r="B31" s="176">
        <v>216576.95474000002</v>
      </c>
      <c r="C31" s="177">
        <v>1.0026955984423218</v>
      </c>
      <c r="D31" s="176">
        <v>63113.680850000004</v>
      </c>
      <c r="E31" s="177">
        <v>1.023268569830482</v>
      </c>
      <c r="F31" s="176">
        <v>61841.28746</v>
      </c>
      <c r="G31" s="177">
        <v>1.0293785571679328</v>
      </c>
      <c r="H31" s="176">
        <v>115650.79315000001</v>
      </c>
      <c r="I31" s="177">
        <v>1.0010773017985053</v>
      </c>
      <c r="J31" s="176">
        <v>457182.71620000002</v>
      </c>
      <c r="K31" s="177">
        <v>1.008619073811633</v>
      </c>
      <c r="L31" s="176">
        <v>30252419.241700001</v>
      </c>
      <c r="M31" s="177">
        <v>1.0013079783954364</v>
      </c>
      <c r="N31" s="176">
        <v>10376366.76592</v>
      </c>
      <c r="O31" s="177">
        <v>1.0222140890035771</v>
      </c>
      <c r="P31" s="176">
        <v>12180846.450270001</v>
      </c>
      <c r="Q31" s="177">
        <v>1.0011407430112091</v>
      </c>
      <c r="R31" s="176">
        <v>22677969.264819998</v>
      </c>
      <c r="S31" s="177">
        <v>1.0004112289097964</v>
      </c>
      <c r="T31" s="176">
        <v>75487601.722709998</v>
      </c>
      <c r="U31" s="177">
        <v>1.003832632602212</v>
      </c>
      <c r="V31" s="176">
        <v>1025576.75599</v>
      </c>
      <c r="W31" s="177">
        <v>1.002051395625964</v>
      </c>
      <c r="X31" s="176">
        <v>277539.84539999999</v>
      </c>
      <c r="Y31" s="177">
        <v>1.013838679900696</v>
      </c>
      <c r="Z31" s="176">
        <v>382180.55907000002</v>
      </c>
      <c r="AA31" s="177">
        <v>1.0022821265824564</v>
      </c>
      <c r="AB31" s="176">
        <v>891914.94034000009</v>
      </c>
      <c r="AC31" s="177">
        <v>1.0013578170290511</v>
      </c>
      <c r="AD31" s="176">
        <v>2577212.1008000001</v>
      </c>
      <c r="AE31" s="177">
        <v>1.0031011175693199</v>
      </c>
      <c r="AF31" s="176">
        <v>78521996.539709985</v>
      </c>
      <c r="AG31" s="177">
        <v>1.0038363417600069</v>
      </c>
    </row>
    <row r="32" spans="1:33" ht="18">
      <c r="A32" s="199" t="s">
        <v>746</v>
      </c>
      <c r="B32" s="176">
        <v>582.23503000000005</v>
      </c>
      <c r="C32" s="177">
        <v>2.6955984423217547E-3</v>
      </c>
      <c r="D32" s="176">
        <v>1435.1707200000001</v>
      </c>
      <c r="E32" s="177">
        <v>2.3268569830482057E-2</v>
      </c>
      <c r="F32" s="176">
        <v>1764.9559400000001</v>
      </c>
      <c r="G32" s="177">
        <v>2.9378557167932744E-2</v>
      </c>
      <c r="H32" s="176">
        <v>124.45672999999999</v>
      </c>
      <c r="I32" s="177">
        <v>1.077301798505349E-3</v>
      </c>
      <c r="J32" s="176">
        <v>3906.8184200000001</v>
      </c>
      <c r="K32" s="177">
        <v>8.619073811632922E-3</v>
      </c>
      <c r="L32" s="176">
        <v>39517.822319999999</v>
      </c>
      <c r="M32" s="177">
        <v>1.3079783954364401E-3</v>
      </c>
      <c r="N32" s="176">
        <v>225492.42605000001</v>
      </c>
      <c r="O32" s="177">
        <v>2.2214089003577187E-2</v>
      </c>
      <c r="P32" s="176">
        <v>13879.38265</v>
      </c>
      <c r="Q32" s="177">
        <v>1.1407430112091992E-3</v>
      </c>
      <c r="R32" s="176">
        <v>9322.0030999999999</v>
      </c>
      <c r="S32" s="177">
        <v>4.1122890979656477E-4</v>
      </c>
      <c r="T32" s="176">
        <v>288211.63411999994</v>
      </c>
      <c r="U32" s="177">
        <v>3.8326326022121602E-3</v>
      </c>
      <c r="V32" s="176">
        <v>2099.55665</v>
      </c>
      <c r="W32" s="177">
        <v>2.0513956259640381E-3</v>
      </c>
      <c r="X32" s="176">
        <v>3788.3591900000001</v>
      </c>
      <c r="Y32" s="177">
        <v>1.3838679900696055E-2</v>
      </c>
      <c r="Z32" s="176">
        <v>870.19851000000006</v>
      </c>
      <c r="AA32" s="177">
        <v>2.2821265824563724E-3</v>
      </c>
      <c r="AB32" s="176">
        <v>1209.4151299999999</v>
      </c>
      <c r="AC32" s="177">
        <v>1.3578170290510529E-3</v>
      </c>
      <c r="AD32" s="176">
        <v>7967.5294799999992</v>
      </c>
      <c r="AE32" s="177">
        <v>3.1011175693198118E-3</v>
      </c>
      <c r="AF32" s="176">
        <v>300085.98202</v>
      </c>
      <c r="AG32" s="177">
        <v>3.8363417600070183E-3</v>
      </c>
    </row>
    <row r="33" spans="1:33" ht="22.5" customHeight="1">
      <c r="A33" s="459" t="s">
        <v>747</v>
      </c>
      <c r="B33" s="386">
        <v>215994.71971</v>
      </c>
      <c r="C33" s="636">
        <v>1</v>
      </c>
      <c r="D33" s="386">
        <v>61678.510130000002</v>
      </c>
      <c r="E33" s="636">
        <v>1</v>
      </c>
      <c r="F33" s="386">
        <v>60076.33152</v>
      </c>
      <c r="G33" s="636">
        <v>1</v>
      </c>
      <c r="H33" s="386">
        <v>115526.33642000001</v>
      </c>
      <c r="I33" s="636">
        <v>1</v>
      </c>
      <c r="J33" s="386">
        <v>453275.89778</v>
      </c>
      <c r="K33" s="636">
        <v>1</v>
      </c>
      <c r="L33" s="386">
        <v>30212901.419380002</v>
      </c>
      <c r="M33" s="636">
        <v>1</v>
      </c>
      <c r="N33" s="386">
        <v>10150874.33987</v>
      </c>
      <c r="O33" s="636">
        <v>1</v>
      </c>
      <c r="P33" s="386">
        <v>12166967.067620002</v>
      </c>
      <c r="Q33" s="636">
        <v>1</v>
      </c>
      <c r="R33" s="386">
        <v>22668647.261720002</v>
      </c>
      <c r="S33" s="636">
        <v>1</v>
      </c>
      <c r="T33" s="386">
        <v>75199390.088589996</v>
      </c>
      <c r="U33" s="636">
        <v>1</v>
      </c>
      <c r="V33" s="386">
        <v>1023477.1993400001</v>
      </c>
      <c r="W33" s="636">
        <v>1</v>
      </c>
      <c r="X33" s="386">
        <v>273751.48621</v>
      </c>
      <c r="Y33" s="636">
        <v>1</v>
      </c>
      <c r="Z33" s="386">
        <v>381310.36056</v>
      </c>
      <c r="AA33" s="636">
        <v>1</v>
      </c>
      <c r="AB33" s="386">
        <v>890705.52520999999</v>
      </c>
      <c r="AC33" s="636">
        <v>1</v>
      </c>
      <c r="AD33" s="386">
        <v>2569244.5713200001</v>
      </c>
      <c r="AE33" s="636">
        <v>1</v>
      </c>
      <c r="AF33" s="386">
        <v>78221910.557689995</v>
      </c>
      <c r="AG33" s="636">
        <v>1</v>
      </c>
    </row>
    <row r="34" spans="1:33" ht="19.5">
      <c r="A34" s="175" t="s">
        <v>710</v>
      </c>
      <c r="B34" s="178">
        <v>559.51805000000002</v>
      </c>
      <c r="C34" s="179">
        <v>2.5904246675623513E-3</v>
      </c>
      <c r="D34" s="178">
        <v>62.879539999999999</v>
      </c>
      <c r="E34" s="179">
        <v>1.0194724202557516E-3</v>
      </c>
      <c r="F34" s="178">
        <v>19.726400000000002</v>
      </c>
      <c r="G34" s="179">
        <v>3.2835560196336035E-4</v>
      </c>
      <c r="H34" s="178">
        <v>89.589679999999987</v>
      </c>
      <c r="I34" s="179">
        <v>7.7549139682135855E-4</v>
      </c>
      <c r="J34" s="178">
        <v>731.71367000000009</v>
      </c>
      <c r="K34" s="179">
        <v>1.6142787948437124E-3</v>
      </c>
      <c r="L34" s="178">
        <v>33308.807000000001</v>
      </c>
      <c r="M34" s="179">
        <v>1.1024696548552644E-3</v>
      </c>
      <c r="N34" s="178">
        <v>14288.21243</v>
      </c>
      <c r="O34" s="179">
        <v>1.4075844061904705E-3</v>
      </c>
      <c r="P34" s="178">
        <v>2673.48</v>
      </c>
      <c r="Q34" s="179">
        <v>2.1973265688496381E-4</v>
      </c>
      <c r="R34" s="178">
        <v>3097.61</v>
      </c>
      <c r="S34" s="179">
        <v>1.3664732457286321E-4</v>
      </c>
      <c r="T34" s="178">
        <v>53368.109430000004</v>
      </c>
      <c r="U34" s="174">
        <v>7.0968806219211006E-4</v>
      </c>
      <c r="V34" s="178">
        <v>47.490540000000003</v>
      </c>
      <c r="W34" s="179">
        <v>4.6401170471237439E-5</v>
      </c>
      <c r="X34" s="178">
        <v>1084.59076</v>
      </c>
      <c r="Y34" s="179">
        <v>3.9619538692403289E-3</v>
      </c>
      <c r="Z34" s="178">
        <v>12.97185</v>
      </c>
      <c r="AA34" s="179">
        <v>3.4019138585558713E-5</v>
      </c>
      <c r="AB34" s="178">
        <v>1199.0912499999999</v>
      </c>
      <c r="AC34" s="179">
        <v>1.3462263521013776E-3</v>
      </c>
      <c r="AD34" s="178">
        <v>2344.1444000000001</v>
      </c>
      <c r="AE34" s="179">
        <v>9.1238663152867934E-4</v>
      </c>
      <c r="AF34" s="178">
        <v>56443.967499999999</v>
      </c>
      <c r="AG34" s="179">
        <v>7.2158768684602254E-4</v>
      </c>
    </row>
    <row r="35" spans="1:33" ht="28.5">
      <c r="A35" s="175" t="s">
        <v>711</v>
      </c>
      <c r="B35" s="178">
        <v>0</v>
      </c>
      <c r="C35" s="179">
        <v>0</v>
      </c>
      <c r="D35" s="178">
        <v>1400.3670199999999</v>
      </c>
      <c r="E35" s="179">
        <v>2.2704293878831407E-2</v>
      </c>
      <c r="F35" s="178">
        <v>0</v>
      </c>
      <c r="G35" s="179">
        <v>0</v>
      </c>
      <c r="H35" s="178">
        <v>0</v>
      </c>
      <c r="I35" s="179">
        <v>0</v>
      </c>
      <c r="J35" s="178">
        <v>1400.3670199999999</v>
      </c>
      <c r="K35" s="179">
        <v>3.0894363165095444E-3</v>
      </c>
      <c r="L35" s="178">
        <v>0</v>
      </c>
      <c r="M35" s="179">
        <v>0</v>
      </c>
      <c r="N35" s="178">
        <v>217760.25469</v>
      </c>
      <c r="O35" s="179">
        <v>2.1452364338182595E-2</v>
      </c>
      <c r="P35" s="178">
        <v>0</v>
      </c>
      <c r="Q35" s="179">
        <v>0</v>
      </c>
      <c r="R35" s="178">
        <v>0</v>
      </c>
      <c r="S35" s="179">
        <v>0</v>
      </c>
      <c r="T35" s="178">
        <v>217760.25469</v>
      </c>
      <c r="U35" s="174">
        <v>2.8957715539110569E-3</v>
      </c>
      <c r="V35" s="178">
        <v>0</v>
      </c>
      <c r="W35" s="179">
        <v>0</v>
      </c>
      <c r="X35" s="178">
        <v>2894.2182000000003</v>
      </c>
      <c r="Y35" s="179">
        <v>1.0572429176803776E-2</v>
      </c>
      <c r="Z35" s="178">
        <v>0</v>
      </c>
      <c r="AA35" s="179">
        <v>0</v>
      </c>
      <c r="AB35" s="178">
        <v>0</v>
      </c>
      <c r="AC35" s="179">
        <v>0</v>
      </c>
      <c r="AD35" s="178">
        <v>2894.2182000000003</v>
      </c>
      <c r="AE35" s="179">
        <v>1.1264860622097331E-3</v>
      </c>
      <c r="AF35" s="178">
        <v>222054.83991000001</v>
      </c>
      <c r="AG35" s="174">
        <v>2.8387805709019437E-3</v>
      </c>
    </row>
    <row r="36" spans="1:33" ht="12.75" customHeight="1">
      <c r="A36" s="37" t="s">
        <v>452</v>
      </c>
    </row>
    <row r="37" spans="1:33" ht="12.75" customHeight="1">
      <c r="A37" s="37"/>
    </row>
    <row r="38" spans="1:33" ht="12.75" customHeight="1">
      <c r="A38" s="633"/>
      <c r="L38" s="329"/>
    </row>
    <row r="39" spans="1:33" ht="12.75" customHeight="1">
      <c r="A39" s="73" t="s">
        <v>306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1" t="s">
        <v>858</v>
      </c>
      <c r="H1" s="352" t="str">
        <f>Naslovnica!A20</f>
        <v>Srpanj 2016.</v>
      </c>
    </row>
    <row r="2" spans="1:9" ht="12.75" customHeight="1">
      <c r="A2" s="111" t="s">
        <v>859</v>
      </c>
      <c r="H2" s="112" t="str">
        <f>Naslovnica!A24</f>
        <v>July 2016</v>
      </c>
    </row>
    <row r="3" spans="1:9" ht="12.75" customHeight="1"/>
    <row r="4" spans="1:9" ht="33.75">
      <c r="A4" s="387" t="s">
        <v>458</v>
      </c>
      <c r="B4" s="388" t="s">
        <v>136</v>
      </c>
      <c r="C4" s="388" t="s">
        <v>137</v>
      </c>
      <c r="D4" s="388" t="s">
        <v>138</v>
      </c>
      <c r="E4" s="388" t="s">
        <v>139</v>
      </c>
      <c r="F4" s="388" t="s">
        <v>140</v>
      </c>
      <c r="G4" s="388" t="s">
        <v>141</v>
      </c>
      <c r="H4" s="388" t="s">
        <v>112</v>
      </c>
    </row>
    <row r="5" spans="1:9" ht="22.5">
      <c r="A5" s="116" t="s">
        <v>456</v>
      </c>
      <c r="B5" s="117">
        <v>31377</v>
      </c>
      <c r="C5" s="117">
        <v>96759</v>
      </c>
      <c r="D5" s="117">
        <v>22575</v>
      </c>
      <c r="E5" s="117">
        <v>18602</v>
      </c>
      <c r="F5" s="117">
        <v>19484</v>
      </c>
      <c r="G5" s="117">
        <v>57449</v>
      </c>
      <c r="H5" s="117">
        <v>246246</v>
      </c>
      <c r="I5" s="87"/>
    </row>
    <row r="6" spans="1:9" ht="22.5">
      <c r="A6" s="389" t="s">
        <v>620</v>
      </c>
      <c r="B6" s="391">
        <v>0.12742135912867619</v>
      </c>
      <c r="C6" s="391">
        <v>0.3929363319607222</v>
      </c>
      <c r="D6" s="391">
        <v>9.1676616066859964E-2</v>
      </c>
      <c r="E6" s="391">
        <v>7.5542343835026768E-2</v>
      </c>
      <c r="F6" s="391">
        <v>7.9124127904615704E-2</v>
      </c>
      <c r="G6" s="391">
        <v>0.23329922110409915</v>
      </c>
      <c r="H6" s="391">
        <v>1</v>
      </c>
      <c r="I6" s="87"/>
    </row>
    <row r="7" spans="1:9" ht="22.5">
      <c r="A7" s="389" t="s">
        <v>459</v>
      </c>
      <c r="B7" s="390">
        <v>421</v>
      </c>
      <c r="C7" s="390">
        <v>378</v>
      </c>
      <c r="D7" s="390">
        <v>142</v>
      </c>
      <c r="E7" s="390">
        <v>66</v>
      </c>
      <c r="F7" s="390">
        <v>269</v>
      </c>
      <c r="G7" s="390">
        <v>395</v>
      </c>
      <c r="H7" s="390">
        <v>1671</v>
      </c>
      <c r="I7" s="87"/>
    </row>
    <row r="8" spans="1:9" ht="22.5">
      <c r="A8" s="167" t="s">
        <v>621</v>
      </c>
      <c r="B8" s="180">
        <v>7</v>
      </c>
      <c r="C8" s="180">
        <v>14</v>
      </c>
      <c r="D8" s="180">
        <v>13</v>
      </c>
      <c r="E8" s="180">
        <v>3</v>
      </c>
      <c r="F8" s="180">
        <v>1</v>
      </c>
      <c r="G8" s="180">
        <v>22</v>
      </c>
      <c r="H8" s="180">
        <v>60</v>
      </c>
      <c r="I8" s="87"/>
    </row>
    <row r="9" spans="1:9" ht="22.5">
      <c r="A9" s="143" t="s">
        <v>622</v>
      </c>
      <c r="B9" s="181">
        <v>3</v>
      </c>
      <c r="C9" s="181">
        <v>0</v>
      </c>
      <c r="D9" s="181">
        <v>1</v>
      </c>
      <c r="E9" s="181">
        <v>1</v>
      </c>
      <c r="F9" s="181">
        <v>1</v>
      </c>
      <c r="G9" s="181">
        <v>6</v>
      </c>
      <c r="H9" s="181">
        <v>12</v>
      </c>
    </row>
    <row r="10" spans="1:9" ht="22.5">
      <c r="A10" s="143" t="s">
        <v>623</v>
      </c>
      <c r="B10" s="181">
        <v>108</v>
      </c>
      <c r="C10" s="181">
        <v>89</v>
      </c>
      <c r="D10" s="181">
        <v>0</v>
      </c>
      <c r="E10" s="181">
        <v>19</v>
      </c>
      <c r="F10" s="181">
        <v>63</v>
      </c>
      <c r="G10" s="181">
        <v>61</v>
      </c>
      <c r="H10" s="181">
        <v>340</v>
      </c>
    </row>
    <row r="11" spans="1:9" ht="22.5">
      <c r="A11" s="338" t="s">
        <v>460</v>
      </c>
      <c r="B11" s="339">
        <v>118</v>
      </c>
      <c r="C11" s="339">
        <v>103</v>
      </c>
      <c r="D11" s="339">
        <v>14</v>
      </c>
      <c r="E11" s="339">
        <v>23</v>
      </c>
      <c r="F11" s="339">
        <v>65</v>
      </c>
      <c r="G11" s="339">
        <v>89</v>
      </c>
      <c r="H11" s="339">
        <v>412</v>
      </c>
    </row>
    <row r="12" spans="1:9" ht="22.5">
      <c r="A12" s="116" t="s">
        <v>457</v>
      </c>
      <c r="B12" s="117">
        <v>31680</v>
      </c>
      <c r="C12" s="117">
        <v>97034</v>
      </c>
      <c r="D12" s="117">
        <v>22703</v>
      </c>
      <c r="E12" s="117">
        <v>18645</v>
      </c>
      <c r="F12" s="117">
        <v>19688</v>
      </c>
      <c r="G12" s="117">
        <v>57755</v>
      </c>
      <c r="H12" s="117">
        <v>247505</v>
      </c>
    </row>
    <row r="13" spans="1:9" ht="21.75">
      <c r="A13" s="392" t="s">
        <v>461</v>
      </c>
      <c r="B13" s="393">
        <v>0.12799741419365265</v>
      </c>
      <c r="C13" s="393">
        <v>0.39204864548190943</v>
      </c>
      <c r="D13" s="393">
        <v>9.1727439849700013E-2</v>
      </c>
      <c r="E13" s="393">
        <v>7.5331811478555985E-2</v>
      </c>
      <c r="F13" s="393">
        <v>7.9545867760247274E-2</v>
      </c>
      <c r="G13" s="393">
        <v>0.23334882123593462</v>
      </c>
      <c r="H13" s="393">
        <v>1</v>
      </c>
    </row>
    <row r="14" spans="1:9" ht="12.75" customHeight="1">
      <c r="A14" s="36" t="s">
        <v>463</v>
      </c>
    </row>
    <row r="15" spans="1:9" ht="12.75" customHeight="1">
      <c r="A15" s="46" t="s">
        <v>462</v>
      </c>
    </row>
    <row r="16" spans="1:9" ht="12.75" customHeight="1"/>
    <row r="17" spans="1:9" ht="12.75" customHeight="1">
      <c r="A17" s="515" t="s">
        <v>335</v>
      </c>
      <c r="H17" s="352" t="str">
        <f>Naslovnica!A20</f>
        <v>Srpanj 2016.</v>
      </c>
    </row>
    <row r="18" spans="1:9" ht="12.75" customHeight="1">
      <c r="A18" s="111" t="s">
        <v>336</v>
      </c>
      <c r="H18" s="112" t="str">
        <f>Naslovnica!A24</f>
        <v>July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28" t="s">
        <v>463</v>
      </c>
    </row>
    <row r="37" spans="1:1" ht="12.75" customHeight="1"/>
    <row r="38" spans="1:1" ht="12.75" customHeight="1"/>
    <row r="39" spans="1:1" ht="12.75" customHeight="1">
      <c r="A39" s="73" t="s">
        <v>306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1" t="s">
        <v>860</v>
      </c>
      <c r="G1" s="517" t="s">
        <v>148</v>
      </c>
      <c r="H1" s="334"/>
      <c r="J1" s="352" t="s">
        <v>1322</v>
      </c>
    </row>
    <row r="2" spans="1:11" ht="12.75" customHeight="1">
      <c r="A2" s="111" t="s">
        <v>861</v>
      </c>
      <c r="G2" s="118" t="s">
        <v>149</v>
      </c>
      <c r="J2" s="112" t="s">
        <v>1323</v>
      </c>
    </row>
    <row r="3" spans="1:11" ht="12.75" customHeight="1"/>
    <row r="4" spans="1:11" ht="12.75" customHeight="1"/>
    <row r="5" spans="1:11" ht="13.5" customHeight="1">
      <c r="A5" s="353"/>
      <c r="B5" s="354"/>
      <c r="C5" s="354" t="s">
        <v>1258</v>
      </c>
      <c r="D5" s="354"/>
      <c r="E5" s="355"/>
      <c r="F5" s="354" t="s">
        <v>1229</v>
      </c>
      <c r="G5" s="355"/>
      <c r="H5" s="773" t="s">
        <v>468</v>
      </c>
      <c r="I5" s="776"/>
      <c r="J5" s="776"/>
    </row>
    <row r="6" spans="1:11" ht="24">
      <c r="A6" s="353"/>
      <c r="B6" s="355"/>
      <c r="C6" s="394" t="s">
        <v>1259</v>
      </c>
      <c r="D6" s="355"/>
      <c r="E6" s="355"/>
      <c r="F6" s="394" t="s">
        <v>1230</v>
      </c>
      <c r="G6" s="355"/>
      <c r="H6" s="777" t="s">
        <v>1025</v>
      </c>
      <c r="I6" s="777"/>
      <c r="J6" s="356" t="s">
        <v>1024</v>
      </c>
    </row>
    <row r="7" spans="1:11" ht="30" customHeight="1">
      <c r="A7" s="357" t="s">
        <v>464</v>
      </c>
      <c r="B7" s="357" t="s">
        <v>465</v>
      </c>
      <c r="C7" s="357" t="s">
        <v>466</v>
      </c>
      <c r="D7" s="357" t="s">
        <v>467</v>
      </c>
      <c r="E7" s="357" t="s">
        <v>465</v>
      </c>
      <c r="F7" s="357" t="s">
        <v>466</v>
      </c>
      <c r="G7" s="357" t="s">
        <v>467</v>
      </c>
      <c r="H7" s="357" t="s">
        <v>465</v>
      </c>
      <c r="I7" s="357" t="s">
        <v>466</v>
      </c>
      <c r="J7" s="357" t="s">
        <v>467</v>
      </c>
    </row>
    <row r="8" spans="1:11" ht="12.75" customHeight="1">
      <c r="A8" s="144" t="s">
        <v>30</v>
      </c>
      <c r="B8" s="145">
        <v>879</v>
      </c>
      <c r="C8" s="145">
        <v>810</v>
      </c>
      <c r="D8" s="145">
        <v>1689</v>
      </c>
      <c r="E8" s="146">
        <v>881</v>
      </c>
      <c r="F8" s="146">
        <v>810</v>
      </c>
      <c r="G8" s="145">
        <v>1691</v>
      </c>
      <c r="H8" s="145">
        <v>-2</v>
      </c>
      <c r="I8" s="145">
        <v>0</v>
      </c>
      <c r="J8" s="147">
        <v>-1.1827321111768097E-3</v>
      </c>
      <c r="K8" s="87"/>
    </row>
    <row r="9" spans="1:11" ht="12.75" customHeight="1">
      <c r="A9" s="144" t="s">
        <v>31</v>
      </c>
      <c r="B9" s="145">
        <v>3789</v>
      </c>
      <c r="C9" s="145">
        <v>2461</v>
      </c>
      <c r="D9" s="145">
        <v>6250</v>
      </c>
      <c r="E9" s="146">
        <v>3751</v>
      </c>
      <c r="F9" s="146">
        <v>2481</v>
      </c>
      <c r="G9" s="145">
        <v>6232</v>
      </c>
      <c r="H9" s="145">
        <v>38</v>
      </c>
      <c r="I9" s="145">
        <v>-20</v>
      </c>
      <c r="J9" s="147">
        <v>2.8883183568677584E-3</v>
      </c>
      <c r="K9" s="87"/>
    </row>
    <row r="10" spans="1:11" ht="12.75" customHeight="1">
      <c r="A10" s="144" t="s">
        <v>32</v>
      </c>
      <c r="B10" s="145">
        <v>11809</v>
      </c>
      <c r="C10" s="145">
        <v>7996</v>
      </c>
      <c r="D10" s="145">
        <v>19805</v>
      </c>
      <c r="E10" s="146">
        <v>11779</v>
      </c>
      <c r="F10" s="146">
        <v>7991</v>
      </c>
      <c r="G10" s="145">
        <v>19770</v>
      </c>
      <c r="H10" s="145">
        <v>30</v>
      </c>
      <c r="I10" s="145">
        <v>5</v>
      </c>
      <c r="J10" s="147">
        <v>1.7703591299949029E-3</v>
      </c>
    </row>
    <row r="11" spans="1:11" ht="12.75" customHeight="1">
      <c r="A11" s="144" t="s">
        <v>33</v>
      </c>
      <c r="B11" s="145">
        <v>18463</v>
      </c>
      <c r="C11" s="145">
        <v>13928</v>
      </c>
      <c r="D11" s="145">
        <v>32391</v>
      </c>
      <c r="E11" s="146">
        <v>18281</v>
      </c>
      <c r="F11" s="146">
        <v>13840</v>
      </c>
      <c r="G11" s="145">
        <v>32121</v>
      </c>
      <c r="H11" s="145">
        <v>182</v>
      </c>
      <c r="I11" s="145">
        <v>88</v>
      </c>
      <c r="J11" s="147">
        <v>8.4057158868029447E-3</v>
      </c>
    </row>
    <row r="12" spans="1:11" ht="12.75" customHeight="1">
      <c r="A12" s="144" t="s">
        <v>34</v>
      </c>
      <c r="B12" s="145">
        <v>20232</v>
      </c>
      <c r="C12" s="145">
        <v>16739</v>
      </c>
      <c r="D12" s="145">
        <v>36971</v>
      </c>
      <c r="E12" s="146">
        <v>19928</v>
      </c>
      <c r="F12" s="146">
        <v>16497</v>
      </c>
      <c r="G12" s="145">
        <v>36425</v>
      </c>
      <c r="H12" s="145">
        <v>304</v>
      </c>
      <c r="I12" s="145">
        <v>242</v>
      </c>
      <c r="J12" s="147">
        <v>1.4989704873026755E-2</v>
      </c>
    </row>
    <row r="13" spans="1:11" ht="12.75" customHeight="1">
      <c r="A13" s="144" t="s">
        <v>35</v>
      </c>
      <c r="B13" s="145">
        <v>18736</v>
      </c>
      <c r="C13" s="145">
        <v>17804</v>
      </c>
      <c r="D13" s="145">
        <v>36540</v>
      </c>
      <c r="E13" s="146">
        <v>18418</v>
      </c>
      <c r="F13" s="146">
        <v>17540</v>
      </c>
      <c r="G13" s="145">
        <v>35958</v>
      </c>
      <c r="H13" s="145">
        <v>318</v>
      </c>
      <c r="I13" s="145">
        <v>264</v>
      </c>
      <c r="J13" s="147">
        <v>1.6185549808109378E-2</v>
      </c>
    </row>
    <row r="14" spans="1:11" ht="12.75" customHeight="1">
      <c r="A14" s="144" t="s">
        <v>36</v>
      </c>
      <c r="B14" s="145">
        <v>16987</v>
      </c>
      <c r="C14" s="145">
        <v>18065</v>
      </c>
      <c r="D14" s="145">
        <v>35052</v>
      </c>
      <c r="E14" s="146">
        <v>16624</v>
      </c>
      <c r="F14" s="146">
        <v>17778</v>
      </c>
      <c r="G14" s="145">
        <v>34402</v>
      </c>
      <c r="H14" s="145">
        <v>363</v>
      </c>
      <c r="I14" s="145">
        <v>287</v>
      </c>
      <c r="J14" s="147">
        <v>1.8894250334282825E-2</v>
      </c>
    </row>
    <row r="15" spans="1:11" ht="12.75" customHeight="1">
      <c r="A15" s="144" t="s">
        <v>144</v>
      </c>
      <c r="B15" s="145">
        <v>25020</v>
      </c>
      <c r="C15" s="145">
        <v>27062</v>
      </c>
      <c r="D15" s="145">
        <v>52082</v>
      </c>
      <c r="E15" s="146">
        <v>24496</v>
      </c>
      <c r="F15" s="146">
        <v>26366</v>
      </c>
      <c r="G15" s="145">
        <v>50862</v>
      </c>
      <c r="H15" s="145">
        <v>524</v>
      </c>
      <c r="I15" s="145">
        <v>696</v>
      </c>
      <c r="J15" s="147">
        <v>2.3986473201997649E-2</v>
      </c>
    </row>
    <row r="16" spans="1:11" ht="12.75" customHeight="1">
      <c r="A16" s="144" t="s">
        <v>145</v>
      </c>
      <c r="B16" s="145">
        <v>9808</v>
      </c>
      <c r="C16" s="145">
        <v>10385</v>
      </c>
      <c r="D16" s="145">
        <v>20193</v>
      </c>
      <c r="E16" s="146">
        <v>9451</v>
      </c>
      <c r="F16" s="146">
        <v>9903</v>
      </c>
      <c r="G16" s="145">
        <v>19354</v>
      </c>
      <c r="H16" s="145">
        <v>357</v>
      </c>
      <c r="I16" s="145">
        <v>482</v>
      </c>
      <c r="J16" s="147">
        <v>4.3350211842513087E-2</v>
      </c>
    </row>
    <row r="17" spans="1:11" ht="12.75" customHeight="1">
      <c r="A17" s="144" t="s">
        <v>146</v>
      </c>
      <c r="B17" s="145">
        <v>2052</v>
      </c>
      <c r="C17" s="145">
        <v>2886</v>
      </c>
      <c r="D17" s="145">
        <v>4938</v>
      </c>
      <c r="E17" s="148">
        <v>1858</v>
      </c>
      <c r="F17" s="148">
        <v>2598</v>
      </c>
      <c r="G17" s="145">
        <v>4456</v>
      </c>
      <c r="H17" s="145">
        <v>194</v>
      </c>
      <c r="I17" s="145">
        <v>288</v>
      </c>
      <c r="J17" s="147">
        <v>0.10816876122082575</v>
      </c>
    </row>
    <row r="18" spans="1:11" ht="12.75" customHeight="1">
      <c r="A18" s="144" t="s">
        <v>147</v>
      </c>
      <c r="B18" s="145">
        <v>123</v>
      </c>
      <c r="C18" s="145">
        <v>204</v>
      </c>
      <c r="D18" s="145">
        <v>327</v>
      </c>
      <c r="E18" s="148">
        <v>106</v>
      </c>
      <c r="F18" s="148">
        <v>176</v>
      </c>
      <c r="G18" s="145">
        <v>282</v>
      </c>
      <c r="H18" s="145">
        <v>17</v>
      </c>
      <c r="I18" s="145">
        <v>28</v>
      </c>
      <c r="J18" s="147">
        <v>0.15957446808510634</v>
      </c>
    </row>
    <row r="19" spans="1:11" ht="26.25" customHeight="1">
      <c r="A19" s="660" t="s">
        <v>1089</v>
      </c>
      <c r="B19" s="358">
        <v>127898</v>
      </c>
      <c r="C19" s="358">
        <v>118340</v>
      </c>
      <c r="D19" s="358">
        <v>246238</v>
      </c>
      <c r="E19" s="358">
        <v>125573</v>
      </c>
      <c r="F19" s="358">
        <v>115980</v>
      </c>
      <c r="G19" s="358">
        <v>241553</v>
      </c>
      <c r="H19" s="358">
        <v>2325</v>
      </c>
      <c r="I19" s="358">
        <v>2360</v>
      </c>
      <c r="J19" s="359">
        <v>1.9395329389409355E-2</v>
      </c>
    </row>
    <row r="20" spans="1:11" ht="12.75" customHeight="1">
      <c r="A20" s="36" t="s">
        <v>142</v>
      </c>
    </row>
    <row r="21" spans="1:11" ht="12.75" customHeight="1"/>
    <row r="22" spans="1:11" ht="12.75" customHeight="1"/>
    <row r="23" spans="1:11" ht="12.75" customHeight="1">
      <c r="A23" s="518" t="s">
        <v>1447</v>
      </c>
    </row>
    <row r="24" spans="1:11" ht="12.75" customHeight="1">
      <c r="A24" s="119" t="s">
        <v>1324</v>
      </c>
    </row>
    <row r="25" spans="1:11" ht="12.75" customHeight="1"/>
    <row r="26" spans="1:11" ht="12.75" customHeight="1">
      <c r="A26" s="609"/>
      <c r="B26" s="609"/>
      <c r="C26" s="609"/>
      <c r="D26" s="609"/>
      <c r="E26" s="609"/>
      <c r="F26" s="609"/>
      <c r="G26" s="609"/>
      <c r="H26" s="609"/>
      <c r="I26" s="609"/>
      <c r="J26" s="609"/>
    </row>
    <row r="27" spans="1:11" ht="12.75" customHeight="1">
      <c r="A27" s="609"/>
      <c r="B27" s="609"/>
      <c r="C27" s="609"/>
      <c r="D27" s="609"/>
      <c r="E27" s="609"/>
      <c r="F27" s="609"/>
      <c r="G27" s="609"/>
      <c r="H27" s="609"/>
      <c r="I27" s="609"/>
      <c r="J27" s="609"/>
      <c r="K27" s="87"/>
    </row>
    <row r="28" spans="1:11" ht="12.75" customHeight="1">
      <c r="A28" s="609"/>
      <c r="B28" s="609"/>
      <c r="C28" s="609"/>
      <c r="D28" s="609"/>
      <c r="E28" s="609"/>
      <c r="F28" s="609"/>
      <c r="G28" s="609"/>
      <c r="H28" s="609"/>
      <c r="I28" s="609"/>
      <c r="J28" s="609"/>
      <c r="K28" s="87"/>
    </row>
    <row r="29" spans="1:11" ht="12.75" customHeight="1">
      <c r="A29" s="609"/>
      <c r="B29" s="609"/>
      <c r="C29" s="609"/>
      <c r="D29" s="609"/>
      <c r="E29" s="609"/>
      <c r="F29" s="609"/>
      <c r="G29" s="609"/>
      <c r="H29" s="609"/>
      <c r="I29" s="609"/>
      <c r="J29" s="609"/>
      <c r="K29" s="87"/>
    </row>
    <row r="30" spans="1:11" ht="12.75" customHeight="1">
      <c r="A30" s="609"/>
      <c r="B30" s="609"/>
      <c r="C30" s="609"/>
      <c r="D30" s="609"/>
      <c r="E30" s="609"/>
      <c r="F30" s="609"/>
      <c r="G30" s="609"/>
      <c r="H30" s="609"/>
      <c r="I30" s="609"/>
      <c r="J30" s="609"/>
      <c r="K30" s="77"/>
    </row>
    <row r="31" spans="1:11" ht="12.75" customHeight="1">
      <c r="A31" s="609"/>
      <c r="B31" s="609"/>
      <c r="C31" s="609"/>
      <c r="D31" s="609"/>
      <c r="E31" s="609"/>
      <c r="F31" s="609"/>
      <c r="G31" s="609"/>
      <c r="H31" s="609"/>
      <c r="I31" s="609"/>
      <c r="J31" s="609"/>
    </row>
    <row r="32" spans="1:11" ht="12.75" customHeight="1">
      <c r="A32" s="609"/>
      <c r="B32" s="609"/>
      <c r="C32" s="609"/>
      <c r="D32" s="609"/>
      <c r="E32" s="609"/>
      <c r="F32" s="609"/>
      <c r="G32" s="609"/>
      <c r="H32" s="609"/>
      <c r="I32" s="609"/>
      <c r="J32" s="609"/>
    </row>
    <row r="33" spans="1:10" ht="12.75" customHeight="1">
      <c r="A33" s="609"/>
      <c r="B33" s="609"/>
      <c r="C33" s="609"/>
      <c r="D33" s="609"/>
      <c r="E33" s="609"/>
      <c r="F33" s="609"/>
      <c r="G33" s="609"/>
      <c r="H33" s="609"/>
      <c r="I33" s="609"/>
      <c r="J33" s="609"/>
    </row>
    <row r="34" spans="1:10" ht="12.75" customHeight="1">
      <c r="A34" s="609"/>
      <c r="B34" s="609"/>
      <c r="C34" s="609"/>
      <c r="D34" s="609"/>
      <c r="E34" s="609"/>
      <c r="F34" s="609"/>
      <c r="G34" s="609"/>
      <c r="H34" s="609"/>
      <c r="I34" s="609"/>
      <c r="J34" s="609"/>
    </row>
    <row r="35" spans="1:10" ht="12.75" customHeight="1">
      <c r="A35" s="609"/>
      <c r="B35" s="609"/>
      <c r="C35" s="609"/>
      <c r="D35" s="609"/>
      <c r="E35" s="609"/>
      <c r="F35" s="609"/>
      <c r="G35" s="609"/>
      <c r="H35" s="609"/>
      <c r="I35" s="609"/>
      <c r="J35" s="609"/>
    </row>
    <row r="36" spans="1:10" ht="12.75" customHeight="1">
      <c r="A36" s="609"/>
      <c r="B36" s="609"/>
      <c r="C36" s="609"/>
      <c r="D36" s="609"/>
      <c r="E36" s="609"/>
      <c r="F36" s="609"/>
      <c r="G36" s="609"/>
      <c r="H36" s="609"/>
      <c r="I36" s="609"/>
      <c r="J36" s="609"/>
    </row>
    <row r="37" spans="1:10" ht="12.75" customHeight="1">
      <c r="A37" s="609"/>
      <c r="B37" s="609"/>
      <c r="C37" s="609"/>
      <c r="D37" s="609"/>
      <c r="E37" s="609"/>
      <c r="F37" s="609"/>
      <c r="G37" s="609"/>
      <c r="H37" s="609"/>
      <c r="I37" s="609"/>
      <c r="J37" s="609"/>
    </row>
    <row r="38" spans="1:10" ht="12.75" customHeight="1">
      <c r="A38" s="609"/>
      <c r="B38" s="609"/>
      <c r="C38" s="609"/>
      <c r="D38" s="609"/>
      <c r="E38" s="609"/>
      <c r="F38" s="609"/>
      <c r="G38" s="609"/>
      <c r="H38" s="609"/>
      <c r="I38" s="609"/>
      <c r="J38" s="609"/>
    </row>
    <row r="39" spans="1:10" ht="12.75" customHeight="1">
      <c r="A39" s="609"/>
      <c r="B39" s="609"/>
      <c r="C39" s="609"/>
      <c r="D39" s="609"/>
      <c r="E39" s="609"/>
      <c r="F39" s="609"/>
      <c r="G39" s="609"/>
      <c r="H39" s="609"/>
      <c r="I39" s="609"/>
      <c r="J39" s="609"/>
    </row>
    <row r="40" spans="1:10" ht="12.75" customHeight="1">
      <c r="A40" s="609"/>
      <c r="B40" s="609"/>
      <c r="C40" s="609"/>
      <c r="D40" s="609"/>
      <c r="E40" s="609"/>
      <c r="F40" s="609"/>
      <c r="G40" s="609"/>
      <c r="H40" s="609"/>
      <c r="I40" s="609"/>
      <c r="J40" s="609"/>
    </row>
    <row r="41" spans="1:10" ht="12.75" customHeight="1">
      <c r="A41" s="609"/>
      <c r="B41" s="609"/>
      <c r="C41" s="609"/>
      <c r="D41" s="609"/>
      <c r="E41" s="609"/>
      <c r="F41" s="609"/>
      <c r="G41" s="609"/>
      <c r="H41" s="609"/>
      <c r="I41" s="609"/>
      <c r="J41" s="609"/>
    </row>
    <row r="42" spans="1:10" ht="12.75" customHeight="1">
      <c r="A42" s="609"/>
      <c r="B42" s="609"/>
      <c r="C42" s="609"/>
      <c r="D42" s="609"/>
      <c r="E42" s="609"/>
      <c r="F42" s="609"/>
      <c r="G42" s="609"/>
      <c r="H42" s="609"/>
      <c r="I42" s="609"/>
      <c r="J42" s="609"/>
    </row>
    <row r="43" spans="1:10" ht="12.75" customHeight="1">
      <c r="A43" s="609"/>
      <c r="B43" s="609"/>
      <c r="C43" s="609"/>
      <c r="D43" s="609"/>
      <c r="E43" s="609"/>
      <c r="F43" s="609"/>
      <c r="G43" s="609"/>
      <c r="H43" s="609"/>
      <c r="I43" s="609"/>
      <c r="J43" s="609"/>
    </row>
    <row r="44" spans="1:10" ht="12.75" customHeight="1">
      <c r="A44" s="609"/>
      <c r="B44" s="609"/>
      <c r="C44" s="609"/>
      <c r="D44" s="609"/>
      <c r="E44" s="609"/>
      <c r="F44" s="609"/>
      <c r="G44" s="609"/>
      <c r="H44" s="609"/>
      <c r="I44" s="609"/>
      <c r="J44" s="609"/>
    </row>
    <row r="45" spans="1:10" ht="12.75" customHeight="1">
      <c r="A45" s="609"/>
      <c r="B45" s="609"/>
      <c r="C45" s="609"/>
      <c r="D45" s="609"/>
      <c r="E45" s="609"/>
      <c r="F45" s="609"/>
      <c r="G45" s="609"/>
      <c r="H45" s="609"/>
      <c r="I45" s="609"/>
      <c r="J45" s="609"/>
    </row>
    <row r="46" spans="1:10" ht="12.75" customHeight="1">
      <c r="A46" s="609"/>
      <c r="B46" s="609"/>
      <c r="C46" s="609"/>
      <c r="D46" s="609"/>
      <c r="E46" s="609"/>
      <c r="F46" s="609"/>
      <c r="G46" s="609"/>
      <c r="H46" s="609"/>
      <c r="I46" s="609"/>
      <c r="J46" s="609"/>
    </row>
    <row r="47" spans="1:10" ht="12.75" customHeight="1">
      <c r="A47" s="609"/>
      <c r="B47" s="609"/>
      <c r="C47" s="609"/>
      <c r="D47" s="609"/>
      <c r="E47" s="609"/>
      <c r="F47" s="609"/>
      <c r="G47" s="609"/>
      <c r="H47" s="609"/>
      <c r="I47" s="609"/>
      <c r="J47" s="609"/>
    </row>
    <row r="48" spans="1:10" ht="12.75" customHeight="1">
      <c r="A48" s="609"/>
      <c r="B48" s="609"/>
      <c r="C48" s="609"/>
      <c r="D48" s="609"/>
      <c r="E48" s="609"/>
      <c r="F48" s="609"/>
      <c r="G48" s="609"/>
      <c r="H48" s="609"/>
      <c r="I48" s="609"/>
      <c r="J48" s="609"/>
    </row>
    <row r="49" spans="1:10" ht="12.75" customHeight="1">
      <c r="A49" s="609"/>
      <c r="B49" s="609"/>
      <c r="C49" s="609"/>
      <c r="D49" s="609"/>
      <c r="E49" s="609"/>
      <c r="F49" s="609"/>
      <c r="G49" s="609"/>
      <c r="H49" s="609"/>
      <c r="I49" s="609"/>
      <c r="J49" s="609"/>
    </row>
    <row r="50" spans="1:10" ht="12.75" customHeight="1">
      <c r="A50" s="609"/>
      <c r="B50" s="609"/>
      <c r="C50" s="609"/>
      <c r="D50" s="609"/>
      <c r="E50" s="609"/>
      <c r="F50" s="609"/>
      <c r="G50" s="609"/>
      <c r="H50" s="609"/>
      <c r="I50" s="609"/>
      <c r="J50" s="609"/>
    </row>
    <row r="51" spans="1:10" ht="12.75" customHeight="1">
      <c r="A51" s="609"/>
      <c r="B51" s="609"/>
      <c r="C51" s="609"/>
      <c r="D51" s="609"/>
      <c r="E51" s="609"/>
      <c r="F51" s="609"/>
      <c r="G51" s="609"/>
      <c r="H51" s="609"/>
      <c r="I51" s="609"/>
      <c r="J51" s="609"/>
    </row>
    <row r="52" spans="1:10" ht="12.75" customHeight="1">
      <c r="A52" s="609"/>
      <c r="B52" s="609"/>
      <c r="C52" s="609"/>
      <c r="D52" s="609"/>
      <c r="E52" s="609"/>
      <c r="F52" s="609"/>
      <c r="G52" s="609"/>
      <c r="H52" s="609"/>
      <c r="I52" s="609"/>
      <c r="J52" s="609"/>
    </row>
    <row r="53" spans="1:10" ht="12.75" customHeight="1">
      <c r="A53" s="609"/>
      <c r="B53" s="609"/>
      <c r="C53" s="609"/>
      <c r="D53" s="609"/>
      <c r="E53" s="609"/>
      <c r="F53" s="609"/>
      <c r="G53" s="609"/>
      <c r="H53" s="609"/>
      <c r="I53" s="609"/>
      <c r="J53" s="609"/>
    </row>
    <row r="54" spans="1:10" ht="12.75" customHeight="1">
      <c r="A54" s="609"/>
      <c r="B54" s="609"/>
      <c r="C54" s="609"/>
      <c r="D54" s="609"/>
      <c r="E54" s="609"/>
      <c r="F54" s="609"/>
      <c r="G54" s="609"/>
      <c r="H54" s="609"/>
      <c r="I54" s="609"/>
      <c r="J54" s="609"/>
    </row>
    <row r="55" spans="1:10" ht="12.75" customHeight="1">
      <c r="A55" s="609"/>
      <c r="B55" s="609"/>
      <c r="C55" s="609"/>
      <c r="D55" s="609"/>
      <c r="E55" s="609"/>
      <c r="F55" s="609"/>
      <c r="G55" s="609"/>
      <c r="H55" s="609"/>
      <c r="I55" s="609"/>
      <c r="J55" s="609"/>
    </row>
    <row r="56" spans="1:10" ht="12.75" customHeight="1">
      <c r="A56" s="609"/>
      <c r="B56" s="609"/>
      <c r="C56" s="609"/>
      <c r="D56" s="609"/>
      <c r="E56" s="609"/>
      <c r="F56" s="609"/>
      <c r="G56" s="609"/>
      <c r="H56" s="609"/>
      <c r="I56" s="609"/>
      <c r="J56" s="609"/>
    </row>
    <row r="57" spans="1:10" ht="12.75" customHeight="1">
      <c r="A57" s="609"/>
      <c r="B57" s="609"/>
      <c r="C57" s="609"/>
      <c r="D57" s="609"/>
      <c r="E57" s="609"/>
      <c r="F57" s="609"/>
      <c r="G57" s="609"/>
      <c r="H57" s="609"/>
      <c r="I57" s="609"/>
      <c r="J57" s="609"/>
    </row>
    <row r="58" spans="1:10" ht="12.75" customHeight="1">
      <c r="A58" s="609"/>
      <c r="B58" s="609"/>
      <c r="C58" s="609"/>
      <c r="D58" s="609"/>
      <c r="E58" s="609"/>
      <c r="F58" s="609"/>
      <c r="G58" s="609"/>
      <c r="H58" s="609"/>
      <c r="I58" s="609"/>
      <c r="J58" s="609"/>
    </row>
    <row r="59" spans="1:10" ht="12.75" customHeight="1">
      <c r="A59" s="609"/>
      <c r="B59" s="609"/>
      <c r="C59" s="609"/>
      <c r="D59" s="609"/>
      <c r="E59" s="609"/>
      <c r="F59" s="609"/>
      <c r="G59" s="609"/>
      <c r="H59" s="609"/>
      <c r="I59" s="609"/>
      <c r="J59" s="609"/>
    </row>
    <row r="60" spans="1:10" ht="12.75" customHeight="1">
      <c r="A60" s="609"/>
      <c r="B60" s="609"/>
      <c r="C60" s="609"/>
      <c r="D60" s="609"/>
      <c r="E60" s="609"/>
      <c r="F60" s="609"/>
      <c r="G60" s="609"/>
      <c r="H60" s="609"/>
      <c r="I60" s="609"/>
      <c r="J60" s="609"/>
    </row>
    <row r="61" spans="1:10" ht="12.75" customHeight="1">
      <c r="A61" s="609"/>
      <c r="B61" s="609"/>
      <c r="C61" s="609"/>
      <c r="D61" s="609"/>
      <c r="E61" s="609"/>
      <c r="F61" s="609"/>
      <c r="G61" s="609"/>
      <c r="H61" s="609"/>
      <c r="I61" s="609"/>
      <c r="J61" s="609"/>
    </row>
    <row r="62" spans="1:10" ht="12.75" customHeight="1">
      <c r="A62" s="609"/>
      <c r="B62" s="609"/>
      <c r="C62" s="609"/>
      <c r="D62" s="609"/>
      <c r="E62" s="609"/>
      <c r="F62" s="609"/>
      <c r="G62" s="609"/>
      <c r="H62" s="609"/>
      <c r="I62" s="609"/>
      <c r="J62" s="609"/>
    </row>
    <row r="63" spans="1:10" ht="12.75" customHeight="1">
      <c r="A63" s="609"/>
      <c r="B63" s="609"/>
      <c r="C63" s="609"/>
      <c r="D63" s="609"/>
      <c r="E63" s="609"/>
      <c r="F63" s="609"/>
      <c r="G63" s="609"/>
      <c r="H63" s="609"/>
      <c r="I63" s="609"/>
      <c r="J63" s="609"/>
    </row>
    <row r="64" spans="1:10" ht="12.75" customHeight="1">
      <c r="A64" s="609"/>
      <c r="B64" s="609"/>
      <c r="C64" s="609"/>
      <c r="D64" s="609"/>
      <c r="E64" s="609"/>
      <c r="F64" s="609"/>
      <c r="G64" s="609"/>
      <c r="H64" s="609"/>
      <c r="I64" s="609"/>
      <c r="J64" s="609"/>
    </row>
    <row r="65" spans="1:10" ht="12.75" customHeight="1">
      <c r="A65" s="609"/>
      <c r="B65" s="609"/>
      <c r="C65" s="609"/>
      <c r="D65" s="609"/>
      <c r="E65" s="609"/>
      <c r="F65" s="609"/>
      <c r="G65" s="609"/>
      <c r="H65" s="609"/>
      <c r="I65" s="609"/>
      <c r="J65" s="609"/>
    </row>
    <row r="66" spans="1:10" ht="12.75" customHeight="1">
      <c r="A66" s="609"/>
      <c r="B66" s="609"/>
      <c r="C66" s="609"/>
      <c r="D66" s="609"/>
      <c r="E66" s="609"/>
      <c r="F66" s="609"/>
      <c r="G66" s="609"/>
      <c r="H66" s="609"/>
      <c r="I66" s="609"/>
      <c r="J66" s="609"/>
    </row>
    <row r="67" spans="1:10" ht="12.75" customHeight="1">
      <c r="A67" s="36" t="s">
        <v>463</v>
      </c>
    </row>
    <row r="68" spans="1:10" ht="12.75" customHeight="1"/>
    <row r="69" spans="1:10" ht="12.75" customHeight="1"/>
    <row r="70" spans="1:10" ht="12.75" customHeight="1">
      <c r="A70" s="73" t="s">
        <v>306</v>
      </c>
    </row>
    <row r="71" spans="1:10" ht="12.75" customHeight="1"/>
    <row r="72" spans="1:10" ht="12.75" customHeight="1"/>
    <row r="73" spans="1:10" ht="12.75" customHeight="1"/>
    <row r="74" spans="1:10" ht="12.75" customHeight="1"/>
    <row r="75" spans="1:10" ht="12.75" customHeight="1">
      <c r="J75" s="718" t="s">
        <v>348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4" t="s">
        <v>862</v>
      </c>
      <c r="F1" s="352" t="str">
        <f>Naslovnica!A20</f>
        <v>Srpanj 2016.</v>
      </c>
    </row>
    <row r="2" spans="1:7" ht="12.75" customHeight="1">
      <c r="A2" s="120" t="s">
        <v>863</v>
      </c>
      <c r="F2" s="112" t="str">
        <f>Naslovnica!A24</f>
        <v>July 2016</v>
      </c>
    </row>
    <row r="3" spans="1:7" ht="12.75" customHeight="1"/>
    <row r="4" spans="1:7" ht="12.75" customHeight="1">
      <c r="E4" s="758" t="s">
        <v>445</v>
      </c>
      <c r="F4" s="758"/>
    </row>
    <row r="5" spans="1:7" ht="13.5" customHeight="1">
      <c r="A5" s="766" t="s">
        <v>469</v>
      </c>
      <c r="B5" s="777" t="s">
        <v>150</v>
      </c>
      <c r="C5" s="777"/>
      <c r="D5" s="777"/>
      <c r="E5" s="777"/>
      <c r="F5" s="777"/>
    </row>
    <row r="6" spans="1:7" ht="33.75" customHeight="1">
      <c r="A6" s="766"/>
      <c r="B6" s="395" t="str">
        <f>Naslovnica!A20</f>
        <v>Srpanj 2016.</v>
      </c>
      <c r="C6" s="612" t="str">
        <f>'5 Tablica 3,4'!$A$8</f>
        <v>Lipanj 2016.</v>
      </c>
      <c r="D6" s="395" t="s">
        <v>98</v>
      </c>
      <c r="E6" s="367" t="s">
        <v>151</v>
      </c>
      <c r="F6" s="396" t="s">
        <v>152</v>
      </c>
    </row>
    <row r="7" spans="1:7" ht="45" customHeight="1">
      <c r="A7" s="766"/>
      <c r="B7" s="397" t="str">
        <f>Naslovnica!A24</f>
        <v>July 2016</v>
      </c>
      <c r="C7" s="613" t="str">
        <f>'5 Tablica 3,4'!$B$8</f>
        <v>June 2016</v>
      </c>
      <c r="D7" s="397" t="s">
        <v>153</v>
      </c>
      <c r="E7" s="372" t="s">
        <v>470</v>
      </c>
      <c r="F7" s="397" t="s">
        <v>154</v>
      </c>
    </row>
    <row r="8" spans="1:7">
      <c r="A8" s="182" t="s">
        <v>136</v>
      </c>
      <c r="B8" s="183">
        <v>7404.5275099999999</v>
      </c>
      <c r="C8" s="183">
        <v>8055.5911100000003</v>
      </c>
      <c r="D8" s="184">
        <v>-8.082133155837401E-2</v>
      </c>
      <c r="E8" s="688">
        <v>445527.1274</v>
      </c>
      <c r="F8" s="184">
        <v>1.6900583334114927E-2</v>
      </c>
      <c r="G8" s="87"/>
    </row>
    <row r="9" spans="1:7">
      <c r="A9" s="182" t="s">
        <v>137</v>
      </c>
      <c r="B9" s="183">
        <v>10937.932000000001</v>
      </c>
      <c r="C9" s="183">
        <v>9838.2702399999998</v>
      </c>
      <c r="D9" s="184">
        <v>0.11177389248051406</v>
      </c>
      <c r="E9" s="688">
        <v>1259230.0670300007</v>
      </c>
      <c r="F9" s="184">
        <v>8.7623174840696372E-3</v>
      </c>
      <c r="G9" s="87"/>
    </row>
    <row r="10" spans="1:7">
      <c r="A10" s="182" t="s">
        <v>138</v>
      </c>
      <c r="B10" s="183">
        <v>1278.0578700000001</v>
      </c>
      <c r="C10" s="183">
        <v>1368.9449500000001</v>
      </c>
      <c r="D10" s="184">
        <v>-6.6392063464641105E-2</v>
      </c>
      <c r="E10" s="688">
        <v>221074.52043999999</v>
      </c>
      <c r="F10" s="185">
        <v>5.8147335723974791E-3</v>
      </c>
    </row>
    <row r="11" spans="1:7">
      <c r="A11" s="182" t="s">
        <v>139</v>
      </c>
      <c r="B11" s="183">
        <v>1169.0543</v>
      </c>
      <c r="C11" s="183">
        <v>1131.56405</v>
      </c>
      <c r="D11" s="184">
        <v>3.3131354782789391E-2</v>
      </c>
      <c r="E11" s="688">
        <v>197118.17610000004</v>
      </c>
      <c r="F11" s="184">
        <v>5.9661114541418314E-3</v>
      </c>
    </row>
    <row r="12" spans="1:7">
      <c r="A12" s="182" t="s">
        <v>140</v>
      </c>
      <c r="B12" s="183">
        <v>1899.2934700000001</v>
      </c>
      <c r="C12" s="183">
        <v>2236.0334800000001</v>
      </c>
      <c r="D12" s="184">
        <v>-0.15059703399432101</v>
      </c>
      <c r="E12" s="688">
        <v>146933.10057999997</v>
      </c>
      <c r="F12" s="184">
        <v>1.3095522401611381E-2</v>
      </c>
    </row>
    <row r="13" spans="1:7">
      <c r="A13" s="186" t="s">
        <v>141</v>
      </c>
      <c r="B13" s="183">
        <v>5955.3090199999997</v>
      </c>
      <c r="C13" s="183">
        <v>6102.1021900000005</v>
      </c>
      <c r="D13" s="184">
        <v>-2.4056163831632116E-2</v>
      </c>
      <c r="E13" s="689">
        <v>1045190.3060500006</v>
      </c>
      <c r="F13" s="184">
        <v>5.7304738937964395E-3</v>
      </c>
    </row>
    <row r="14" spans="1:7" ht="18.75" customHeight="1">
      <c r="A14" s="398" t="s">
        <v>334</v>
      </c>
      <c r="B14" s="399">
        <v>28644.174169999998</v>
      </c>
      <c r="C14" s="400">
        <v>28732.506020000004</v>
      </c>
      <c r="D14" s="401">
        <v>-3.0742828327789962E-3</v>
      </c>
      <c r="E14" s="690">
        <v>3315073.297600002</v>
      </c>
      <c r="F14" s="401">
        <v>8.7158959144402193E-3</v>
      </c>
    </row>
    <row r="15" spans="1:7" ht="12.75" customHeight="1">
      <c r="A15" s="27" t="s">
        <v>627</v>
      </c>
      <c r="B15" s="28"/>
      <c r="C15" s="30"/>
      <c r="D15" s="30"/>
      <c r="E15" s="30"/>
      <c r="F15" s="30"/>
      <c r="G15" s="30"/>
    </row>
    <row r="16" spans="1:7" ht="22.5" customHeight="1">
      <c r="A16" s="782" t="s">
        <v>156</v>
      </c>
      <c r="B16" s="782"/>
      <c r="C16" s="782"/>
      <c r="D16" s="782"/>
      <c r="E16" s="782"/>
      <c r="F16" s="782"/>
      <c r="G16" s="47"/>
    </row>
    <row r="17" spans="1:7" ht="12.75" customHeight="1">
      <c r="A17" s="778" t="s">
        <v>157</v>
      </c>
      <c r="B17" s="779"/>
      <c r="C17" s="779"/>
      <c r="D17" s="779"/>
      <c r="E17" s="779"/>
      <c r="F17" s="779"/>
      <c r="G17" s="48"/>
    </row>
    <row r="18" spans="1:7" ht="12.75" customHeight="1">
      <c r="A18" s="780" t="s">
        <v>158</v>
      </c>
      <c r="B18" s="781"/>
      <c r="C18" s="781"/>
      <c r="D18" s="781"/>
      <c r="E18" s="781"/>
      <c r="F18" s="781"/>
      <c r="G18" s="49"/>
    </row>
    <row r="19" spans="1:7" ht="12.75" customHeight="1">
      <c r="A19" s="778" t="s">
        <v>159</v>
      </c>
      <c r="B19" s="779"/>
      <c r="C19" s="779"/>
      <c r="D19" s="779"/>
      <c r="E19" s="779"/>
      <c r="F19" s="779"/>
      <c r="G19" s="48"/>
    </row>
    <row r="20" spans="1:7" ht="12.75" customHeight="1"/>
    <row r="21" spans="1:7" ht="12.75" customHeight="1">
      <c r="A21" s="519" t="s">
        <v>337</v>
      </c>
      <c r="F21" s="352" t="str">
        <f>Naslovnica!A20</f>
        <v>Srpanj 2016.</v>
      </c>
    </row>
    <row r="22" spans="1:7" ht="12.75" customHeight="1">
      <c r="A22" s="120" t="s">
        <v>338</v>
      </c>
      <c r="F22" s="112" t="str">
        <f>Naslovnica!A24</f>
        <v>July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627</v>
      </c>
    </row>
    <row r="42" spans="1:1" ht="12.75" customHeight="1"/>
    <row r="43" spans="1:1" ht="12.75" customHeight="1">
      <c r="A43" s="81"/>
    </row>
    <row r="44" spans="1:1" ht="12.75" customHeight="1">
      <c r="A44" s="84"/>
    </row>
    <row r="45" spans="1:1" ht="12.75" customHeight="1"/>
    <row r="46" spans="1:1" ht="12.75" customHeight="1">
      <c r="A46" s="73" t="s">
        <v>306</v>
      </c>
    </row>
    <row r="47" spans="1:1" ht="12.75" customHeight="1"/>
    <row r="48" spans="1:1" ht="12.75" customHeight="1"/>
    <row r="49" spans="6:6" ht="12.75" customHeight="1"/>
    <row r="53" spans="6:6">
      <c r="F53" s="44" t="s">
        <v>349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15" t="s">
        <v>864</v>
      </c>
      <c r="G1" s="352" t="str">
        <f>Naslovnica!A20</f>
        <v>Srpanj 2016.</v>
      </c>
    </row>
    <row r="2" spans="1:8" ht="12.75" customHeight="1">
      <c r="A2" s="111" t="s">
        <v>865</v>
      </c>
      <c r="G2" s="112" t="str">
        <f>Naslovnica!A24</f>
        <v>July 2016</v>
      </c>
    </row>
    <row r="3" spans="1:8" ht="12.75" customHeight="1"/>
    <row r="4" spans="1:8" ht="12.75" customHeight="1">
      <c r="F4" s="133"/>
      <c r="G4" s="21" t="s">
        <v>445</v>
      </c>
    </row>
    <row r="5" spans="1:8" ht="15" customHeight="1">
      <c r="A5" s="759" t="s">
        <v>472</v>
      </c>
      <c r="B5" s="760" t="s">
        <v>471</v>
      </c>
      <c r="C5" s="760"/>
      <c r="D5" s="760"/>
      <c r="E5" s="760"/>
      <c r="F5" s="760"/>
      <c r="G5" s="760"/>
    </row>
    <row r="6" spans="1:8">
      <c r="A6" s="759"/>
      <c r="B6" s="764" t="str">
        <f>Naslovnica!A20</f>
        <v>Srpanj 2016.</v>
      </c>
      <c r="C6" s="776"/>
      <c r="D6" s="765" t="str">
        <f>'5 Tablica 3,4'!A8</f>
        <v>Lipanj 2016.</v>
      </c>
      <c r="E6" s="776"/>
      <c r="F6" s="783" t="s">
        <v>160</v>
      </c>
      <c r="G6" s="783"/>
    </row>
    <row r="7" spans="1:8">
      <c r="A7" s="759"/>
      <c r="B7" s="761" t="str">
        <f>Naslovnica!A24</f>
        <v>July 2016</v>
      </c>
      <c r="C7" s="784"/>
      <c r="D7" s="785" t="str">
        <f>'5 Tablica 3,4'!B8</f>
        <v>June 2016</v>
      </c>
      <c r="E7" s="784"/>
      <c r="F7" s="786" t="s">
        <v>161</v>
      </c>
      <c r="G7" s="786"/>
    </row>
    <row r="8" spans="1:8">
      <c r="A8" s="759"/>
      <c r="B8" s="373" t="s">
        <v>120</v>
      </c>
      <c r="C8" s="373" t="s">
        <v>121</v>
      </c>
      <c r="D8" s="373" t="s">
        <v>120</v>
      </c>
      <c r="E8" s="373" t="s">
        <v>121</v>
      </c>
      <c r="F8" s="373" t="s">
        <v>1030</v>
      </c>
      <c r="G8" s="373" t="s">
        <v>1026</v>
      </c>
    </row>
    <row r="9" spans="1:8">
      <c r="A9" s="759"/>
      <c r="B9" s="374" t="s">
        <v>122</v>
      </c>
      <c r="C9" s="374" t="s">
        <v>123</v>
      </c>
      <c r="D9" s="374" t="s">
        <v>122</v>
      </c>
      <c r="E9" s="374" t="s">
        <v>123</v>
      </c>
      <c r="F9" s="374" t="s">
        <v>122</v>
      </c>
      <c r="G9" s="374" t="s">
        <v>1027</v>
      </c>
    </row>
    <row r="10" spans="1:8">
      <c r="A10" s="169" t="s">
        <v>136</v>
      </c>
      <c r="B10" s="187">
        <v>381533.71639999998</v>
      </c>
      <c r="C10" s="188">
        <v>0.11970038081567834</v>
      </c>
      <c r="D10" s="187">
        <v>372902.19220999995</v>
      </c>
      <c r="E10" s="189">
        <v>0.11953578033145065</v>
      </c>
      <c r="F10" s="190">
        <v>8631.5241899999983</v>
      </c>
      <c r="G10" s="189">
        <v>2.3146885082239388E-2</v>
      </c>
      <c r="H10" s="87"/>
    </row>
    <row r="11" spans="1:8">
      <c r="A11" s="169" t="s">
        <v>137</v>
      </c>
      <c r="B11" s="187">
        <v>1342040.7205399999</v>
      </c>
      <c r="C11" s="188">
        <v>0.42104479476819667</v>
      </c>
      <c r="D11" s="191">
        <v>1304085.3741300001</v>
      </c>
      <c r="E11" s="189">
        <v>0.41803150014112744</v>
      </c>
      <c r="F11" s="190">
        <v>37955.346409999845</v>
      </c>
      <c r="G11" s="189">
        <v>2.9104955214547257E-2</v>
      </c>
      <c r="H11" s="87"/>
    </row>
    <row r="12" spans="1:8">
      <c r="A12" s="169" t="s">
        <v>155</v>
      </c>
      <c r="B12" s="187">
        <v>177316.53236000001</v>
      </c>
      <c r="C12" s="188">
        <v>5.5630355945149056E-2</v>
      </c>
      <c r="D12" s="191">
        <v>174902.91456</v>
      </c>
      <c r="E12" s="189">
        <v>5.6066059172966115E-2</v>
      </c>
      <c r="F12" s="190">
        <v>2413.6178000000118</v>
      </c>
      <c r="G12" s="189">
        <v>1.3799757460142503E-2</v>
      </c>
    </row>
    <row r="13" spans="1:8">
      <c r="A13" s="169" t="s">
        <v>139</v>
      </c>
      <c r="B13" s="187">
        <v>199776.17004</v>
      </c>
      <c r="C13" s="188">
        <v>6.267672450372648E-2</v>
      </c>
      <c r="D13" s="191">
        <v>195000.53899</v>
      </c>
      <c r="E13" s="189">
        <v>6.2508459537551728E-2</v>
      </c>
      <c r="F13" s="190">
        <v>4775.6310499999818</v>
      </c>
      <c r="G13" s="189">
        <v>2.4490347948447955E-2</v>
      </c>
    </row>
    <row r="14" spans="1:8">
      <c r="A14" s="169" t="s">
        <v>140</v>
      </c>
      <c r="B14" s="187">
        <v>125059.08012</v>
      </c>
      <c r="C14" s="188">
        <v>3.9235377822096011E-2</v>
      </c>
      <c r="D14" s="191">
        <v>123205.66097</v>
      </c>
      <c r="E14" s="189">
        <v>3.9494229674593373E-2</v>
      </c>
      <c r="F14" s="190">
        <v>1853.4191500000059</v>
      </c>
      <c r="G14" s="189">
        <v>1.5043295376267585E-2</v>
      </c>
    </row>
    <row r="15" spans="1:8">
      <c r="A15" s="169" t="s">
        <v>141</v>
      </c>
      <c r="B15" s="187">
        <v>961679.8171799999</v>
      </c>
      <c r="C15" s="188">
        <v>0.3017123661451534</v>
      </c>
      <c r="D15" s="192">
        <v>949489.69885000004</v>
      </c>
      <c r="E15" s="189">
        <v>0.30436397114231073</v>
      </c>
      <c r="F15" s="190">
        <v>12190.118329999923</v>
      </c>
      <c r="G15" s="189">
        <v>1.2838599876085377E-2</v>
      </c>
    </row>
    <row r="16" spans="1:8" ht="18.75" customHeight="1">
      <c r="A16" s="402" t="s">
        <v>127</v>
      </c>
      <c r="B16" s="403">
        <v>3187406.0366400001</v>
      </c>
      <c r="C16" s="401">
        <v>1</v>
      </c>
      <c r="D16" s="403">
        <v>3119586.37971</v>
      </c>
      <c r="E16" s="404">
        <v>1.0000000000000002</v>
      </c>
      <c r="F16" s="405">
        <v>67819.656929999823</v>
      </c>
      <c r="G16" s="404">
        <v>2.1739951607400165E-2</v>
      </c>
    </row>
    <row r="17" spans="1:8" ht="12.75" customHeight="1">
      <c r="A17" s="37" t="s">
        <v>473</v>
      </c>
    </row>
    <row r="18" spans="1:8" ht="12.75" customHeight="1"/>
    <row r="19" spans="1:8" ht="12.75" customHeight="1">
      <c r="A19" s="515" t="s">
        <v>339</v>
      </c>
      <c r="G19" s="352" t="str">
        <f>Naslovnica!A20</f>
        <v>Srpanj 2016.</v>
      </c>
    </row>
    <row r="20" spans="1:8" ht="12.75" customHeight="1">
      <c r="A20" s="111" t="s">
        <v>340</v>
      </c>
      <c r="G20" s="112" t="str">
        <f>Naslovnica!A24</f>
        <v>July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473</v>
      </c>
    </row>
    <row r="41" spans="1:8" ht="12.75" customHeight="1">
      <c r="A41" s="37"/>
    </row>
    <row r="42" spans="1:8" ht="12.75" customHeight="1">
      <c r="A42" s="351" t="s">
        <v>341</v>
      </c>
      <c r="G42" s="352" t="str">
        <f>Naslovnica!A20</f>
        <v>Srpanj 2016.</v>
      </c>
    </row>
    <row r="43" spans="1:8" ht="12.75" customHeight="1">
      <c r="A43" s="111" t="s">
        <v>342</v>
      </c>
      <c r="G43" s="112" t="str">
        <f>Naslovnica!A24</f>
        <v>July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473</v>
      </c>
    </row>
    <row r="64" spans="1:8" ht="12.75" customHeight="1">
      <c r="A64" s="88"/>
    </row>
    <row r="65" spans="1:7">
      <c r="A65" s="73" t="s">
        <v>306</v>
      </c>
    </row>
    <row r="66" spans="1:7">
      <c r="G66" s="44" t="s">
        <v>350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5" t="s">
        <v>866</v>
      </c>
      <c r="I1" s="352" t="str">
        <f>Naslovnica!A20</f>
        <v>Srpanj 2016.</v>
      </c>
    </row>
    <row r="2" spans="1:10" ht="12.75" customHeight="1">
      <c r="A2" s="111" t="s">
        <v>946</v>
      </c>
      <c r="I2" s="112" t="str">
        <f>Naslovnica!A24</f>
        <v>July 2016</v>
      </c>
    </row>
    <row r="3" spans="1:10" ht="12.75" customHeight="1"/>
    <row r="4" spans="1:10" ht="35.25" customHeight="1">
      <c r="A4" s="367"/>
      <c r="B4" s="749" t="s">
        <v>990</v>
      </c>
      <c r="C4" s="749"/>
      <c r="D4" s="772" t="s">
        <v>474</v>
      </c>
      <c r="E4" s="772"/>
      <c r="F4" s="772"/>
      <c r="G4" s="772"/>
      <c r="H4" s="772"/>
      <c r="I4" s="367"/>
    </row>
    <row r="5" spans="1:10" ht="12" customHeight="1">
      <c r="A5" s="715"/>
      <c r="B5" s="714"/>
      <c r="C5" s="714"/>
      <c r="D5" s="769" t="s">
        <v>1309</v>
      </c>
      <c r="E5" s="789"/>
      <c r="F5" s="716"/>
      <c r="G5" s="716"/>
      <c r="H5" s="716"/>
      <c r="I5" s="715"/>
    </row>
    <row r="6" spans="1:10" ht="33.75">
      <c r="A6" s="367" t="s">
        <v>472</v>
      </c>
      <c r="B6" s="367" t="str">
        <f>Naslovnica!A20</f>
        <v>Srpanj 2016.</v>
      </c>
      <c r="C6" s="369" t="str">
        <f>'5 Tablica 3,4'!A8</f>
        <v>Lipanj 2016.</v>
      </c>
      <c r="D6" s="367" t="str">
        <f>Naslovnica!A20</f>
        <v>Srpanj 2016.</v>
      </c>
      <c r="E6" s="369" t="str">
        <f>C6</f>
        <v>Lipanj 2016.</v>
      </c>
      <c r="F6" s="367" t="s">
        <v>188</v>
      </c>
      <c r="G6" s="367" t="s">
        <v>162</v>
      </c>
      <c r="H6" s="406" t="s">
        <v>163</v>
      </c>
      <c r="I6" s="406" t="s">
        <v>164</v>
      </c>
    </row>
    <row r="7" spans="1:10" ht="34.5" customHeight="1">
      <c r="A7" s="367"/>
      <c r="B7" s="370" t="str">
        <f>Naslovnica!A24</f>
        <v>July 2016</v>
      </c>
      <c r="C7" s="371" t="str">
        <f>'5 Tablica 3,4'!B8</f>
        <v>June 2016</v>
      </c>
      <c r="D7" s="370" t="str">
        <f>Naslovnica!A24</f>
        <v>July 2016</v>
      </c>
      <c r="E7" s="371" t="str">
        <f>C7</f>
        <v>June 2016</v>
      </c>
      <c r="F7" s="370" t="s">
        <v>165</v>
      </c>
      <c r="G7" s="370" t="s">
        <v>166</v>
      </c>
      <c r="H7" s="372" t="s">
        <v>167</v>
      </c>
      <c r="I7" s="397" t="s">
        <v>168</v>
      </c>
    </row>
    <row r="8" spans="1:10" ht="22.5">
      <c r="A8" s="193" t="s">
        <v>695</v>
      </c>
      <c r="B8" s="194">
        <v>236.3734</v>
      </c>
      <c r="C8" s="194">
        <v>234.15369999999999</v>
      </c>
      <c r="D8" s="195">
        <v>9.4796708315949552E-3</v>
      </c>
      <c r="E8" s="195">
        <v>1.9876827855116463E-3</v>
      </c>
      <c r="F8" s="195">
        <v>2.906746156997464E-2</v>
      </c>
      <c r="G8" s="195">
        <v>3.9836282140561785E-2</v>
      </c>
      <c r="H8" s="195">
        <v>7.0262660831559076E-2</v>
      </c>
      <c r="I8" s="196" t="s">
        <v>1069</v>
      </c>
      <c r="J8" s="87"/>
    </row>
    <row r="9" spans="1:10" ht="22.5">
      <c r="A9" s="193" t="s">
        <v>696</v>
      </c>
      <c r="B9" s="197">
        <v>252.1567</v>
      </c>
      <c r="C9" s="197">
        <v>246.56970000000001</v>
      </c>
      <c r="D9" s="195">
        <v>2.2658907400219919E-2</v>
      </c>
      <c r="E9" s="195">
        <v>-6.119204571929715E-3</v>
      </c>
      <c r="F9" s="195">
        <v>1.2639057427301648E-3</v>
      </c>
      <c r="G9" s="195">
        <v>1.0643640448879665E-2</v>
      </c>
      <c r="H9" s="195">
        <v>7.4649246526660606E-2</v>
      </c>
      <c r="I9" s="196" t="s">
        <v>1070</v>
      </c>
      <c r="J9" s="87"/>
    </row>
    <row r="10" spans="1:10" ht="22.5">
      <c r="A10" s="193" t="s">
        <v>697</v>
      </c>
      <c r="B10" s="197">
        <v>150.74019999999999</v>
      </c>
      <c r="C10" s="197">
        <v>149.2347</v>
      </c>
      <c r="D10" s="195">
        <v>1.0088136338264331E-2</v>
      </c>
      <c r="E10" s="195">
        <v>-3.1781337982305091E-3</v>
      </c>
      <c r="F10" s="195">
        <v>5.5520756411100436E-3</v>
      </c>
      <c r="G10" s="195">
        <v>-2.1051488763934589E-3</v>
      </c>
      <c r="H10" s="195">
        <v>3.2673422634967864E-2</v>
      </c>
      <c r="I10" s="196" t="s">
        <v>1071</v>
      </c>
    </row>
    <row r="11" spans="1:10" ht="22.5">
      <c r="A11" s="193" t="s">
        <v>698</v>
      </c>
      <c r="B11" s="197">
        <v>190.35040000000001</v>
      </c>
      <c r="C11" s="197">
        <v>186.42590000000001</v>
      </c>
      <c r="D11" s="195">
        <v>2.1051259508469533E-2</v>
      </c>
      <c r="E11" s="195">
        <v>-4.3282205427045417E-3</v>
      </c>
      <c r="F11" s="198">
        <v>2.6892828974555139E-2</v>
      </c>
      <c r="G11" s="195">
        <v>3.5051382702851352E-2</v>
      </c>
      <c r="H11" s="195">
        <v>5.8146643632398742E-2</v>
      </c>
      <c r="I11" s="196" t="s">
        <v>1072</v>
      </c>
    </row>
    <row r="12" spans="1:10" ht="22.5">
      <c r="A12" s="193" t="s">
        <v>699</v>
      </c>
      <c r="B12" s="197">
        <v>187.54320000000001</v>
      </c>
      <c r="C12" s="197">
        <v>186.57210000000001</v>
      </c>
      <c r="D12" s="195">
        <v>5.2049582976232411E-3</v>
      </c>
      <c r="E12" s="195">
        <v>5.7475260894668256E-3</v>
      </c>
      <c r="F12" s="198">
        <v>2.9300593563825306E-2</v>
      </c>
      <c r="G12" s="195">
        <v>4.845250514042676E-2</v>
      </c>
      <c r="H12" s="195">
        <v>5.6767157760766462E-2</v>
      </c>
      <c r="I12" s="196" t="s">
        <v>1072</v>
      </c>
    </row>
    <row r="13" spans="1:10" ht="22.5">
      <c r="A13" s="193" t="s">
        <v>700</v>
      </c>
      <c r="B13" s="197">
        <v>213.05420000000001</v>
      </c>
      <c r="C13" s="197">
        <v>211.0566</v>
      </c>
      <c r="D13" s="195">
        <v>9.4647596900547804E-3</v>
      </c>
      <c r="E13" s="195">
        <v>-4.5354596916680201E-3</v>
      </c>
      <c r="F13" s="195">
        <v>2.9449895164777029E-3</v>
      </c>
      <c r="G13" s="195">
        <v>4.9953961221762544E-3</v>
      </c>
      <c r="H13" s="195">
        <v>5.5535308935514838E-2</v>
      </c>
      <c r="I13" s="196" t="s">
        <v>1073</v>
      </c>
    </row>
    <row r="14" spans="1:10" ht="12.75" customHeight="1">
      <c r="A14" s="37" t="s">
        <v>473</v>
      </c>
    </row>
    <row r="15" spans="1:10" ht="12.75" customHeight="1"/>
    <row r="16" spans="1:10" ht="21" customHeight="1">
      <c r="A16" s="788" t="s">
        <v>778</v>
      </c>
      <c r="B16" s="788"/>
      <c r="C16" s="788"/>
      <c r="D16" s="788"/>
      <c r="E16" s="788"/>
      <c r="F16" s="788"/>
      <c r="G16" s="788"/>
      <c r="H16" s="788"/>
      <c r="I16" s="788"/>
    </row>
    <row r="17" spans="1:10" ht="21.75" customHeight="1">
      <c r="A17" s="787" t="s">
        <v>779</v>
      </c>
      <c r="B17" s="787"/>
      <c r="C17" s="787"/>
      <c r="D17" s="787"/>
      <c r="E17" s="787"/>
      <c r="F17" s="787"/>
      <c r="G17" s="787"/>
      <c r="H17" s="787"/>
      <c r="I17" s="787"/>
    </row>
    <row r="18" spans="1:10" ht="19.5" customHeight="1">
      <c r="A18" s="788" t="s">
        <v>780</v>
      </c>
      <c r="B18" s="788"/>
      <c r="C18" s="788"/>
      <c r="D18" s="788"/>
      <c r="E18" s="788"/>
      <c r="F18" s="788"/>
      <c r="G18" s="788"/>
      <c r="H18" s="788"/>
      <c r="I18" s="788"/>
    </row>
    <row r="19" spans="1:10" ht="19.5" customHeight="1">
      <c r="A19" s="787" t="s">
        <v>781</v>
      </c>
      <c r="B19" s="787"/>
      <c r="C19" s="787"/>
      <c r="D19" s="787"/>
      <c r="E19" s="787"/>
      <c r="F19" s="787"/>
      <c r="G19" s="787"/>
      <c r="H19" s="787"/>
      <c r="I19" s="787"/>
    </row>
    <row r="20" spans="1:10" ht="12.75" customHeight="1"/>
    <row r="21" spans="1:10" ht="12.75" customHeight="1">
      <c r="A21" s="38"/>
      <c r="I21" s="14"/>
    </row>
    <row r="22" spans="1:10" ht="12.75" customHeight="1">
      <c r="A22" s="73" t="s">
        <v>306</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351</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57" t="s">
        <v>867</v>
      </c>
      <c r="O1" s="352" t="str">
        <f>Naslovnica!A20</f>
        <v>Srpanj 2016.</v>
      </c>
    </row>
    <row r="2" spans="1:16" ht="12.75" customHeight="1">
      <c r="A2" s="121" t="s">
        <v>868</v>
      </c>
      <c r="O2" s="112" t="str">
        <f>Naslovnica!A24</f>
        <v>July 2016</v>
      </c>
    </row>
    <row r="3" spans="1:16" ht="12.75" customHeight="1"/>
    <row r="4" spans="1:16" ht="12.75" customHeight="1">
      <c r="L4" s="130"/>
      <c r="M4" s="130"/>
      <c r="N4" s="130"/>
      <c r="O4" s="40" t="s">
        <v>453</v>
      </c>
    </row>
    <row r="5" spans="1:16" ht="31.5" customHeight="1">
      <c r="A5" s="790" t="s">
        <v>628</v>
      </c>
      <c r="B5" s="749" t="s">
        <v>169</v>
      </c>
      <c r="C5" s="749"/>
      <c r="D5" s="749" t="s">
        <v>170</v>
      </c>
      <c r="E5" s="791"/>
      <c r="F5" s="749" t="s">
        <v>171</v>
      </c>
      <c r="G5" s="749"/>
      <c r="H5" s="749" t="s">
        <v>172</v>
      </c>
      <c r="I5" s="749"/>
      <c r="J5" s="749" t="s">
        <v>173</v>
      </c>
      <c r="K5" s="749"/>
      <c r="L5" s="749" t="s">
        <v>174</v>
      </c>
      <c r="M5" s="749"/>
      <c r="N5" s="749" t="s">
        <v>112</v>
      </c>
      <c r="O5" s="749"/>
    </row>
    <row r="6" spans="1:16">
      <c r="A6" s="790"/>
      <c r="B6" s="407" t="s">
        <v>130</v>
      </c>
      <c r="C6" s="407" t="s">
        <v>131</v>
      </c>
      <c r="D6" s="407" t="s">
        <v>130</v>
      </c>
      <c r="E6" s="407" t="s">
        <v>131</v>
      </c>
      <c r="F6" s="407" t="s">
        <v>130</v>
      </c>
      <c r="G6" s="407" t="s">
        <v>131</v>
      </c>
      <c r="H6" s="407" t="s">
        <v>130</v>
      </c>
      <c r="I6" s="407" t="s">
        <v>131</v>
      </c>
      <c r="J6" s="407" t="s">
        <v>130</v>
      </c>
      <c r="K6" s="407" t="s">
        <v>131</v>
      </c>
      <c r="L6" s="407" t="s">
        <v>130</v>
      </c>
      <c r="M6" s="407" t="s">
        <v>131</v>
      </c>
      <c r="N6" s="407" t="s">
        <v>130</v>
      </c>
      <c r="O6" s="407" t="s">
        <v>131</v>
      </c>
    </row>
    <row r="7" spans="1:16">
      <c r="A7" s="790"/>
      <c r="B7" s="408" t="s">
        <v>122</v>
      </c>
      <c r="C7" s="408" t="s">
        <v>123</v>
      </c>
      <c r="D7" s="408" t="s">
        <v>122</v>
      </c>
      <c r="E7" s="408" t="s">
        <v>123</v>
      </c>
      <c r="F7" s="408" t="s">
        <v>122</v>
      </c>
      <c r="G7" s="408" t="s">
        <v>123</v>
      </c>
      <c r="H7" s="408" t="s">
        <v>122</v>
      </c>
      <c r="I7" s="408" t="s">
        <v>123</v>
      </c>
      <c r="J7" s="408" t="s">
        <v>122</v>
      </c>
      <c r="K7" s="408" t="s">
        <v>123</v>
      </c>
      <c r="L7" s="408" t="s">
        <v>122</v>
      </c>
      <c r="M7" s="408" t="s">
        <v>123</v>
      </c>
      <c r="N7" s="408" t="s">
        <v>122</v>
      </c>
      <c r="O7" s="408" t="s">
        <v>123</v>
      </c>
    </row>
    <row r="8" spans="1:16" ht="18">
      <c r="A8" s="199" t="s">
        <v>559</v>
      </c>
      <c r="B8" s="173">
        <v>31603.6214</v>
      </c>
      <c r="C8" s="174">
        <v>8.2833102398841271E-2</v>
      </c>
      <c r="D8" s="173">
        <v>17201.486499999999</v>
      </c>
      <c r="E8" s="174">
        <v>1.281741025941344E-2</v>
      </c>
      <c r="F8" s="173">
        <v>6135.7673700000005</v>
      </c>
      <c r="G8" s="174">
        <v>3.4603470349525843E-2</v>
      </c>
      <c r="H8" s="173">
        <v>4813.47</v>
      </c>
      <c r="I8" s="174">
        <v>2.4094315147978999E-2</v>
      </c>
      <c r="J8" s="173">
        <v>2579.3882000000003</v>
      </c>
      <c r="K8" s="174">
        <v>2.0625357211367278E-2</v>
      </c>
      <c r="L8" s="173">
        <v>62965.08885</v>
      </c>
      <c r="M8" s="174">
        <v>6.5474067070094982E-2</v>
      </c>
      <c r="N8" s="173">
        <v>125298.82232000001</v>
      </c>
      <c r="O8" s="174">
        <v>3.9310593278442336E-2</v>
      </c>
      <c r="P8" s="87"/>
    </row>
    <row r="9" spans="1:16" ht="18">
      <c r="A9" s="199" t="s">
        <v>560</v>
      </c>
      <c r="B9" s="176">
        <v>7956.4239800000005</v>
      </c>
      <c r="C9" s="177">
        <v>2.0853789947753779E-2</v>
      </c>
      <c r="D9" s="176">
        <v>9506.5998800000016</v>
      </c>
      <c r="E9" s="177">
        <v>7.083689588923062E-3</v>
      </c>
      <c r="F9" s="176">
        <v>303.02259000000004</v>
      </c>
      <c r="G9" s="177">
        <v>1.7089359123309668E-3</v>
      </c>
      <c r="H9" s="176">
        <v>751.42606999999998</v>
      </c>
      <c r="I9" s="177">
        <v>3.7613398527439304E-3</v>
      </c>
      <c r="J9" s="176">
        <v>191.16876000000002</v>
      </c>
      <c r="K9" s="177">
        <v>1.5286275879893305E-3</v>
      </c>
      <c r="L9" s="176">
        <v>5117.8547699999999</v>
      </c>
      <c r="M9" s="177">
        <v>5.3217866056578357E-3</v>
      </c>
      <c r="N9" s="176">
        <v>23826.496050000002</v>
      </c>
      <c r="O9" s="177">
        <v>7.4751995120903771E-3</v>
      </c>
      <c r="P9" s="87"/>
    </row>
    <row r="10" spans="1:16" ht="18">
      <c r="A10" s="199" t="s">
        <v>561</v>
      </c>
      <c r="B10" s="176">
        <v>357765.7623</v>
      </c>
      <c r="C10" s="177">
        <v>0.93770418422350188</v>
      </c>
      <c r="D10" s="176">
        <v>1324786.8605</v>
      </c>
      <c r="E10" s="177">
        <v>0.98714356444187668</v>
      </c>
      <c r="F10" s="176">
        <v>171470.53826</v>
      </c>
      <c r="G10" s="177">
        <v>0.96703074427300961</v>
      </c>
      <c r="H10" s="176">
        <v>199314.28427999999</v>
      </c>
      <c r="I10" s="177">
        <v>0.99768798370742851</v>
      </c>
      <c r="J10" s="176">
        <v>126925.68576000001</v>
      </c>
      <c r="K10" s="177">
        <v>1.0149257905800115</v>
      </c>
      <c r="L10" s="176">
        <v>895760.08585000003</v>
      </c>
      <c r="M10" s="177">
        <v>0.93145355642036776</v>
      </c>
      <c r="N10" s="176">
        <v>3076023.2169499998</v>
      </c>
      <c r="O10" s="177">
        <v>0.9650553401671208</v>
      </c>
      <c r="P10" s="87"/>
    </row>
    <row r="11" spans="1:16" ht="18.75">
      <c r="A11" s="199" t="s">
        <v>562</v>
      </c>
      <c r="B11" s="178">
        <v>352569.22679000004</v>
      </c>
      <c r="C11" s="179">
        <v>0.92408406289085476</v>
      </c>
      <c r="D11" s="178">
        <v>1158675.85858</v>
      </c>
      <c r="E11" s="179">
        <v>0.86336863021099763</v>
      </c>
      <c r="F11" s="178">
        <v>153046.01121</v>
      </c>
      <c r="G11" s="179">
        <v>0.86312319090064116</v>
      </c>
      <c r="H11" s="178">
        <v>175369.52828</v>
      </c>
      <c r="I11" s="179">
        <v>0.87783006474138936</v>
      </c>
      <c r="J11" s="178">
        <v>126925.68576000001</v>
      </c>
      <c r="K11" s="179">
        <v>1.0149257905800115</v>
      </c>
      <c r="L11" s="178">
        <v>836157.94713999995</v>
      </c>
      <c r="M11" s="179">
        <v>0.86947644340912089</v>
      </c>
      <c r="N11" s="178">
        <v>2802744.2577599999</v>
      </c>
      <c r="O11" s="179">
        <v>0.87931823731679826</v>
      </c>
    </row>
    <row r="12" spans="1:16" ht="19.5">
      <c r="A12" s="200" t="s">
        <v>475</v>
      </c>
      <c r="B12" s="178">
        <v>10482.987640000001</v>
      </c>
      <c r="C12" s="179">
        <v>2.747591415678418E-2</v>
      </c>
      <c r="D12" s="178">
        <v>316264.17288999999</v>
      </c>
      <c r="E12" s="179">
        <v>0.23565914807916116</v>
      </c>
      <c r="F12" s="178">
        <v>19390.581670000003</v>
      </c>
      <c r="G12" s="179">
        <v>0.10935574597540591</v>
      </c>
      <c r="H12" s="178">
        <v>62136.278149999998</v>
      </c>
      <c r="I12" s="179">
        <v>0.3110294793295858</v>
      </c>
      <c r="J12" s="178">
        <v>0</v>
      </c>
      <c r="K12" s="179">
        <v>0</v>
      </c>
      <c r="L12" s="178">
        <v>139929.96893999999</v>
      </c>
      <c r="M12" s="179">
        <v>0.14550577691265926</v>
      </c>
      <c r="N12" s="178">
        <v>548203.98928999994</v>
      </c>
      <c r="O12" s="179">
        <v>0.17199063532745537</v>
      </c>
    </row>
    <row r="13" spans="1:16" ht="19.5">
      <c r="A13" s="200" t="s">
        <v>563</v>
      </c>
      <c r="B13" s="178">
        <v>299067.53914000001</v>
      </c>
      <c r="C13" s="179">
        <v>0.78385612143021965</v>
      </c>
      <c r="D13" s="178">
        <v>713868.67414000002</v>
      </c>
      <c r="E13" s="179">
        <v>0.53192773007122995</v>
      </c>
      <c r="F13" s="178">
        <v>126648.05026</v>
      </c>
      <c r="G13" s="179">
        <v>0.71424840410746682</v>
      </c>
      <c r="H13" s="178">
        <v>94035.007970000006</v>
      </c>
      <c r="I13" s="179">
        <v>0.47070182570409641</v>
      </c>
      <c r="J13" s="178">
        <v>113045.73226999999</v>
      </c>
      <c r="K13" s="179">
        <v>0.90393861974298351</v>
      </c>
      <c r="L13" s="178">
        <v>608818.44455999997</v>
      </c>
      <c r="M13" s="179">
        <v>0.6330781136129906</v>
      </c>
      <c r="N13" s="178">
        <v>1955483.4483399999</v>
      </c>
      <c r="O13" s="179">
        <v>0.61350308867308145</v>
      </c>
    </row>
    <row r="14" spans="1:16" ht="19.5">
      <c r="A14" s="200" t="s">
        <v>564</v>
      </c>
      <c r="B14" s="178">
        <v>0</v>
      </c>
      <c r="C14" s="179">
        <v>0</v>
      </c>
      <c r="D14" s="178">
        <v>0</v>
      </c>
      <c r="E14" s="179">
        <v>0</v>
      </c>
      <c r="F14" s="178">
        <v>4487.7792199999994</v>
      </c>
      <c r="G14" s="179">
        <v>2.5309423550470785E-2</v>
      </c>
      <c r="H14" s="178">
        <v>0</v>
      </c>
      <c r="I14" s="179">
        <v>0</v>
      </c>
      <c r="J14" s="178">
        <v>0</v>
      </c>
      <c r="K14" s="179">
        <v>0</v>
      </c>
      <c r="L14" s="178">
        <v>0</v>
      </c>
      <c r="M14" s="179">
        <v>0</v>
      </c>
      <c r="N14" s="178">
        <v>4487.7792199999994</v>
      </c>
      <c r="O14" s="179">
        <v>1.4079722408748107E-3</v>
      </c>
    </row>
    <row r="15" spans="1:16" ht="19.5">
      <c r="A15" s="200" t="s">
        <v>565</v>
      </c>
      <c r="B15" s="178">
        <v>43018.70001</v>
      </c>
      <c r="C15" s="179">
        <v>0.11275202730385082</v>
      </c>
      <c r="D15" s="178">
        <v>128543.01155</v>
      </c>
      <c r="E15" s="179">
        <v>9.5781752060606518E-2</v>
      </c>
      <c r="F15" s="178">
        <v>2519.6000600000002</v>
      </c>
      <c r="G15" s="179">
        <v>1.4209617267297659E-2</v>
      </c>
      <c r="H15" s="178">
        <v>17914.665639999999</v>
      </c>
      <c r="I15" s="179">
        <v>8.967368648829864E-2</v>
      </c>
      <c r="J15" s="178">
        <v>13879.95349</v>
      </c>
      <c r="K15" s="179">
        <v>0.1109871708370279</v>
      </c>
      <c r="L15" s="178">
        <v>83655.6639</v>
      </c>
      <c r="M15" s="179">
        <v>8.6989102199637791E-2</v>
      </c>
      <c r="N15" s="178">
        <v>289531.59464999998</v>
      </c>
      <c r="O15" s="179">
        <v>9.0836119189352166E-2</v>
      </c>
    </row>
    <row r="16" spans="1:16" ht="19.5" customHeight="1">
      <c r="A16" s="538" t="s">
        <v>671</v>
      </c>
      <c r="B16" s="178">
        <v>0</v>
      </c>
      <c r="C16" s="179">
        <v>0</v>
      </c>
      <c r="D16" s="178">
        <v>0</v>
      </c>
      <c r="E16" s="179">
        <v>0</v>
      </c>
      <c r="F16" s="178">
        <v>0</v>
      </c>
      <c r="G16" s="179">
        <v>0</v>
      </c>
      <c r="H16" s="178">
        <v>0</v>
      </c>
      <c r="I16" s="179">
        <v>0</v>
      </c>
      <c r="J16" s="178">
        <v>0</v>
      </c>
      <c r="K16" s="179">
        <v>0</v>
      </c>
      <c r="L16" s="178">
        <v>0</v>
      </c>
      <c r="M16" s="179">
        <v>0</v>
      </c>
      <c r="N16" s="178">
        <v>0</v>
      </c>
      <c r="O16" s="179">
        <v>0</v>
      </c>
    </row>
    <row r="17" spans="1:15" ht="18.75" customHeight="1">
      <c r="A17" s="538" t="s">
        <v>672</v>
      </c>
      <c r="B17" s="178">
        <v>0</v>
      </c>
      <c r="C17" s="179">
        <v>0</v>
      </c>
      <c r="D17" s="178">
        <v>0</v>
      </c>
      <c r="E17" s="179">
        <v>0</v>
      </c>
      <c r="F17" s="178">
        <v>0</v>
      </c>
      <c r="G17" s="179">
        <v>0</v>
      </c>
      <c r="H17" s="178">
        <v>1283.5765200000001</v>
      </c>
      <c r="I17" s="179">
        <v>6.4250732194084869E-3</v>
      </c>
      <c r="J17" s="178">
        <v>0</v>
      </c>
      <c r="K17" s="179">
        <v>0</v>
      </c>
      <c r="L17" s="178">
        <v>3753.8697400000001</v>
      </c>
      <c r="M17" s="179">
        <v>3.9034506838333486E-3</v>
      </c>
      <c r="N17" s="178">
        <v>5037.4462600000006</v>
      </c>
      <c r="O17" s="179">
        <v>1.5804218860344553E-3</v>
      </c>
    </row>
    <row r="18" spans="1:15" ht="19.5">
      <c r="A18" s="175" t="s">
        <v>682</v>
      </c>
      <c r="B18" s="178">
        <v>0</v>
      </c>
      <c r="C18" s="179">
        <v>0</v>
      </c>
      <c r="D18" s="178">
        <v>0</v>
      </c>
      <c r="E18" s="179">
        <v>0</v>
      </c>
      <c r="F18" s="178">
        <v>0</v>
      </c>
      <c r="G18" s="179">
        <v>0</v>
      </c>
      <c r="H18" s="178">
        <v>0</v>
      </c>
      <c r="I18" s="179">
        <v>0</v>
      </c>
      <c r="J18" s="178">
        <v>0</v>
      </c>
      <c r="K18" s="179">
        <v>0</v>
      </c>
      <c r="L18" s="178">
        <v>0</v>
      </c>
      <c r="M18" s="179">
        <v>0</v>
      </c>
      <c r="N18" s="178">
        <v>0</v>
      </c>
      <c r="O18" s="179">
        <v>0</v>
      </c>
    </row>
    <row r="19" spans="1:15" ht="18.75">
      <c r="A19" s="199" t="s">
        <v>598</v>
      </c>
      <c r="B19" s="178">
        <v>0</v>
      </c>
      <c r="C19" s="179">
        <v>0</v>
      </c>
      <c r="D19" s="178">
        <v>0</v>
      </c>
      <c r="E19" s="179">
        <v>0</v>
      </c>
      <c r="F19" s="178">
        <v>0</v>
      </c>
      <c r="G19" s="179">
        <v>0</v>
      </c>
      <c r="H19" s="178">
        <v>0</v>
      </c>
      <c r="I19" s="179">
        <v>0</v>
      </c>
      <c r="J19" s="178">
        <v>0</v>
      </c>
      <c r="K19" s="179">
        <v>0</v>
      </c>
      <c r="L19" s="178">
        <v>0</v>
      </c>
      <c r="M19" s="179">
        <v>0</v>
      </c>
      <c r="N19" s="178">
        <v>0</v>
      </c>
      <c r="O19" s="179">
        <v>0</v>
      </c>
    </row>
    <row r="20" spans="1:15" ht="19.5">
      <c r="A20" s="200" t="s">
        <v>741</v>
      </c>
      <c r="B20" s="178">
        <v>5196.5355099999997</v>
      </c>
      <c r="C20" s="179">
        <v>1.3620121332647176E-2</v>
      </c>
      <c r="D20" s="178">
        <v>166111.00191999998</v>
      </c>
      <c r="E20" s="179">
        <v>0.12377493423087903</v>
      </c>
      <c r="F20" s="178">
        <v>18424.527050000001</v>
      </c>
      <c r="G20" s="179">
        <v>0.10390755337236846</v>
      </c>
      <c r="H20" s="178">
        <v>23944.756000000001</v>
      </c>
      <c r="I20" s="179">
        <v>0.11985791896603927</v>
      </c>
      <c r="J20" s="178">
        <v>0</v>
      </c>
      <c r="K20" s="179">
        <v>0</v>
      </c>
      <c r="L20" s="178">
        <v>59602.138709999999</v>
      </c>
      <c r="M20" s="179">
        <v>6.1977113011246782E-2</v>
      </c>
      <c r="N20" s="178">
        <v>273278.95918999997</v>
      </c>
      <c r="O20" s="179">
        <v>8.5737102850322544E-2</v>
      </c>
    </row>
    <row r="21" spans="1:15" ht="19.5">
      <c r="A21" s="200" t="s">
        <v>742</v>
      </c>
      <c r="B21" s="178">
        <v>5196.5355099999997</v>
      </c>
      <c r="C21" s="179">
        <v>1.3620121332647176E-2</v>
      </c>
      <c r="D21" s="178">
        <v>145867.34685</v>
      </c>
      <c r="E21" s="179">
        <v>0.10869070112217387</v>
      </c>
      <c r="F21" s="178">
        <v>11008.574789999999</v>
      </c>
      <c r="G21" s="179">
        <v>6.2084311279275675E-2</v>
      </c>
      <c r="H21" s="178">
        <v>16117.381539999998</v>
      </c>
      <c r="I21" s="179">
        <v>8.0677197569524489E-2</v>
      </c>
      <c r="J21" s="178">
        <v>0</v>
      </c>
      <c r="K21" s="179">
        <v>0</v>
      </c>
      <c r="L21" s="178">
        <v>45575.744079999997</v>
      </c>
      <c r="M21" s="179">
        <v>4.7391806779978909E-2</v>
      </c>
      <c r="N21" s="178">
        <v>223765.58276999998</v>
      </c>
      <c r="O21" s="179">
        <v>7.0203036637647889E-2</v>
      </c>
    </row>
    <row r="22" spans="1:15" ht="19.5">
      <c r="A22" s="200" t="s">
        <v>743</v>
      </c>
      <c r="B22" s="178">
        <v>0</v>
      </c>
      <c r="C22" s="179">
        <v>0</v>
      </c>
      <c r="D22" s="178">
        <v>0</v>
      </c>
      <c r="E22" s="179">
        <v>0</v>
      </c>
      <c r="F22" s="178">
        <v>0</v>
      </c>
      <c r="G22" s="179">
        <v>0</v>
      </c>
      <c r="H22" s="178">
        <v>0</v>
      </c>
      <c r="I22" s="179">
        <v>0</v>
      </c>
      <c r="J22" s="178">
        <v>0</v>
      </c>
      <c r="K22" s="179">
        <v>0</v>
      </c>
      <c r="L22" s="178">
        <v>0</v>
      </c>
      <c r="M22" s="179">
        <v>0</v>
      </c>
      <c r="N22" s="178">
        <v>0</v>
      </c>
      <c r="O22" s="179">
        <v>0</v>
      </c>
    </row>
    <row r="23" spans="1:15" ht="19.5">
      <c r="A23" s="200" t="s">
        <v>564</v>
      </c>
      <c r="B23" s="178">
        <v>0</v>
      </c>
      <c r="C23" s="179">
        <v>0</v>
      </c>
      <c r="D23" s="178">
        <v>0</v>
      </c>
      <c r="E23" s="179">
        <v>0</v>
      </c>
      <c r="F23" s="178">
        <v>0</v>
      </c>
      <c r="G23" s="179">
        <v>0</v>
      </c>
      <c r="H23" s="178">
        <v>0</v>
      </c>
      <c r="I23" s="179">
        <v>0</v>
      </c>
      <c r="J23" s="178">
        <v>0</v>
      </c>
      <c r="K23" s="179">
        <v>0</v>
      </c>
      <c r="L23" s="178">
        <v>0</v>
      </c>
      <c r="M23" s="179">
        <v>0</v>
      </c>
      <c r="N23" s="178">
        <v>0</v>
      </c>
      <c r="O23" s="179">
        <v>0</v>
      </c>
    </row>
    <row r="24" spans="1:15" ht="19.5">
      <c r="A24" s="200" t="s">
        <v>744</v>
      </c>
      <c r="B24" s="178">
        <v>0</v>
      </c>
      <c r="C24" s="179">
        <v>0</v>
      </c>
      <c r="D24" s="178">
        <v>0</v>
      </c>
      <c r="E24" s="179">
        <v>0</v>
      </c>
      <c r="F24" s="178">
        <v>0</v>
      </c>
      <c r="G24" s="179">
        <v>0</v>
      </c>
      <c r="H24" s="178">
        <v>0</v>
      </c>
      <c r="I24" s="179">
        <v>0</v>
      </c>
      <c r="J24" s="178">
        <v>0</v>
      </c>
      <c r="K24" s="179">
        <v>0</v>
      </c>
      <c r="L24" s="178">
        <v>0</v>
      </c>
      <c r="M24" s="179">
        <v>0</v>
      </c>
      <c r="N24" s="178">
        <v>0</v>
      </c>
      <c r="O24" s="179">
        <v>0</v>
      </c>
    </row>
    <row r="25" spans="1:15" ht="19.5">
      <c r="A25" s="538" t="s">
        <v>671</v>
      </c>
      <c r="B25" s="178">
        <v>0</v>
      </c>
      <c r="C25" s="179">
        <v>0</v>
      </c>
      <c r="D25" s="178">
        <v>0</v>
      </c>
      <c r="E25" s="179">
        <v>0</v>
      </c>
      <c r="F25" s="178">
        <v>0</v>
      </c>
      <c r="G25" s="179">
        <v>0</v>
      </c>
      <c r="H25" s="178">
        <v>0</v>
      </c>
      <c r="I25" s="179">
        <v>0</v>
      </c>
      <c r="J25" s="178">
        <v>0</v>
      </c>
      <c r="K25" s="179">
        <v>0</v>
      </c>
      <c r="L25" s="178">
        <v>0</v>
      </c>
      <c r="M25" s="179">
        <v>0</v>
      </c>
      <c r="N25" s="178">
        <v>0</v>
      </c>
      <c r="O25" s="179">
        <v>0</v>
      </c>
    </row>
    <row r="26" spans="1:15" ht="19.5">
      <c r="A26" s="538" t="s">
        <v>689</v>
      </c>
      <c r="B26" s="178">
        <v>0</v>
      </c>
      <c r="C26" s="179">
        <v>0</v>
      </c>
      <c r="D26" s="178">
        <v>20243.655070000001</v>
      </c>
      <c r="E26" s="179">
        <v>1.5084233108705164E-2</v>
      </c>
      <c r="F26" s="178">
        <v>7415.95226</v>
      </c>
      <c r="G26" s="179">
        <v>4.182324209309278E-2</v>
      </c>
      <c r="H26" s="178">
        <v>7827.37446</v>
      </c>
      <c r="I26" s="179">
        <v>3.9180721396514767E-2</v>
      </c>
      <c r="J26" s="178">
        <v>0</v>
      </c>
      <c r="K26" s="179">
        <v>0</v>
      </c>
      <c r="L26" s="178">
        <v>14026.394630000001</v>
      </c>
      <c r="M26" s="179">
        <v>1.4585306231267872E-2</v>
      </c>
      <c r="N26" s="178">
        <v>49513.376420000001</v>
      </c>
      <c r="O26" s="179">
        <v>1.5534066212674657E-2</v>
      </c>
    </row>
    <row r="27" spans="1:15" ht="19.5">
      <c r="A27" s="175" t="s">
        <v>682</v>
      </c>
      <c r="B27" s="178">
        <v>0</v>
      </c>
      <c r="C27" s="179">
        <v>0</v>
      </c>
      <c r="D27" s="178">
        <v>0</v>
      </c>
      <c r="E27" s="179">
        <v>0</v>
      </c>
      <c r="F27" s="178">
        <v>0</v>
      </c>
      <c r="G27" s="179">
        <v>0</v>
      </c>
      <c r="H27" s="178">
        <v>0</v>
      </c>
      <c r="I27" s="179">
        <v>0</v>
      </c>
      <c r="J27" s="178">
        <v>0</v>
      </c>
      <c r="K27" s="179">
        <v>0</v>
      </c>
      <c r="L27" s="178">
        <v>0</v>
      </c>
      <c r="M27" s="179">
        <v>0</v>
      </c>
      <c r="N27" s="178">
        <v>0</v>
      </c>
      <c r="O27" s="179">
        <v>0</v>
      </c>
    </row>
    <row r="28" spans="1:15" ht="19.5" customHeight="1">
      <c r="A28" s="200" t="s">
        <v>598</v>
      </c>
      <c r="B28" s="178">
        <v>0</v>
      </c>
      <c r="C28" s="179">
        <v>0</v>
      </c>
      <c r="D28" s="178">
        <v>0</v>
      </c>
      <c r="E28" s="179">
        <v>0</v>
      </c>
      <c r="F28" s="178">
        <v>0</v>
      </c>
      <c r="G28" s="179">
        <v>0</v>
      </c>
      <c r="H28" s="178">
        <v>0</v>
      </c>
      <c r="I28" s="179">
        <v>0</v>
      </c>
      <c r="J28" s="178">
        <v>0</v>
      </c>
      <c r="K28" s="179">
        <v>0</v>
      </c>
      <c r="L28" s="178">
        <v>0</v>
      </c>
      <c r="M28" s="179">
        <v>0</v>
      </c>
      <c r="N28" s="178">
        <v>0</v>
      </c>
      <c r="O28" s="179">
        <v>0</v>
      </c>
    </row>
    <row r="29" spans="1:15" ht="19.5">
      <c r="A29" s="200" t="s">
        <v>1015</v>
      </c>
      <c r="B29" s="178">
        <v>0</v>
      </c>
      <c r="C29" s="179">
        <v>0</v>
      </c>
      <c r="D29" s="178">
        <v>0</v>
      </c>
      <c r="E29" s="179">
        <v>0</v>
      </c>
      <c r="F29" s="178">
        <v>0</v>
      </c>
      <c r="G29" s="179">
        <v>0</v>
      </c>
      <c r="H29" s="178">
        <v>0</v>
      </c>
      <c r="I29" s="179">
        <v>0</v>
      </c>
      <c r="J29" s="178">
        <v>0</v>
      </c>
      <c r="K29" s="179">
        <v>0</v>
      </c>
      <c r="L29" s="178">
        <v>0</v>
      </c>
      <c r="M29" s="179">
        <v>0</v>
      </c>
      <c r="N29" s="178">
        <v>0</v>
      </c>
      <c r="O29" s="179">
        <v>0</v>
      </c>
    </row>
    <row r="30" spans="1:15" ht="18">
      <c r="A30" s="199" t="s">
        <v>745</v>
      </c>
      <c r="B30" s="176">
        <v>397325.80768000003</v>
      </c>
      <c r="C30" s="177">
        <v>1.0413910765700969</v>
      </c>
      <c r="D30" s="176">
        <v>1351494.9468800002</v>
      </c>
      <c r="E30" s="177">
        <v>1.0070446642902133</v>
      </c>
      <c r="F30" s="176">
        <v>177909.32822</v>
      </c>
      <c r="G30" s="177">
        <v>1.0033431505348664</v>
      </c>
      <c r="H30" s="176">
        <v>204879.18034999998</v>
      </c>
      <c r="I30" s="177">
        <v>1.0255436387081514</v>
      </c>
      <c r="J30" s="176">
        <v>129696.24271999999</v>
      </c>
      <c r="K30" s="177">
        <v>1.0370797753793681</v>
      </c>
      <c r="L30" s="176">
        <v>963843.02947000007</v>
      </c>
      <c r="M30" s="177">
        <v>1.0022494100961206</v>
      </c>
      <c r="N30" s="176">
        <v>3225148.5353200003</v>
      </c>
      <c r="O30" s="177">
        <v>1.0118411329576538</v>
      </c>
    </row>
    <row r="31" spans="1:15" ht="19.5">
      <c r="A31" s="200" t="s">
        <v>1016</v>
      </c>
      <c r="B31" s="178">
        <v>15792.091269999999</v>
      </c>
      <c r="C31" s="179">
        <v>4.1391076570097031E-2</v>
      </c>
      <c r="D31" s="178">
        <v>9454.2263399999993</v>
      </c>
      <c r="E31" s="179">
        <v>7.0446642902131026E-3</v>
      </c>
      <c r="F31" s="178">
        <v>592.79585999999995</v>
      </c>
      <c r="G31" s="179">
        <v>3.3431505348664597E-3</v>
      </c>
      <c r="H31" s="178">
        <v>5103.0103099999997</v>
      </c>
      <c r="I31" s="179">
        <v>2.55436387081515E-2</v>
      </c>
      <c r="J31" s="178">
        <v>4637.1625999999997</v>
      </c>
      <c r="K31" s="179">
        <v>3.7079775379368109E-2</v>
      </c>
      <c r="L31" s="178">
        <v>2163.2122899999999</v>
      </c>
      <c r="M31" s="179">
        <v>2.2494100961204912E-3</v>
      </c>
      <c r="N31" s="178">
        <v>37742.498669999994</v>
      </c>
      <c r="O31" s="179">
        <v>1.1841132957653488E-2</v>
      </c>
    </row>
    <row r="32" spans="1:15" ht="22.5" customHeight="1">
      <c r="A32" s="459" t="s">
        <v>747</v>
      </c>
      <c r="B32" s="386">
        <v>381533.71641000005</v>
      </c>
      <c r="C32" s="636">
        <v>1</v>
      </c>
      <c r="D32" s="386">
        <v>1342040.7205399999</v>
      </c>
      <c r="E32" s="636">
        <v>1</v>
      </c>
      <c r="F32" s="386">
        <v>177316.53236000001</v>
      </c>
      <c r="G32" s="636">
        <v>1</v>
      </c>
      <c r="H32" s="386">
        <v>199776.17004</v>
      </c>
      <c r="I32" s="636">
        <v>1</v>
      </c>
      <c r="J32" s="386">
        <v>125059.08012</v>
      </c>
      <c r="K32" s="636">
        <v>1</v>
      </c>
      <c r="L32" s="386">
        <v>961679.8171799999</v>
      </c>
      <c r="M32" s="636">
        <v>1</v>
      </c>
      <c r="N32" s="386">
        <v>3187406.0366499997</v>
      </c>
      <c r="O32" s="636">
        <v>1</v>
      </c>
    </row>
    <row r="33" spans="1:15" ht="19.5">
      <c r="A33" s="175" t="s">
        <v>710</v>
      </c>
      <c r="B33" s="178">
        <v>278.18700000000001</v>
      </c>
      <c r="C33" s="179">
        <v>7.2912822126854288E-4</v>
      </c>
      <c r="D33" s="178">
        <v>670.32</v>
      </c>
      <c r="E33" s="179">
        <v>4.9947813783942556E-4</v>
      </c>
      <c r="F33" s="178">
        <v>0</v>
      </c>
      <c r="G33" s="179">
        <v>0</v>
      </c>
      <c r="H33" s="178">
        <v>434.57796000000002</v>
      </c>
      <c r="I33" s="179">
        <v>2.1753243137706919E-3</v>
      </c>
      <c r="J33" s="178">
        <v>189.76031</v>
      </c>
      <c r="K33" s="179">
        <v>1.5173653110027369E-3</v>
      </c>
      <c r="L33" s="178">
        <v>3137.07</v>
      </c>
      <c r="M33" s="179">
        <v>3.2620732430457436E-3</v>
      </c>
      <c r="N33" s="178">
        <v>4709.9152700000004</v>
      </c>
      <c r="O33" s="179">
        <v>1.4776640364746801E-3</v>
      </c>
    </row>
    <row r="34" spans="1:15" ht="19.5">
      <c r="A34" s="175" t="s">
        <v>711</v>
      </c>
      <c r="B34" s="178">
        <v>0</v>
      </c>
      <c r="C34" s="179">
        <v>0</v>
      </c>
      <c r="D34" s="178">
        <v>0</v>
      </c>
      <c r="E34" s="179">
        <v>0</v>
      </c>
      <c r="F34" s="178">
        <v>0</v>
      </c>
      <c r="G34" s="179">
        <v>0</v>
      </c>
      <c r="H34" s="178">
        <v>4702.2325199999996</v>
      </c>
      <c r="I34" s="179">
        <v>2.3537504593558377E-2</v>
      </c>
      <c r="J34" s="178">
        <v>4278.2029400000001</v>
      </c>
      <c r="K34" s="179">
        <v>3.4209454730475111E-2</v>
      </c>
      <c r="L34" s="178">
        <v>0</v>
      </c>
      <c r="M34" s="179">
        <v>0</v>
      </c>
      <c r="N34" s="178">
        <v>8980.4354600000006</v>
      </c>
      <c r="O34" s="179">
        <v>2.8174745723448971E-3</v>
      </c>
    </row>
    <row r="35" spans="1:15" ht="12.75" customHeight="1">
      <c r="A35" s="37" t="s">
        <v>473</v>
      </c>
    </row>
    <row r="36" spans="1:15" ht="12.75" customHeight="1"/>
    <row r="37" spans="1:15" ht="12.75" customHeight="1">
      <c r="A37" s="73" t="s">
        <v>306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9" t="s">
        <v>869</v>
      </c>
      <c r="D1" s="352" t="str">
        <f>Naslovnica!A20</f>
        <v>Srpanj 2016.</v>
      </c>
    </row>
    <row r="2" spans="1:5" ht="12.75" customHeight="1">
      <c r="A2" s="113" t="s">
        <v>870</v>
      </c>
      <c r="D2" s="112" t="str">
        <f>Naslovnica!A24</f>
        <v>July 2016</v>
      </c>
    </row>
    <row r="3" spans="1:5" ht="12.75" customHeight="1"/>
    <row r="4" spans="1:5" ht="21" customHeight="1">
      <c r="A4" s="766" t="s">
        <v>476</v>
      </c>
      <c r="B4" s="793" t="s">
        <v>478</v>
      </c>
      <c r="C4" s="793"/>
      <c r="D4" s="793"/>
    </row>
    <row r="5" spans="1:5" ht="15" customHeight="1">
      <c r="A5" s="792"/>
      <c r="B5" s="367" t="str">
        <f>Naslovnica!A20</f>
        <v>Srpanj 2016.</v>
      </c>
      <c r="C5" s="369" t="str">
        <f>'5 Tablica 3,4'!A8</f>
        <v>Lipanj 2016.</v>
      </c>
      <c r="D5" s="759" t="s">
        <v>477</v>
      </c>
    </row>
    <row r="6" spans="1:5" ht="15" customHeight="1">
      <c r="A6" s="792"/>
      <c r="B6" s="370" t="str">
        <f>Naslovnica!A24</f>
        <v>July 2016</v>
      </c>
      <c r="C6" s="371" t="str">
        <f>'5 Tablica 3,4'!B8</f>
        <v>June 2016</v>
      </c>
      <c r="D6" s="794"/>
    </row>
    <row r="7" spans="1:5" ht="45" customHeight="1">
      <c r="A7" s="389" t="s">
        <v>479</v>
      </c>
      <c r="B7" s="201">
        <v>28437</v>
      </c>
      <c r="C7" s="201">
        <v>28469</v>
      </c>
      <c r="D7" s="202">
        <v>-1.1240296462819207E-3</v>
      </c>
      <c r="E7" s="87"/>
    </row>
    <row r="8" spans="1:5" ht="2.25" customHeight="1">
      <c r="B8" s="201"/>
      <c r="C8" s="201"/>
      <c r="D8" s="202"/>
    </row>
    <row r="9" spans="1:5" ht="45" customHeight="1">
      <c r="A9" s="389" t="s">
        <v>480</v>
      </c>
      <c r="B9" s="201">
        <v>738171.51542000007</v>
      </c>
      <c r="C9" s="201">
        <v>732724.3199</v>
      </c>
      <c r="D9" s="202">
        <v>7.4341677655021515E-3</v>
      </c>
      <c r="E9" s="87"/>
    </row>
    <row r="10" spans="1:5" ht="2.25" customHeight="1">
      <c r="B10" s="201"/>
      <c r="C10" s="201"/>
      <c r="D10" s="202"/>
    </row>
    <row r="11" spans="1:5" ht="45" customHeight="1">
      <c r="A11" s="389" t="s">
        <v>481</v>
      </c>
      <c r="B11" s="201">
        <v>699631.77561999985</v>
      </c>
      <c r="C11" s="201">
        <v>685580.26841000002</v>
      </c>
      <c r="D11" s="202">
        <v>2.0495787083528727E-2</v>
      </c>
    </row>
    <row r="12" spans="1:5" ht="12.75" customHeight="1">
      <c r="A12" s="46" t="s">
        <v>482</v>
      </c>
    </row>
    <row r="13" spans="1:5" ht="12.75" customHeight="1">
      <c r="A13" s="50" t="s">
        <v>483</v>
      </c>
    </row>
    <row r="14" spans="1:5" ht="12.75" customHeight="1"/>
    <row r="15" spans="1:5" ht="12.75" customHeight="1"/>
    <row r="16" spans="1:5" ht="12.75" customHeight="1">
      <c r="A16" s="75" t="s">
        <v>306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1" t="s">
        <v>871</v>
      </c>
      <c r="G1" s="517" t="s">
        <v>148</v>
      </c>
      <c r="J1" s="352" t="s">
        <v>1322</v>
      </c>
    </row>
    <row r="2" spans="1:11">
      <c r="A2" s="111" t="s">
        <v>872</v>
      </c>
      <c r="G2" s="118" t="s">
        <v>149</v>
      </c>
      <c r="J2" s="112" t="s">
        <v>1323</v>
      </c>
    </row>
    <row r="3" spans="1:11" ht="12.75" customHeight="1"/>
    <row r="4" spans="1:11" ht="12.75" customHeight="1"/>
    <row r="5" spans="1:11">
      <c r="A5" s="353"/>
      <c r="B5" s="354"/>
      <c r="C5" s="354" t="s">
        <v>1258</v>
      </c>
      <c r="D5" s="354"/>
      <c r="E5" s="355"/>
      <c r="F5" s="354" t="s">
        <v>1229</v>
      </c>
      <c r="G5" s="355"/>
      <c r="H5" s="773" t="s">
        <v>468</v>
      </c>
      <c r="I5" s="776"/>
      <c r="J5" s="776"/>
    </row>
    <row r="6" spans="1:11" ht="24">
      <c r="A6" s="353"/>
      <c r="B6" s="355"/>
      <c r="C6" s="394" t="s">
        <v>1259</v>
      </c>
      <c r="D6" s="355"/>
      <c r="E6" s="355"/>
      <c r="F6" s="394" t="s">
        <v>1230</v>
      </c>
      <c r="G6" s="355"/>
      <c r="H6" s="777" t="s">
        <v>1025</v>
      </c>
      <c r="I6" s="777"/>
      <c r="J6" s="356" t="s">
        <v>1024</v>
      </c>
    </row>
    <row r="7" spans="1:11" ht="30" customHeight="1">
      <c r="A7" s="357" t="s">
        <v>464</v>
      </c>
      <c r="B7" s="357" t="s">
        <v>465</v>
      </c>
      <c r="C7" s="357" t="s">
        <v>466</v>
      </c>
      <c r="D7" s="357" t="s">
        <v>467</v>
      </c>
      <c r="E7" s="357" t="s">
        <v>465</v>
      </c>
      <c r="F7" s="357" t="s">
        <v>466</v>
      </c>
      <c r="G7" s="357" t="s">
        <v>467</v>
      </c>
      <c r="H7" s="357" t="s">
        <v>465</v>
      </c>
      <c r="I7" s="357" t="s">
        <v>466</v>
      </c>
      <c r="J7" s="357" t="s">
        <v>467</v>
      </c>
    </row>
    <row r="8" spans="1:11" ht="12.75" customHeight="1">
      <c r="A8" s="144" t="s">
        <v>30</v>
      </c>
      <c r="B8" s="145">
        <v>4</v>
      </c>
      <c r="C8" s="145">
        <v>1</v>
      </c>
      <c r="D8" s="145">
        <v>5</v>
      </c>
      <c r="E8" s="146">
        <v>4</v>
      </c>
      <c r="F8" s="146">
        <v>1</v>
      </c>
      <c r="G8" s="145">
        <v>5</v>
      </c>
      <c r="H8" s="145">
        <v>0</v>
      </c>
      <c r="I8" s="145">
        <v>0</v>
      </c>
      <c r="J8" s="147">
        <v>0</v>
      </c>
      <c r="K8" s="87"/>
    </row>
    <row r="9" spans="1:11" ht="12.75" customHeight="1">
      <c r="A9" s="144" t="s">
        <v>31</v>
      </c>
      <c r="B9" s="145">
        <v>159</v>
      </c>
      <c r="C9" s="145">
        <v>101</v>
      </c>
      <c r="D9" s="145">
        <v>260</v>
      </c>
      <c r="E9" s="146">
        <v>162</v>
      </c>
      <c r="F9" s="146">
        <v>109</v>
      </c>
      <c r="G9" s="145">
        <v>271</v>
      </c>
      <c r="H9" s="145">
        <v>-3</v>
      </c>
      <c r="I9" s="145">
        <v>-8</v>
      </c>
      <c r="J9" s="147">
        <v>-4.0590405904059046E-2</v>
      </c>
      <c r="K9" s="87"/>
    </row>
    <row r="10" spans="1:11" ht="12.75" customHeight="1">
      <c r="A10" s="144" t="s">
        <v>32</v>
      </c>
      <c r="B10" s="145">
        <v>712</v>
      </c>
      <c r="C10" s="145">
        <v>760</v>
      </c>
      <c r="D10" s="145">
        <v>1472</v>
      </c>
      <c r="E10" s="146">
        <v>735</v>
      </c>
      <c r="F10" s="146">
        <v>783</v>
      </c>
      <c r="G10" s="145">
        <v>1518</v>
      </c>
      <c r="H10" s="145">
        <v>-23</v>
      </c>
      <c r="I10" s="145">
        <v>-23</v>
      </c>
      <c r="J10" s="147">
        <v>-3.0303030303030276E-2</v>
      </c>
    </row>
    <row r="11" spans="1:11" ht="12.75" customHeight="1">
      <c r="A11" s="144" t="s">
        <v>33</v>
      </c>
      <c r="B11" s="145">
        <v>1653</v>
      </c>
      <c r="C11" s="145">
        <v>2000</v>
      </c>
      <c r="D11" s="145">
        <v>3653</v>
      </c>
      <c r="E11" s="146">
        <v>1686</v>
      </c>
      <c r="F11" s="146">
        <v>2033</v>
      </c>
      <c r="G11" s="145">
        <v>3719</v>
      </c>
      <c r="H11" s="145">
        <v>-33</v>
      </c>
      <c r="I11" s="145">
        <v>-33</v>
      </c>
      <c r="J11" s="147">
        <v>-1.7746706103791365E-2</v>
      </c>
    </row>
    <row r="12" spans="1:11" ht="12.75" customHeight="1">
      <c r="A12" s="144" t="s">
        <v>34</v>
      </c>
      <c r="B12" s="145">
        <v>2340</v>
      </c>
      <c r="C12" s="145">
        <v>2462</v>
      </c>
      <c r="D12" s="145">
        <v>4802</v>
      </c>
      <c r="E12" s="146">
        <v>2360</v>
      </c>
      <c r="F12" s="146">
        <v>2487</v>
      </c>
      <c r="G12" s="145">
        <v>4847</v>
      </c>
      <c r="H12" s="145">
        <v>-20</v>
      </c>
      <c r="I12" s="145">
        <v>-25</v>
      </c>
      <c r="J12" s="147">
        <v>-9.2840932535589449E-3</v>
      </c>
    </row>
    <row r="13" spans="1:11" ht="12.75" customHeight="1">
      <c r="A13" s="144" t="s">
        <v>35</v>
      </c>
      <c r="B13" s="145">
        <v>2679</v>
      </c>
      <c r="C13" s="145">
        <v>2521</v>
      </c>
      <c r="D13" s="145">
        <v>5200</v>
      </c>
      <c r="E13" s="146">
        <v>2688</v>
      </c>
      <c r="F13" s="146">
        <v>2505</v>
      </c>
      <c r="G13" s="145">
        <v>5193</v>
      </c>
      <c r="H13" s="145">
        <v>-9</v>
      </c>
      <c r="I13" s="145">
        <v>16</v>
      </c>
      <c r="J13" s="147">
        <v>1.3479684190256247E-3</v>
      </c>
    </row>
    <row r="14" spans="1:11" ht="12.75" customHeight="1">
      <c r="A14" s="144" t="s">
        <v>36</v>
      </c>
      <c r="B14" s="145">
        <v>2295</v>
      </c>
      <c r="C14" s="145">
        <v>1985</v>
      </c>
      <c r="D14" s="145">
        <v>4280</v>
      </c>
      <c r="E14" s="146">
        <v>2271</v>
      </c>
      <c r="F14" s="146">
        <v>1958</v>
      </c>
      <c r="G14" s="145">
        <v>4229</v>
      </c>
      <c r="H14" s="145">
        <v>24</v>
      </c>
      <c r="I14" s="145">
        <v>27</v>
      </c>
      <c r="J14" s="147">
        <v>1.205958855521394E-2</v>
      </c>
    </row>
    <row r="15" spans="1:11" ht="12.75" customHeight="1">
      <c r="A15" s="144" t="s">
        <v>144</v>
      </c>
      <c r="B15" s="145">
        <v>3862</v>
      </c>
      <c r="C15" s="145">
        <v>3032</v>
      </c>
      <c r="D15" s="145">
        <v>6894</v>
      </c>
      <c r="E15" s="146">
        <v>3894</v>
      </c>
      <c r="F15" s="146">
        <v>3062</v>
      </c>
      <c r="G15" s="145">
        <v>6956</v>
      </c>
      <c r="H15" s="145">
        <v>-32</v>
      </c>
      <c r="I15" s="145">
        <v>-30</v>
      </c>
      <c r="J15" s="147">
        <v>-8.9131684876365691E-3</v>
      </c>
    </row>
    <row r="16" spans="1:11" ht="12.75" customHeight="1">
      <c r="A16" s="144" t="s">
        <v>145</v>
      </c>
      <c r="B16" s="145">
        <v>1234</v>
      </c>
      <c r="C16" s="145">
        <v>580</v>
      </c>
      <c r="D16" s="145">
        <v>1814</v>
      </c>
      <c r="E16" s="146">
        <v>1221</v>
      </c>
      <c r="F16" s="146">
        <v>561</v>
      </c>
      <c r="G16" s="145">
        <v>1782</v>
      </c>
      <c r="H16" s="145">
        <v>13</v>
      </c>
      <c r="I16" s="145">
        <v>19</v>
      </c>
      <c r="J16" s="147">
        <v>1.7957351290684542E-2</v>
      </c>
    </row>
    <row r="17" spans="1:11" ht="12.75" customHeight="1">
      <c r="A17" s="144" t="s">
        <v>146</v>
      </c>
      <c r="B17" s="145">
        <v>73</v>
      </c>
      <c r="C17" s="145">
        <v>14</v>
      </c>
      <c r="D17" s="145">
        <v>87</v>
      </c>
      <c r="E17" s="145">
        <v>68</v>
      </c>
      <c r="F17" s="145">
        <v>15</v>
      </c>
      <c r="G17" s="145">
        <v>83</v>
      </c>
      <c r="H17" s="145">
        <v>5</v>
      </c>
      <c r="I17" s="145">
        <v>-1</v>
      </c>
      <c r="J17" s="147">
        <v>4.8192771084337283E-2</v>
      </c>
    </row>
    <row r="18" spans="1:11" ht="12.75" customHeight="1">
      <c r="A18" s="144" t="s">
        <v>147</v>
      </c>
      <c r="B18" s="145">
        <v>1</v>
      </c>
      <c r="C18" s="145">
        <v>0</v>
      </c>
      <c r="D18" s="145">
        <v>1</v>
      </c>
      <c r="E18" s="145">
        <v>1</v>
      </c>
      <c r="F18" s="145">
        <v>0</v>
      </c>
      <c r="G18" s="145">
        <v>1</v>
      </c>
      <c r="H18" s="145">
        <v>0</v>
      </c>
      <c r="I18" s="145">
        <v>0</v>
      </c>
      <c r="J18" s="147">
        <v>0</v>
      </c>
    </row>
    <row r="19" spans="1:11" ht="26.25" customHeight="1">
      <c r="A19" s="660" t="s">
        <v>1089</v>
      </c>
      <c r="B19" s="358">
        <v>15012</v>
      </c>
      <c r="C19" s="358">
        <v>13456</v>
      </c>
      <c r="D19" s="358">
        <v>28468</v>
      </c>
      <c r="E19" s="358">
        <v>15090</v>
      </c>
      <c r="F19" s="358">
        <v>13514</v>
      </c>
      <c r="G19" s="358">
        <v>28604</v>
      </c>
      <c r="H19" s="358">
        <v>-78</v>
      </c>
      <c r="I19" s="358">
        <v>-58</v>
      </c>
      <c r="J19" s="359">
        <v>-4.7545797790519151E-3</v>
      </c>
    </row>
    <row r="20" spans="1:11" ht="12.75" customHeight="1">
      <c r="A20" s="36" t="s">
        <v>485</v>
      </c>
    </row>
    <row r="21" spans="1:11" ht="12.75" customHeight="1"/>
    <row r="22" spans="1:11" ht="12.75" customHeight="1"/>
    <row r="23" spans="1:11" ht="14.25" customHeight="1">
      <c r="A23" s="518" t="s">
        <v>1325</v>
      </c>
    </row>
    <row r="24" spans="1:11" ht="13.5" customHeight="1">
      <c r="A24" s="119" t="s">
        <v>1326</v>
      </c>
    </row>
    <row r="25" spans="1:11" ht="12.75" customHeight="1"/>
    <row r="26" spans="1:11" ht="12.75" customHeight="1">
      <c r="A26" s="635"/>
      <c r="B26" s="635"/>
      <c r="C26" s="635"/>
      <c r="D26" s="635"/>
      <c r="E26" s="635"/>
      <c r="F26" s="635"/>
      <c r="G26" s="635"/>
      <c r="H26" s="635"/>
      <c r="I26" s="635"/>
      <c r="J26" s="635"/>
    </row>
    <row r="27" spans="1:11" ht="12.75" customHeight="1">
      <c r="A27" s="635"/>
      <c r="B27" s="635"/>
      <c r="C27" s="635"/>
      <c r="D27" s="635"/>
      <c r="E27" s="635"/>
      <c r="F27" s="635"/>
      <c r="G27" s="635"/>
      <c r="H27" s="635"/>
      <c r="I27" s="635"/>
      <c r="J27" s="635"/>
      <c r="K27" s="87"/>
    </row>
    <row r="28" spans="1:11" ht="12.75" customHeight="1">
      <c r="A28" s="635"/>
      <c r="B28" s="635"/>
      <c r="C28" s="635"/>
      <c r="D28" s="635"/>
      <c r="E28" s="635"/>
      <c r="F28" s="635"/>
      <c r="G28" s="635"/>
      <c r="H28" s="635"/>
      <c r="I28" s="635"/>
      <c r="J28" s="635"/>
      <c r="K28" s="87"/>
    </row>
    <row r="29" spans="1:11" ht="12.75" customHeight="1">
      <c r="A29" s="635"/>
      <c r="B29" s="635"/>
      <c r="C29" s="635"/>
      <c r="D29" s="635"/>
      <c r="E29" s="635"/>
      <c r="F29" s="635"/>
      <c r="G29" s="635"/>
      <c r="H29" s="635"/>
      <c r="I29" s="635"/>
      <c r="J29" s="635"/>
      <c r="K29" s="87"/>
    </row>
    <row r="30" spans="1:11" ht="12.75" customHeight="1">
      <c r="A30" s="635"/>
      <c r="B30" s="635"/>
      <c r="C30" s="635"/>
      <c r="D30" s="635"/>
      <c r="E30" s="635"/>
      <c r="F30" s="635"/>
      <c r="G30" s="635"/>
      <c r="H30" s="635"/>
      <c r="I30" s="635"/>
      <c r="J30" s="635"/>
      <c r="K30" s="77"/>
    </row>
    <row r="31" spans="1:11" ht="12.75" customHeight="1">
      <c r="A31" s="635"/>
      <c r="B31" s="635"/>
      <c r="C31" s="635"/>
      <c r="D31" s="635"/>
      <c r="E31" s="635"/>
      <c r="F31" s="635"/>
      <c r="G31" s="635"/>
      <c r="H31" s="635"/>
      <c r="I31" s="635"/>
      <c r="J31" s="635"/>
    </row>
    <row r="32" spans="1:11" ht="12.75" customHeight="1">
      <c r="A32" s="635"/>
      <c r="B32" s="635"/>
      <c r="C32" s="635"/>
      <c r="D32" s="635"/>
      <c r="E32" s="635"/>
      <c r="F32" s="635"/>
      <c r="G32" s="635"/>
      <c r="H32" s="635"/>
      <c r="I32" s="635"/>
      <c r="J32" s="635"/>
    </row>
    <row r="33" spans="1:10" ht="12.75" customHeight="1">
      <c r="A33" s="635"/>
      <c r="B33" s="635"/>
      <c r="C33" s="635"/>
      <c r="D33" s="635"/>
      <c r="E33" s="635"/>
      <c r="F33" s="635"/>
      <c r="G33" s="635"/>
      <c r="H33" s="635"/>
      <c r="I33" s="635"/>
      <c r="J33" s="635"/>
    </row>
    <row r="34" spans="1:10" ht="12.75" customHeight="1">
      <c r="A34" s="635"/>
      <c r="B34" s="635"/>
      <c r="C34" s="635"/>
      <c r="D34" s="635"/>
      <c r="E34" s="635"/>
      <c r="F34" s="635"/>
      <c r="G34" s="635"/>
      <c r="H34" s="635"/>
      <c r="I34" s="635"/>
      <c r="J34" s="635"/>
    </row>
    <row r="35" spans="1:10" ht="12.75" customHeight="1">
      <c r="A35" s="635"/>
      <c r="B35" s="635"/>
      <c r="C35" s="635"/>
      <c r="D35" s="635"/>
      <c r="E35" s="635"/>
      <c r="F35" s="635"/>
      <c r="G35" s="635"/>
      <c r="H35" s="635"/>
      <c r="I35" s="635"/>
      <c r="J35" s="635"/>
    </row>
    <row r="36" spans="1:10" ht="12.75" customHeight="1">
      <c r="A36" s="635"/>
      <c r="B36" s="635"/>
      <c r="C36" s="635"/>
      <c r="D36" s="635"/>
      <c r="E36" s="635"/>
      <c r="F36" s="635"/>
      <c r="G36" s="635"/>
      <c r="H36" s="635"/>
      <c r="I36" s="635"/>
      <c r="J36" s="635"/>
    </row>
    <row r="37" spans="1:10" ht="12.75" customHeight="1">
      <c r="A37" s="635"/>
      <c r="B37" s="635"/>
      <c r="C37" s="635"/>
      <c r="D37" s="635"/>
      <c r="E37" s="635"/>
      <c r="F37" s="635"/>
      <c r="G37" s="635"/>
      <c r="H37" s="635"/>
      <c r="I37" s="635"/>
      <c r="J37" s="635"/>
    </row>
    <row r="38" spans="1:10" ht="12.75" customHeight="1">
      <c r="A38" s="635"/>
      <c r="B38" s="635"/>
      <c r="C38" s="635"/>
      <c r="D38" s="635"/>
      <c r="E38" s="635"/>
      <c r="F38" s="635"/>
      <c r="G38" s="635"/>
      <c r="H38" s="635"/>
      <c r="I38" s="635"/>
      <c r="J38" s="635"/>
    </row>
    <row r="39" spans="1:10" ht="12.75" customHeight="1">
      <c r="A39" s="635"/>
      <c r="B39" s="635"/>
      <c r="C39" s="635"/>
      <c r="D39" s="635"/>
      <c r="E39" s="635"/>
      <c r="F39" s="635"/>
      <c r="G39" s="635"/>
      <c r="H39" s="635"/>
      <c r="I39" s="635"/>
      <c r="J39" s="635"/>
    </row>
    <row r="40" spans="1:10" ht="12.75" customHeight="1">
      <c r="A40" s="635"/>
      <c r="B40" s="635"/>
      <c r="C40" s="635"/>
      <c r="D40" s="635"/>
      <c r="E40" s="635"/>
      <c r="F40" s="635"/>
      <c r="G40" s="635"/>
      <c r="H40" s="635"/>
      <c r="I40" s="635"/>
      <c r="J40" s="635"/>
    </row>
    <row r="41" spans="1:10" ht="12.75" customHeight="1">
      <c r="A41" s="635"/>
      <c r="B41" s="635"/>
      <c r="C41" s="635"/>
      <c r="D41" s="635"/>
      <c r="E41" s="635"/>
      <c r="F41" s="635"/>
      <c r="G41" s="635"/>
      <c r="H41" s="635"/>
      <c r="I41" s="635"/>
      <c r="J41" s="635"/>
    </row>
    <row r="42" spans="1:10" ht="12.75" customHeight="1">
      <c r="A42" s="635"/>
      <c r="B42" s="635"/>
      <c r="C42" s="635"/>
      <c r="D42" s="635"/>
      <c r="E42" s="635"/>
      <c r="F42" s="635"/>
      <c r="G42" s="635"/>
      <c r="H42" s="635"/>
      <c r="I42" s="635"/>
      <c r="J42" s="635"/>
    </row>
    <row r="43" spans="1:10" ht="12.75" customHeight="1">
      <c r="A43" s="635"/>
      <c r="B43" s="635"/>
      <c r="C43" s="635"/>
      <c r="D43" s="635"/>
      <c r="E43" s="635"/>
      <c r="F43" s="635"/>
      <c r="G43" s="635"/>
      <c r="H43" s="635"/>
      <c r="I43" s="635"/>
      <c r="J43" s="635"/>
    </row>
    <row r="44" spans="1:10" ht="12.75" customHeight="1">
      <c r="A44" s="635"/>
      <c r="B44" s="635"/>
      <c r="C44" s="635"/>
      <c r="D44" s="635"/>
      <c r="E44" s="635"/>
      <c r="F44" s="635"/>
      <c r="G44" s="635"/>
      <c r="H44" s="635"/>
      <c r="I44" s="635"/>
      <c r="J44" s="635"/>
    </row>
    <row r="45" spans="1:10" ht="12.75" customHeight="1">
      <c r="A45" s="635"/>
      <c r="B45" s="635"/>
      <c r="C45" s="635"/>
      <c r="D45" s="635"/>
      <c r="E45" s="635"/>
      <c r="F45" s="635"/>
      <c r="G45" s="635"/>
      <c r="H45" s="635"/>
      <c r="I45" s="635"/>
      <c r="J45" s="635"/>
    </row>
    <row r="46" spans="1:10" ht="12.75" customHeight="1">
      <c r="A46" s="635"/>
      <c r="B46" s="635"/>
      <c r="C46" s="635"/>
      <c r="D46" s="635"/>
      <c r="E46" s="635"/>
      <c r="F46" s="635"/>
      <c r="G46" s="635"/>
      <c r="H46" s="635"/>
      <c r="I46" s="635"/>
      <c r="J46" s="635"/>
    </row>
    <row r="47" spans="1:10" ht="12.75" customHeight="1">
      <c r="A47" s="635"/>
      <c r="B47" s="635"/>
      <c r="C47" s="635"/>
      <c r="D47" s="635"/>
      <c r="E47" s="635"/>
      <c r="F47" s="635"/>
      <c r="G47" s="635"/>
      <c r="H47" s="635"/>
      <c r="I47" s="635"/>
      <c r="J47" s="635"/>
    </row>
    <row r="48" spans="1:10" ht="12.75" customHeight="1">
      <c r="A48" s="635"/>
      <c r="B48" s="635"/>
      <c r="C48" s="635"/>
      <c r="D48" s="635"/>
      <c r="E48" s="635"/>
      <c r="F48" s="635"/>
      <c r="G48" s="635"/>
      <c r="H48" s="635"/>
      <c r="I48" s="635"/>
      <c r="J48" s="635"/>
    </row>
    <row r="49" spans="1:10" ht="12.75" customHeight="1">
      <c r="A49" s="635"/>
      <c r="B49" s="635"/>
      <c r="C49" s="635"/>
      <c r="D49" s="635"/>
      <c r="E49" s="635"/>
      <c r="F49" s="635"/>
      <c r="G49" s="635"/>
      <c r="H49" s="635"/>
      <c r="I49" s="635"/>
      <c r="J49" s="635"/>
    </row>
    <row r="50" spans="1:10" ht="12.75" customHeight="1">
      <c r="A50" s="635"/>
      <c r="B50" s="635"/>
      <c r="C50" s="635"/>
      <c r="D50" s="635"/>
      <c r="E50" s="635"/>
      <c r="F50" s="635"/>
      <c r="G50" s="635"/>
      <c r="H50" s="635"/>
      <c r="I50" s="635"/>
      <c r="J50" s="635"/>
    </row>
    <row r="51" spans="1:10" ht="12.75" customHeight="1">
      <c r="A51" s="635"/>
      <c r="B51" s="635"/>
      <c r="C51" s="635"/>
      <c r="D51" s="635"/>
      <c r="E51" s="635"/>
      <c r="F51" s="635"/>
      <c r="G51" s="635"/>
      <c r="H51" s="635"/>
      <c r="I51" s="635"/>
      <c r="J51" s="635"/>
    </row>
    <row r="52" spans="1:10" ht="12.75" customHeight="1">
      <c r="A52" s="635"/>
      <c r="B52" s="635"/>
      <c r="C52" s="635"/>
      <c r="D52" s="635"/>
      <c r="E52" s="635"/>
      <c r="F52" s="635"/>
      <c r="G52" s="635"/>
      <c r="H52" s="635"/>
      <c r="I52" s="635"/>
      <c r="J52" s="635"/>
    </row>
    <row r="53" spans="1:10" ht="12.75" customHeight="1">
      <c r="A53" s="635"/>
      <c r="B53" s="635"/>
      <c r="C53" s="635"/>
      <c r="D53" s="635"/>
      <c r="E53" s="635"/>
      <c r="F53" s="635"/>
      <c r="G53" s="635"/>
      <c r="H53" s="635"/>
      <c r="I53" s="635"/>
      <c r="J53" s="635"/>
    </row>
    <row r="54" spans="1:10" ht="12.75" customHeight="1">
      <c r="A54" s="635"/>
      <c r="B54" s="635"/>
      <c r="C54" s="635"/>
      <c r="D54" s="635"/>
      <c r="E54" s="635"/>
      <c r="F54" s="635"/>
      <c r="G54" s="635"/>
      <c r="H54" s="635"/>
      <c r="I54" s="635"/>
      <c r="J54" s="635"/>
    </row>
    <row r="55" spans="1:10" ht="12.75" customHeight="1">
      <c r="A55" s="635"/>
      <c r="B55" s="635"/>
      <c r="C55" s="635"/>
      <c r="D55" s="635"/>
      <c r="E55" s="635"/>
      <c r="F55" s="635"/>
      <c r="G55" s="635"/>
      <c r="H55" s="635"/>
      <c r="I55" s="635"/>
      <c r="J55" s="635"/>
    </row>
    <row r="56" spans="1:10" ht="12.75" customHeight="1">
      <c r="A56" s="635"/>
      <c r="B56" s="635"/>
      <c r="C56" s="635"/>
      <c r="D56" s="635"/>
      <c r="E56" s="635"/>
      <c r="F56" s="635"/>
      <c r="G56" s="635"/>
      <c r="H56" s="635"/>
      <c r="I56" s="635"/>
      <c r="J56" s="635"/>
    </row>
    <row r="57" spans="1:10" ht="12.75" customHeight="1">
      <c r="A57" s="635"/>
      <c r="B57" s="635"/>
      <c r="C57" s="635"/>
      <c r="D57" s="635"/>
      <c r="E57" s="635"/>
      <c r="F57" s="635"/>
      <c r="G57" s="635"/>
      <c r="H57" s="635"/>
      <c r="I57" s="635"/>
      <c r="J57" s="635"/>
    </row>
    <row r="58" spans="1:10" ht="12.75" customHeight="1">
      <c r="A58" s="635"/>
      <c r="B58" s="635"/>
      <c r="C58" s="635"/>
      <c r="D58" s="635"/>
      <c r="E58" s="635"/>
      <c r="F58" s="635"/>
      <c r="G58" s="635"/>
      <c r="H58" s="635"/>
      <c r="I58" s="635"/>
      <c r="J58" s="635"/>
    </row>
    <row r="59" spans="1:10" ht="12.75" customHeight="1">
      <c r="A59" s="635"/>
      <c r="B59" s="635"/>
      <c r="C59" s="635"/>
      <c r="D59" s="635"/>
      <c r="E59" s="635"/>
      <c r="F59" s="635"/>
      <c r="G59" s="635"/>
      <c r="H59" s="635"/>
      <c r="I59" s="635"/>
      <c r="J59" s="635"/>
    </row>
    <row r="60" spans="1:10" ht="12.75" customHeight="1">
      <c r="A60" s="635"/>
      <c r="B60" s="635"/>
      <c r="C60" s="635"/>
      <c r="D60" s="635"/>
      <c r="E60" s="635"/>
      <c r="F60" s="635"/>
      <c r="G60" s="635"/>
      <c r="H60" s="635"/>
      <c r="I60" s="635"/>
      <c r="J60" s="635"/>
    </row>
    <row r="61" spans="1:10" ht="12.75" customHeight="1">
      <c r="A61" s="635"/>
      <c r="B61" s="635"/>
      <c r="C61" s="635"/>
      <c r="D61" s="635"/>
      <c r="E61" s="635"/>
      <c r="F61" s="635"/>
      <c r="G61" s="635"/>
      <c r="H61" s="635"/>
      <c r="I61" s="635"/>
      <c r="J61" s="635"/>
    </row>
    <row r="62" spans="1:10" ht="12.75" customHeight="1">
      <c r="A62" s="635"/>
      <c r="B62" s="635"/>
      <c r="C62" s="635"/>
      <c r="D62" s="635"/>
      <c r="E62" s="635"/>
      <c r="F62" s="635"/>
      <c r="G62" s="635"/>
      <c r="H62" s="635"/>
      <c r="I62" s="635"/>
      <c r="J62" s="635"/>
    </row>
    <row r="63" spans="1:10" ht="12.75" customHeight="1">
      <c r="A63" s="635"/>
      <c r="B63" s="635"/>
      <c r="C63" s="635"/>
      <c r="D63" s="635"/>
      <c r="E63" s="635"/>
      <c r="F63" s="635"/>
      <c r="G63" s="635"/>
      <c r="H63" s="635"/>
      <c r="I63" s="635"/>
      <c r="J63" s="635"/>
    </row>
    <row r="64" spans="1:10" ht="12.75" customHeight="1">
      <c r="A64" s="635"/>
      <c r="B64" s="635"/>
      <c r="C64" s="635"/>
      <c r="D64" s="635"/>
      <c r="E64" s="635"/>
      <c r="F64" s="635"/>
      <c r="G64" s="635"/>
      <c r="H64" s="635"/>
      <c r="I64" s="635"/>
      <c r="J64" s="635"/>
    </row>
    <row r="65" spans="1:10" ht="12.75" customHeight="1">
      <c r="A65" s="635"/>
      <c r="B65" s="635"/>
      <c r="C65" s="635"/>
      <c r="D65" s="635"/>
      <c r="E65" s="635"/>
      <c r="F65" s="635"/>
      <c r="G65" s="635"/>
      <c r="H65" s="635"/>
      <c r="I65" s="635"/>
      <c r="J65" s="635"/>
    </row>
    <row r="66" spans="1:10" ht="12.75" customHeight="1">
      <c r="A66" s="635"/>
      <c r="B66" s="635"/>
      <c r="C66" s="635"/>
      <c r="D66" s="635"/>
      <c r="E66" s="635"/>
      <c r="F66" s="635"/>
      <c r="G66" s="635"/>
      <c r="H66" s="635"/>
      <c r="I66" s="635"/>
      <c r="J66" s="635"/>
    </row>
    <row r="67" spans="1:10" ht="12.75" customHeight="1">
      <c r="A67" s="36" t="s">
        <v>485</v>
      </c>
    </row>
    <row r="68" spans="1:10" ht="12.75" customHeight="1"/>
    <row r="69" spans="1:10" ht="12.75" customHeight="1"/>
    <row r="70" spans="1:10" ht="12.75" customHeight="1">
      <c r="A70" s="74" t="s">
        <v>306</v>
      </c>
    </row>
    <row r="71" spans="1:10" ht="12.75" customHeight="1"/>
    <row r="75" spans="1:10">
      <c r="J75" s="21" t="s">
        <v>353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926</v>
      </c>
    </row>
    <row r="6" spans="1:1">
      <c r="A6" s="72" t="s">
        <v>6</v>
      </c>
    </row>
    <row r="7" spans="1:1">
      <c r="A7" s="71" t="s">
        <v>927</v>
      </c>
    </row>
    <row r="8" spans="1:1">
      <c r="A8" s="110" t="s">
        <v>822</v>
      </c>
    </row>
    <row r="9" spans="1:1">
      <c r="A9" s="71" t="s">
        <v>7</v>
      </c>
    </row>
    <row r="10" spans="1:1">
      <c r="A10" s="72" t="s">
        <v>8</v>
      </c>
    </row>
    <row r="11" spans="1:1">
      <c r="A11" s="71" t="s">
        <v>928</v>
      </c>
    </row>
    <row r="12" spans="1:1">
      <c r="A12" s="110" t="s">
        <v>929</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930</v>
      </c>
    </row>
    <row r="28" spans="1:1">
      <c r="A28" s="110" t="s">
        <v>931</v>
      </c>
    </row>
    <row r="29" spans="1:1">
      <c r="A29" s="71" t="s">
        <v>932</v>
      </c>
    </row>
    <row r="30" spans="1:1">
      <c r="A30" s="110" t="s">
        <v>933</v>
      </c>
    </row>
    <row r="31" spans="1:1">
      <c r="A31" s="71" t="s">
        <v>23</v>
      </c>
    </row>
    <row r="32" spans="1:1">
      <c r="A32" s="110" t="s">
        <v>24</v>
      </c>
    </row>
    <row r="33" spans="1:2">
      <c r="A33" s="93" t="s">
        <v>854</v>
      </c>
    </row>
    <row r="34" spans="1:2">
      <c r="A34" s="110" t="s">
        <v>855</v>
      </c>
    </row>
    <row r="35" spans="1:2">
      <c r="A35" s="71" t="s">
        <v>934</v>
      </c>
      <c r="B35" s="92"/>
    </row>
    <row r="36" spans="1:2">
      <c r="A36" s="110" t="s">
        <v>937</v>
      </c>
      <c r="B36" s="92"/>
    </row>
    <row r="37" spans="1:2">
      <c r="A37" s="71" t="s">
        <v>935</v>
      </c>
      <c r="B37" s="92"/>
    </row>
    <row r="38" spans="1:2">
      <c r="A38" s="110" t="s">
        <v>938</v>
      </c>
      <c r="B38" s="92"/>
    </row>
    <row r="39" spans="1:2">
      <c r="A39" s="71" t="s">
        <v>936</v>
      </c>
      <c r="B39" s="92"/>
    </row>
    <row r="40" spans="1:2">
      <c r="A40" s="110" t="s">
        <v>939</v>
      </c>
      <c r="B40" s="92"/>
    </row>
    <row r="41" spans="1:2">
      <c r="A41" s="71" t="s">
        <v>941</v>
      </c>
    </row>
    <row r="42" spans="1:2">
      <c r="A42" s="110" t="s">
        <v>940</v>
      </c>
    </row>
    <row r="43" spans="1:2">
      <c r="A43" s="71" t="s">
        <v>943</v>
      </c>
    </row>
    <row r="44" spans="1:2">
      <c r="A44" s="110" t="s">
        <v>942</v>
      </c>
    </row>
    <row r="45" spans="1:2">
      <c r="A45" s="71" t="s">
        <v>335</v>
      </c>
    </row>
    <row r="46" spans="1:2">
      <c r="A46" s="110" t="s">
        <v>336</v>
      </c>
    </row>
    <row r="47" spans="1:2">
      <c r="A47" s="71" t="s">
        <v>860</v>
      </c>
    </row>
    <row r="48" spans="1:2">
      <c r="A48" s="110" t="s">
        <v>861</v>
      </c>
    </row>
    <row r="49" spans="1:1">
      <c r="A49" s="71" t="s">
        <v>358</v>
      </c>
    </row>
    <row r="50" spans="1:1">
      <c r="A50" s="110" t="s">
        <v>359</v>
      </c>
    </row>
    <row r="51" spans="1:1">
      <c r="A51" s="71" t="s">
        <v>944</v>
      </c>
    </row>
    <row r="52" spans="1:1">
      <c r="A52" s="110" t="s">
        <v>945</v>
      </c>
    </row>
    <row r="53" spans="1:1">
      <c r="A53" s="71" t="s">
        <v>360</v>
      </c>
    </row>
    <row r="54" spans="1:1">
      <c r="A54" s="110" t="s">
        <v>361</v>
      </c>
    </row>
    <row r="55" spans="1:1">
      <c r="A55" s="71" t="s">
        <v>864</v>
      </c>
    </row>
    <row r="56" spans="1:1">
      <c r="A56" s="110" t="s">
        <v>865</v>
      </c>
    </row>
    <row r="57" spans="1:1">
      <c r="A57" s="71" t="s">
        <v>339</v>
      </c>
    </row>
    <row r="58" spans="1:1">
      <c r="A58" s="110" t="s">
        <v>340</v>
      </c>
    </row>
    <row r="59" spans="1:1">
      <c r="A59" s="71" t="s">
        <v>341</v>
      </c>
    </row>
    <row r="60" spans="1:1">
      <c r="A60" s="110" t="s">
        <v>342</v>
      </c>
    </row>
    <row r="61" spans="1:1">
      <c r="A61" s="71" t="s">
        <v>947</v>
      </c>
    </row>
    <row r="62" spans="1:1">
      <c r="A62" s="110" t="s">
        <v>948</v>
      </c>
    </row>
    <row r="63" spans="1:1">
      <c r="A63" s="71" t="s">
        <v>949</v>
      </c>
    </row>
    <row r="64" spans="1:1">
      <c r="A64" s="110" t="s">
        <v>950</v>
      </c>
    </row>
    <row r="65" spans="1:1">
      <c r="A65" s="71" t="s">
        <v>951</v>
      </c>
    </row>
    <row r="66" spans="1:1">
      <c r="A66" s="110" t="s">
        <v>952</v>
      </c>
    </row>
    <row r="67" spans="1:1">
      <c r="A67" s="71" t="s">
        <v>953</v>
      </c>
    </row>
    <row r="68" spans="1:1">
      <c r="A68" s="110" t="s">
        <v>872</v>
      </c>
    </row>
    <row r="69" spans="1:1">
      <c r="A69" s="71" t="s">
        <v>362</v>
      </c>
    </row>
    <row r="70" spans="1:1">
      <c r="A70" s="110" t="s">
        <v>438</v>
      </c>
    </row>
    <row r="71" spans="1:1">
      <c r="A71" s="71" t="s">
        <v>991</v>
      </c>
    </row>
    <row r="72" spans="1:1">
      <c r="A72" s="110" t="s">
        <v>992</v>
      </c>
    </row>
    <row r="73" spans="1:1">
      <c r="A73" s="71" t="s">
        <v>343</v>
      </c>
    </row>
    <row r="74" spans="1:1">
      <c r="A74" s="110" t="s">
        <v>344</v>
      </c>
    </row>
    <row r="75" spans="1:1">
      <c r="A75" s="72"/>
    </row>
    <row r="76" spans="1:1">
      <c r="A76" s="108" t="s">
        <v>441</v>
      </c>
    </row>
    <row r="77" spans="1:1">
      <c r="A77" s="71"/>
    </row>
    <row r="78" spans="1:1">
      <c r="A78" s="103" t="s">
        <v>403</v>
      </c>
    </row>
    <row r="79" spans="1:1">
      <c r="A79" s="104" t="s">
        <v>404</v>
      </c>
    </row>
    <row r="80" spans="1:1">
      <c r="A80" s="71" t="s">
        <v>873</v>
      </c>
    </row>
    <row r="81" spans="1:1">
      <c r="A81" s="129" t="s">
        <v>954</v>
      </c>
    </row>
    <row r="82" spans="1:1">
      <c r="A82" s="109" t="s">
        <v>436</v>
      </c>
    </row>
    <row r="83" spans="1:1">
      <c r="A83" s="135" t="s">
        <v>437</v>
      </c>
    </row>
    <row r="84" spans="1:1">
      <c r="A84" s="71" t="s">
        <v>875</v>
      </c>
    </row>
    <row r="85" spans="1:1">
      <c r="A85" s="110" t="s">
        <v>955</v>
      </c>
    </row>
    <row r="86" spans="1:1">
      <c r="A86" s="109" t="s">
        <v>594</v>
      </c>
    </row>
    <row r="87" spans="1:1">
      <c r="A87" s="135" t="s">
        <v>595</v>
      </c>
    </row>
    <row r="88" spans="1:1">
      <c r="A88" s="71"/>
    </row>
    <row r="89" spans="1:1">
      <c r="A89" s="103" t="s">
        <v>408</v>
      </c>
    </row>
    <row r="90" spans="1:1">
      <c r="A90" s="104" t="s">
        <v>409</v>
      </c>
    </row>
    <row r="91" spans="1:1">
      <c r="A91" s="71" t="s">
        <v>877</v>
      </c>
    </row>
    <row r="92" spans="1:1">
      <c r="A92" s="110" t="s">
        <v>956</v>
      </c>
    </row>
    <row r="93" spans="1:1">
      <c r="A93" s="102" t="s">
        <v>439</v>
      </c>
    </row>
    <row r="94" spans="1:1">
      <c r="A94" s="110" t="s">
        <v>440</v>
      </c>
    </row>
    <row r="95" spans="1:1">
      <c r="A95" s="71" t="s">
        <v>879</v>
      </c>
    </row>
    <row r="96" spans="1:1">
      <c r="A96" s="110" t="s">
        <v>957</v>
      </c>
    </row>
    <row r="97" spans="1:1">
      <c r="A97" s="102" t="s">
        <v>596</v>
      </c>
    </row>
    <row r="98" spans="1:1">
      <c r="A98" s="136" t="s">
        <v>597</v>
      </c>
    </row>
    <row r="99" spans="1:1">
      <c r="A99" s="71"/>
    </row>
    <row r="100" spans="1:1">
      <c r="A100" s="108" t="s">
        <v>416</v>
      </c>
    </row>
    <row r="101" spans="1:1">
      <c r="A101" s="34"/>
    </row>
    <row r="102" spans="1:1">
      <c r="A102" s="71" t="s">
        <v>958</v>
      </c>
    </row>
    <row r="103" spans="1:1">
      <c r="A103" s="110" t="s">
        <v>959</v>
      </c>
    </row>
    <row r="104" spans="1:1">
      <c r="A104" s="71" t="s">
        <v>960</v>
      </c>
    </row>
    <row r="105" spans="1:1">
      <c r="A105" s="110" t="s">
        <v>961</v>
      </c>
    </row>
    <row r="106" spans="1:1">
      <c r="A106" s="71" t="s">
        <v>411</v>
      </c>
    </row>
    <row r="107" spans="1:1">
      <c r="A107" s="110" t="s">
        <v>412</v>
      </c>
    </row>
    <row r="108" spans="1:1">
      <c r="A108" s="71" t="s">
        <v>428</v>
      </c>
    </row>
    <row r="109" spans="1:1">
      <c r="A109" s="110" t="s">
        <v>429</v>
      </c>
    </row>
    <row r="110" spans="1:1">
      <c r="A110" s="3"/>
    </row>
    <row r="111" spans="1:1">
      <c r="A111" s="108" t="s">
        <v>417</v>
      </c>
    </row>
    <row r="112" spans="1:1">
      <c r="A112" s="4"/>
    </row>
    <row r="113" spans="1:1">
      <c r="A113" s="71" t="s">
        <v>881</v>
      </c>
    </row>
    <row r="114" spans="1:1">
      <c r="A114" s="110" t="s">
        <v>962</v>
      </c>
    </row>
    <row r="115" spans="1:1">
      <c r="A115" s="71" t="s">
        <v>883</v>
      </c>
    </row>
    <row r="116" spans="1:1">
      <c r="A116" s="110" t="s">
        <v>884</v>
      </c>
    </row>
    <row r="117" spans="1:1">
      <c r="A117" s="71" t="s">
        <v>885</v>
      </c>
    </row>
    <row r="118" spans="1:1">
      <c r="A118" s="110" t="s">
        <v>963</v>
      </c>
    </row>
    <row r="119" spans="1:1">
      <c r="A119" s="71" t="s">
        <v>886</v>
      </c>
    </row>
    <row r="120" spans="1:1">
      <c r="A120" s="129" t="s">
        <v>887</v>
      </c>
    </row>
    <row r="121" spans="1:1">
      <c r="A121" s="71" t="s">
        <v>888</v>
      </c>
    </row>
    <row r="122" spans="1:1">
      <c r="A122" s="110" t="s">
        <v>889</v>
      </c>
    </row>
    <row r="123" spans="1:1">
      <c r="A123" s="71" t="s">
        <v>890</v>
      </c>
    </row>
    <row r="124" spans="1:1">
      <c r="A124" s="110" t="s">
        <v>891</v>
      </c>
    </row>
    <row r="125" spans="1:1">
      <c r="A125" s="35"/>
    </row>
    <row r="126" spans="1:1">
      <c r="A126" s="108" t="s">
        <v>418</v>
      </c>
    </row>
    <row r="127" spans="1:1">
      <c r="A127" s="34"/>
    </row>
    <row r="128" spans="1:1">
      <c r="A128" s="71" t="s">
        <v>964</v>
      </c>
    </row>
    <row r="129" spans="1:1">
      <c r="A129" s="72" t="s">
        <v>1077</v>
      </c>
    </row>
    <row r="130" spans="1:1">
      <c r="A130" s="71" t="s">
        <v>965</v>
      </c>
    </row>
    <row r="131" spans="1:1">
      <c r="A131" s="110" t="s">
        <v>966</v>
      </c>
    </row>
    <row r="132" spans="1:1">
      <c r="A132" s="556" t="s">
        <v>895</v>
      </c>
    </row>
    <row r="133" spans="1:1">
      <c r="A133" s="129" t="s">
        <v>896</v>
      </c>
    </row>
    <row r="134" spans="1:1">
      <c r="A134" s="71" t="s">
        <v>967</v>
      </c>
    </row>
    <row r="135" spans="1:1">
      <c r="A135" s="72" t="s">
        <v>968</v>
      </c>
    </row>
    <row r="136" spans="1:1">
      <c r="A136" s="71" t="s">
        <v>1039</v>
      </c>
    </row>
    <row r="137" spans="1:1">
      <c r="A137" s="72" t="s">
        <v>1040</v>
      </c>
    </row>
    <row r="138" spans="1:1">
      <c r="A138" s="71" t="s">
        <v>1307</v>
      </c>
    </row>
    <row r="139" spans="1:1">
      <c r="A139" s="72" t="s">
        <v>1308</v>
      </c>
    </row>
    <row r="140" spans="1:1">
      <c r="A140" s="71" t="s">
        <v>898</v>
      </c>
    </row>
    <row r="141" spans="1:1">
      <c r="A141" s="72" t="s">
        <v>969</v>
      </c>
    </row>
    <row r="142" spans="1:1">
      <c r="A142" s="71" t="s">
        <v>970</v>
      </c>
    </row>
    <row r="143" spans="1:1">
      <c r="A143" s="72" t="s">
        <v>971</v>
      </c>
    </row>
    <row r="144" spans="1:1">
      <c r="A144" s="71" t="s">
        <v>972</v>
      </c>
    </row>
    <row r="145" spans="1:1">
      <c r="A145" s="72" t="s">
        <v>1078</v>
      </c>
    </row>
    <row r="146" spans="1:1">
      <c r="A146" s="71" t="s">
        <v>1080</v>
      </c>
    </row>
    <row r="147" spans="1:1">
      <c r="A147" s="72" t="s">
        <v>1081</v>
      </c>
    </row>
    <row r="148" spans="1:1">
      <c r="A148" s="71" t="s">
        <v>973</v>
      </c>
    </row>
    <row r="149" spans="1:1">
      <c r="A149" s="72" t="s">
        <v>1079</v>
      </c>
    </row>
    <row r="150" spans="1:1">
      <c r="A150" s="71" t="s">
        <v>974</v>
      </c>
    </row>
    <row r="151" spans="1:1">
      <c r="A151" s="110" t="s">
        <v>975</v>
      </c>
    </row>
    <row r="152" spans="1:1">
      <c r="A152" s="35"/>
    </row>
    <row r="153" spans="1:1">
      <c r="A153" s="108" t="s">
        <v>419</v>
      </c>
    </row>
    <row r="154" spans="1:1">
      <c r="A154" s="35"/>
    </row>
    <row r="155" spans="1:1">
      <c r="A155" s="71" t="s">
        <v>976</v>
      </c>
    </row>
    <row r="156" spans="1:1">
      <c r="A156" s="72" t="s">
        <v>977</v>
      </c>
    </row>
    <row r="157" spans="1:1">
      <c r="A157" s="71" t="s">
        <v>906</v>
      </c>
    </row>
    <row r="158" spans="1:1">
      <c r="A158" s="72" t="s">
        <v>978</v>
      </c>
    </row>
    <row r="159" spans="1:1">
      <c r="A159" s="71" t="s">
        <v>979</v>
      </c>
    </row>
    <row r="160" spans="1:1">
      <c r="A160" s="72" t="s">
        <v>980</v>
      </c>
    </row>
    <row r="161" spans="1:5">
      <c r="A161" s="71" t="s">
        <v>981</v>
      </c>
    </row>
    <row r="162" spans="1:5">
      <c r="A162" s="110" t="s">
        <v>911</v>
      </c>
    </row>
    <row r="163" spans="1:5">
      <c r="A163" s="71" t="s">
        <v>912</v>
      </c>
    </row>
    <row r="164" spans="1:5">
      <c r="A164" s="110" t="s">
        <v>913</v>
      </c>
    </row>
    <row r="165" spans="1:5">
      <c r="A165" s="71" t="s">
        <v>982</v>
      </c>
    </row>
    <row r="166" spans="1:5">
      <c r="A166" s="110" t="s">
        <v>983</v>
      </c>
    </row>
    <row r="167" spans="1:5">
      <c r="A167" s="93" t="s">
        <v>984</v>
      </c>
    </row>
    <row r="168" spans="1:5">
      <c r="A168" s="129" t="s">
        <v>917</v>
      </c>
    </row>
    <row r="169" spans="1:5">
      <c r="A169" s="93" t="s">
        <v>918</v>
      </c>
    </row>
    <row r="170" spans="1:5">
      <c r="A170" s="129" t="s">
        <v>919</v>
      </c>
    </row>
    <row r="171" spans="1:5">
      <c r="A171" s="5"/>
    </row>
    <row r="172" spans="1:5">
      <c r="A172" s="108" t="s">
        <v>1236</v>
      </c>
    </row>
    <row r="173" spans="1:5" ht="27.75" customHeight="1">
      <c r="A173" s="682" t="s">
        <v>1234</v>
      </c>
      <c r="B173" s="682"/>
      <c r="C173" s="682"/>
      <c r="D173" s="682"/>
      <c r="E173" s="682"/>
    </row>
    <row r="174" spans="1:5">
      <c r="A174" s="105" t="s">
        <v>985</v>
      </c>
    </row>
    <row r="175" spans="1:5">
      <c r="A175" s="550" t="s">
        <v>921</v>
      </c>
    </row>
    <row r="176" spans="1:5">
      <c r="A176" s="105" t="s">
        <v>922</v>
      </c>
    </row>
    <row r="177" spans="1:1">
      <c r="A177" s="550" t="s">
        <v>923</v>
      </c>
    </row>
    <row r="178" spans="1:1">
      <c r="A178" s="105" t="s">
        <v>986</v>
      </c>
    </row>
    <row r="179" spans="1:1">
      <c r="A179" s="550" t="s">
        <v>987</v>
      </c>
    </row>
    <row r="180" spans="1:1">
      <c r="A180" s="5"/>
    </row>
    <row r="185" spans="1:1">
      <c r="A185" s="41" t="s">
        <v>135</v>
      </c>
    </row>
    <row r="186" spans="1:1" ht="25.5">
      <c r="A186" s="70" t="s">
        <v>1090</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7" t="s">
        <v>1286</v>
      </c>
      <c r="J1" s="352" t="str">
        <f>Naslovnica!A20</f>
        <v>Srpanj 2016.</v>
      </c>
    </row>
    <row r="2" spans="1:11" ht="12.75" customHeight="1">
      <c r="A2" s="111" t="s">
        <v>1287</v>
      </c>
      <c r="J2" s="112" t="str">
        <f>Naslovnica!A24</f>
        <v>July 2016</v>
      </c>
    </row>
    <row r="3" spans="1:11" ht="12.75" customHeight="1"/>
    <row r="4" spans="1:11" ht="51" customHeight="1">
      <c r="A4" s="766" t="s">
        <v>486</v>
      </c>
      <c r="B4" s="759" t="s">
        <v>487</v>
      </c>
      <c r="C4" s="749" t="s">
        <v>777</v>
      </c>
      <c r="D4" s="749"/>
      <c r="E4" s="772" t="s">
        <v>1033</v>
      </c>
      <c r="F4" s="772"/>
      <c r="G4" s="772"/>
      <c r="H4" s="772"/>
      <c r="I4" s="772"/>
      <c r="J4" s="357"/>
    </row>
    <row r="5" spans="1:11" ht="10.5" customHeight="1">
      <c r="A5" s="766"/>
      <c r="B5" s="759"/>
      <c r="C5" s="714"/>
      <c r="D5" s="714"/>
      <c r="E5" s="769" t="s">
        <v>1309</v>
      </c>
      <c r="F5" s="789"/>
      <c r="G5" s="716"/>
      <c r="H5" s="716"/>
      <c r="I5" s="716"/>
      <c r="J5" s="714"/>
    </row>
    <row r="6" spans="1:11" ht="33.75" customHeight="1">
      <c r="A6" s="795"/>
      <c r="B6" s="759"/>
      <c r="C6" s="367" t="str">
        <f>Naslovnica!A20</f>
        <v>Srpanj 2016.</v>
      </c>
      <c r="D6" s="369" t="str">
        <f>'5 Tablica 3,4'!A8</f>
        <v>Lipanj 2016.</v>
      </c>
      <c r="E6" s="367" t="str">
        <f>Naslovnica!A20</f>
        <v>Srpanj 2016.</v>
      </c>
      <c r="F6" s="369" t="str">
        <f>'5 Tablica 3,4'!A8</f>
        <v>Lipanj 2016.</v>
      </c>
      <c r="G6" s="409" t="s">
        <v>188</v>
      </c>
      <c r="H6" s="409" t="s">
        <v>189</v>
      </c>
      <c r="I6" s="406" t="s">
        <v>163</v>
      </c>
      <c r="J6" s="406" t="s">
        <v>190</v>
      </c>
    </row>
    <row r="7" spans="1:11" ht="46.5" customHeight="1">
      <c r="A7" s="795"/>
      <c r="B7" s="759"/>
      <c r="C7" s="370" t="str">
        <f>Naslovnica!A24</f>
        <v>July 2016</v>
      </c>
      <c r="D7" s="371" t="str">
        <f>'5 Tablica 3,4'!B8</f>
        <v>June 2016</v>
      </c>
      <c r="E7" s="370" t="str">
        <f>Naslovnica!A24</f>
        <v>July 2016</v>
      </c>
      <c r="F7" s="371" t="str">
        <f>'5 Tablica 3,4'!B8</f>
        <v>June 2016</v>
      </c>
      <c r="G7" s="370" t="s">
        <v>165</v>
      </c>
      <c r="H7" s="370" t="s">
        <v>191</v>
      </c>
      <c r="I7" s="372" t="s">
        <v>192</v>
      </c>
      <c r="J7" s="397" t="s">
        <v>168</v>
      </c>
    </row>
    <row r="8" spans="1:11" ht="12.75" customHeight="1">
      <c r="A8" s="203" t="s">
        <v>1067</v>
      </c>
      <c r="B8" s="203" t="s">
        <v>568</v>
      </c>
      <c r="C8" s="204">
        <v>148.18680000000001</v>
      </c>
      <c r="D8" s="204">
        <v>145.4034</v>
      </c>
      <c r="E8" s="166">
        <v>1.9142606018841376E-2</v>
      </c>
      <c r="F8" s="166">
        <v>-5.8539747134547142E-3</v>
      </c>
      <c r="G8" s="166">
        <v>-1.2360972755985095E-3</v>
      </c>
      <c r="H8" s="166">
        <v>7.927422761191804E-3</v>
      </c>
      <c r="I8" s="166">
        <v>8.9429097416402925E-2</v>
      </c>
      <c r="J8" s="205" t="s">
        <v>567</v>
      </c>
      <c r="K8" s="87"/>
    </row>
    <row r="9" spans="1:11" ht="12.75" customHeight="1">
      <c r="A9" s="203" t="s">
        <v>1067</v>
      </c>
      <c r="B9" s="203" t="s">
        <v>569</v>
      </c>
      <c r="C9" s="204">
        <v>245.5909</v>
      </c>
      <c r="D9" s="204">
        <v>239.95529999999999</v>
      </c>
      <c r="E9" s="166">
        <v>2.348604094179212E-2</v>
      </c>
      <c r="F9" s="166">
        <v>-8.2893524162985718E-3</v>
      </c>
      <c r="G9" s="166">
        <v>-5.3190277126630408E-4</v>
      </c>
      <c r="H9" s="166">
        <v>7.7157118794635802E-3</v>
      </c>
      <c r="I9" s="166">
        <v>8.0279215648474622E-2</v>
      </c>
      <c r="J9" s="205" t="s">
        <v>176</v>
      </c>
      <c r="K9" s="87"/>
    </row>
    <row r="10" spans="1:11" ht="12.75" customHeight="1">
      <c r="A10" s="203" t="s">
        <v>1067</v>
      </c>
      <c r="B10" s="203" t="s">
        <v>570</v>
      </c>
      <c r="C10" s="204">
        <v>239.06659999999999</v>
      </c>
      <c r="D10" s="204">
        <v>233.85550000000001</v>
      </c>
      <c r="E10" s="166">
        <v>2.2283418606789181E-2</v>
      </c>
      <c r="F10" s="166">
        <v>-7.968306637271938E-3</v>
      </c>
      <c r="G10" s="166">
        <v>-6.8803734629934213E-4</v>
      </c>
      <c r="H10" s="166">
        <v>5.3398531855769447E-3</v>
      </c>
      <c r="I10" s="166">
        <v>7.9531606509811725E-2</v>
      </c>
      <c r="J10" s="205" t="s">
        <v>177</v>
      </c>
      <c r="K10" s="87"/>
    </row>
    <row r="11" spans="1:11" ht="12.75" customHeight="1">
      <c r="A11" s="203" t="s">
        <v>1067</v>
      </c>
      <c r="B11" s="206" t="s">
        <v>571</v>
      </c>
      <c r="C11" s="204">
        <v>258.77679999999998</v>
      </c>
      <c r="D11" s="204">
        <v>252.96</v>
      </c>
      <c r="E11" s="166">
        <v>2.2994939911448339E-2</v>
      </c>
      <c r="F11" s="166">
        <v>-7.3908104385632667E-3</v>
      </c>
      <c r="G11" s="166">
        <v>1.9711988522206801E-4</v>
      </c>
      <c r="H11" s="166">
        <v>5.7947209699402633E-3</v>
      </c>
      <c r="I11" s="166">
        <v>7.9656793549201854E-2</v>
      </c>
      <c r="J11" s="205" t="s">
        <v>175</v>
      </c>
    </row>
    <row r="12" spans="1:11" ht="12.75" customHeight="1">
      <c r="A12" s="203" t="s">
        <v>1067</v>
      </c>
      <c r="B12" s="206" t="s">
        <v>572</v>
      </c>
      <c r="C12" s="204">
        <v>127.0621</v>
      </c>
      <c r="D12" s="204">
        <v>124.6647</v>
      </c>
      <c r="E12" s="166">
        <v>1.9230784656763339E-2</v>
      </c>
      <c r="F12" s="166">
        <v>-6.6913935356899303E-3</v>
      </c>
      <c r="G12" s="166">
        <v>-1.4224739887663644E-3</v>
      </c>
      <c r="H12" s="166">
        <v>1.388907729320189E-2</v>
      </c>
      <c r="I12" s="166">
        <v>6.4528420814074838E-2</v>
      </c>
      <c r="J12" s="205" t="s">
        <v>566</v>
      </c>
    </row>
    <row r="13" spans="1:11" ht="12.75" customHeight="1">
      <c r="A13" s="203" t="s">
        <v>1067</v>
      </c>
      <c r="B13" s="206" t="s">
        <v>573</v>
      </c>
      <c r="C13" s="204">
        <v>190.8835</v>
      </c>
      <c r="D13" s="204">
        <v>186.8673</v>
      </c>
      <c r="E13" s="166">
        <v>2.1492256804695086E-2</v>
      </c>
      <c r="F13" s="166">
        <v>-7.8088330554640789E-3</v>
      </c>
      <c r="G13" s="166">
        <v>-1.1167109461221356E-3</v>
      </c>
      <c r="H13" s="166">
        <v>6.2854787148797029E-3</v>
      </c>
      <c r="I13" s="166">
        <v>8.625763218580329E-2</v>
      </c>
      <c r="J13" s="205" t="s">
        <v>178</v>
      </c>
    </row>
    <row r="14" spans="1:11" ht="12.75" customHeight="1">
      <c r="A14" s="206" t="s">
        <v>1068</v>
      </c>
      <c r="B14" s="206" t="s">
        <v>574</v>
      </c>
      <c r="C14" s="204">
        <v>133.81319999999999</v>
      </c>
      <c r="D14" s="204">
        <v>132.45179999999999</v>
      </c>
      <c r="E14" s="166">
        <v>1.0278456011922853E-2</v>
      </c>
      <c r="F14" s="166">
        <v>-4.8124497059559646E-3</v>
      </c>
      <c r="G14" s="166">
        <v>6.355659740945401E-3</v>
      </c>
      <c r="H14" s="166">
        <v>3.4171306450706362E-3</v>
      </c>
      <c r="I14" s="166">
        <v>2.7162254778538175E-2</v>
      </c>
      <c r="J14" s="205" t="s">
        <v>180</v>
      </c>
    </row>
    <row r="15" spans="1:11" ht="12.75" customHeight="1">
      <c r="A15" s="206" t="s">
        <v>1068</v>
      </c>
      <c r="B15" s="206" t="s">
        <v>575</v>
      </c>
      <c r="C15" s="204">
        <v>155.834</v>
      </c>
      <c r="D15" s="204">
        <v>154.36619999999999</v>
      </c>
      <c r="E15" s="166">
        <v>9.5085582206468205E-3</v>
      </c>
      <c r="F15" s="166">
        <v>-3.3392861985209687E-3</v>
      </c>
      <c r="G15" s="166">
        <v>9.2117431591927697E-3</v>
      </c>
      <c r="H15" s="166">
        <v>9.5477979427340161E-3</v>
      </c>
      <c r="I15" s="166">
        <v>5.5839460651768036E-2</v>
      </c>
      <c r="J15" s="205" t="s">
        <v>182</v>
      </c>
    </row>
    <row r="16" spans="1:11" ht="12.75" customHeight="1">
      <c r="A16" s="206" t="s">
        <v>1068</v>
      </c>
      <c r="B16" s="206" t="s">
        <v>576</v>
      </c>
      <c r="C16" s="204">
        <v>143.42429999999999</v>
      </c>
      <c r="D16" s="204">
        <v>141.94059999999999</v>
      </c>
      <c r="E16" s="166">
        <v>1.0452964127247588E-2</v>
      </c>
      <c r="F16" s="166">
        <v>-4.1960534226846216E-3</v>
      </c>
      <c r="G16" s="166">
        <v>1.0856051422288645E-2</v>
      </c>
      <c r="H16" s="166">
        <v>9.7358939013553643E-3</v>
      </c>
      <c r="I16" s="166">
        <v>3.5861614158257282E-2</v>
      </c>
      <c r="J16" s="205" t="s">
        <v>181</v>
      </c>
    </row>
    <row r="17" spans="1:10" ht="12.75" customHeight="1">
      <c r="A17" s="203" t="s">
        <v>1014</v>
      </c>
      <c r="B17" s="203" t="s">
        <v>577</v>
      </c>
      <c r="C17" s="204">
        <v>173.25239999999999</v>
      </c>
      <c r="D17" s="204">
        <v>169.39850000000001</v>
      </c>
      <c r="E17" s="166">
        <v>2.2750496610064324E-2</v>
      </c>
      <c r="F17" s="166">
        <v>-8.0893547253776104E-3</v>
      </c>
      <c r="G17" s="166">
        <v>3.1474264403825024E-2</v>
      </c>
      <c r="H17" s="166">
        <v>4.0306905800838982E-2</v>
      </c>
      <c r="I17" s="166">
        <v>7.5104095184747477E-2</v>
      </c>
      <c r="J17" s="205" t="s">
        <v>179</v>
      </c>
    </row>
    <row r="18" spans="1:10" ht="12.75" customHeight="1">
      <c r="A18" s="203" t="s">
        <v>1014</v>
      </c>
      <c r="B18" s="203" t="s">
        <v>1084</v>
      </c>
      <c r="C18" s="204">
        <v>103.2915</v>
      </c>
      <c r="D18" s="204">
        <v>101.30110000000001</v>
      </c>
      <c r="E18" s="166">
        <v>1.9648355249844214E-2</v>
      </c>
      <c r="F18" s="166">
        <v>-3.9468056340797456E-3</v>
      </c>
      <c r="G18" s="166">
        <v>3.3908586151291456E-2</v>
      </c>
      <c r="H18" s="166" t="s">
        <v>1018</v>
      </c>
      <c r="I18" s="166" t="s">
        <v>1018</v>
      </c>
      <c r="J18" s="205" t="s">
        <v>1085</v>
      </c>
    </row>
    <row r="19" spans="1:10" ht="12.75" customHeight="1">
      <c r="A19" s="206" t="s">
        <v>1013</v>
      </c>
      <c r="B19" s="203" t="s">
        <v>578</v>
      </c>
      <c r="C19" s="204">
        <v>225.2859</v>
      </c>
      <c r="D19" s="204">
        <v>222.7972</v>
      </c>
      <c r="E19" s="166">
        <v>1.1170248100065864E-2</v>
      </c>
      <c r="F19" s="166">
        <v>-6.3504282157210148E-3</v>
      </c>
      <c r="G19" s="166">
        <v>8.9738456536168545E-3</v>
      </c>
      <c r="H19" s="166">
        <v>1.4944906621927555E-2</v>
      </c>
      <c r="I19" s="166">
        <v>7.3533696369971535E-2</v>
      </c>
      <c r="J19" s="205" t="s">
        <v>184</v>
      </c>
    </row>
    <row r="20" spans="1:10" ht="12.75" customHeight="1">
      <c r="A20" s="206" t="s">
        <v>1013</v>
      </c>
      <c r="B20" s="203" t="s">
        <v>579</v>
      </c>
      <c r="C20" s="204">
        <v>238.95920000000001</v>
      </c>
      <c r="D20" s="204">
        <v>236.4127</v>
      </c>
      <c r="E20" s="166">
        <v>1.0771417948358987E-2</v>
      </c>
      <c r="F20" s="166">
        <v>-4.4800203472678555E-3</v>
      </c>
      <c r="G20" s="166">
        <v>1.2418436618351861E-2</v>
      </c>
      <c r="H20" s="166">
        <v>1.8261526536633689E-2</v>
      </c>
      <c r="I20" s="166">
        <v>7.4709836444062594E-2</v>
      </c>
      <c r="J20" s="205" t="s">
        <v>183</v>
      </c>
    </row>
    <row r="21" spans="1:10" ht="12.75" customHeight="1">
      <c r="A21" s="206" t="s">
        <v>1013</v>
      </c>
      <c r="B21" s="206" t="s">
        <v>580</v>
      </c>
      <c r="C21" s="204">
        <v>204.81450000000001</v>
      </c>
      <c r="D21" s="204">
        <v>202.36840000000001</v>
      </c>
      <c r="E21" s="166">
        <v>1.2087361465525255E-2</v>
      </c>
      <c r="F21" s="166">
        <v>-7.1424296035504237E-3</v>
      </c>
      <c r="G21" s="166">
        <v>7.9830741700969987E-3</v>
      </c>
      <c r="H21" s="166">
        <v>1.2608255633841553E-2</v>
      </c>
      <c r="I21" s="166">
        <v>6.8617747908990001E-2</v>
      </c>
      <c r="J21" s="205" t="s">
        <v>185</v>
      </c>
    </row>
    <row r="22" spans="1:10" ht="12.75" customHeight="1">
      <c r="A22" s="206" t="s">
        <v>1013</v>
      </c>
      <c r="B22" s="206" t="s">
        <v>1066</v>
      </c>
      <c r="C22" s="204">
        <v>104.6956</v>
      </c>
      <c r="D22" s="204">
        <v>104.0509</v>
      </c>
      <c r="E22" s="166">
        <v>6.1960059932206282E-3</v>
      </c>
      <c r="F22" s="166">
        <v>-6.2869356274329003E-3</v>
      </c>
      <c r="G22" s="166">
        <v>3.0960645583767786E-2</v>
      </c>
      <c r="H22" s="166" t="s">
        <v>1018</v>
      </c>
      <c r="I22" s="166" t="s">
        <v>1018</v>
      </c>
      <c r="J22" s="205">
        <v>42314</v>
      </c>
    </row>
    <row r="23" spans="1:10" ht="12.75" customHeight="1">
      <c r="A23" s="206" t="s">
        <v>1013</v>
      </c>
      <c r="B23" s="206" t="s">
        <v>581</v>
      </c>
      <c r="C23" s="204">
        <v>161.71860000000001</v>
      </c>
      <c r="D23" s="204">
        <v>161.1182</v>
      </c>
      <c r="E23" s="166">
        <v>3.7264567255592949E-3</v>
      </c>
      <c r="F23" s="166">
        <v>-1.6755075546765784E-4</v>
      </c>
      <c r="G23" s="166">
        <v>2.0034400913825506E-2</v>
      </c>
      <c r="H23" s="166">
        <v>4.404430577102237E-2</v>
      </c>
      <c r="I23" s="166">
        <v>5.6705361052868719E-2</v>
      </c>
      <c r="J23" s="205" t="s">
        <v>187</v>
      </c>
    </row>
    <row r="24" spans="1:10" ht="12.75" customHeight="1">
      <c r="A24" s="206" t="s">
        <v>1013</v>
      </c>
      <c r="B24" s="203" t="s">
        <v>582</v>
      </c>
      <c r="C24" s="204">
        <v>198.91640000000001</v>
      </c>
      <c r="D24" s="204">
        <v>196.3415</v>
      </c>
      <c r="E24" s="166">
        <v>1.3114395071851919E-2</v>
      </c>
      <c r="F24" s="166">
        <v>-5.5899054522470211E-3</v>
      </c>
      <c r="G24" s="166">
        <v>3.1344266374934544E-2</v>
      </c>
      <c r="H24" s="166">
        <v>3.7329844215185676E-2</v>
      </c>
      <c r="I24" s="166">
        <v>7.4111810099914965E-2</v>
      </c>
      <c r="J24" s="205" t="s">
        <v>186</v>
      </c>
    </row>
    <row r="25" spans="1:10" ht="12.75" customHeight="1">
      <c r="A25" s="51" t="s">
        <v>488</v>
      </c>
    </row>
    <row r="26" spans="1:10" ht="12.75" customHeight="1">
      <c r="A26" s="51"/>
    </row>
    <row r="27" spans="1:10" ht="12.75" customHeight="1">
      <c r="A27" s="51"/>
    </row>
    <row r="28" spans="1:10" ht="12.75" customHeight="1">
      <c r="A28" s="654"/>
    </row>
    <row r="29" spans="1:10" ht="12.75" customHeight="1"/>
    <row r="30" spans="1:10" ht="12.75" customHeight="1"/>
    <row r="31" spans="1:10" ht="12.75" customHeight="1"/>
    <row r="32" spans="1:10" ht="12.75" customHeight="1"/>
    <row r="33" spans="1:11" ht="12.75" customHeight="1">
      <c r="A33" s="444" t="s">
        <v>343</v>
      </c>
      <c r="J33" s="352" t="str">
        <f>Naslovnica!A20</f>
        <v>Srpanj 2016.</v>
      </c>
    </row>
    <row r="34" spans="1:11" ht="12.75" customHeight="1">
      <c r="A34" s="122" t="s">
        <v>344</v>
      </c>
      <c r="J34" s="112" t="str">
        <f>Naslovnica!A24</f>
        <v>July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488</v>
      </c>
    </row>
    <row r="68" spans="1:10" ht="12.75" customHeight="1"/>
    <row r="69" spans="1:10" ht="12.75" customHeight="1">
      <c r="A69" s="74" t="s">
        <v>306</v>
      </c>
    </row>
    <row r="70" spans="1:10" ht="12.75" customHeight="1"/>
    <row r="71" spans="1:10" ht="12.75" customHeight="1"/>
    <row r="72" spans="1:10" ht="12.75" customHeight="1"/>
    <row r="73" spans="1:10" ht="12.75" customHeight="1"/>
    <row r="74" spans="1:10" ht="12.75" customHeight="1"/>
    <row r="76" spans="1:10">
      <c r="J76" s="653" t="s">
        <v>354</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4" t="s">
        <v>401</v>
      </c>
      <c r="B1" s="525"/>
      <c r="C1" s="525"/>
      <c r="D1" s="525"/>
      <c r="E1" s="525"/>
      <c r="F1" s="525"/>
      <c r="G1" s="525"/>
      <c r="H1" s="525"/>
      <c r="I1" s="525"/>
    </row>
    <row r="2" spans="1:9">
      <c r="A2" s="526" t="s">
        <v>402</v>
      </c>
      <c r="B2" s="525"/>
      <c r="C2" s="525"/>
      <c r="D2" s="525"/>
      <c r="E2" s="525"/>
      <c r="F2" s="525"/>
      <c r="G2" s="525"/>
      <c r="H2" s="525"/>
      <c r="I2" s="525"/>
    </row>
    <row r="4" spans="1:9">
      <c r="A4" s="97" t="s">
        <v>403</v>
      </c>
      <c r="I4" s="98"/>
    </row>
    <row r="5" spans="1:9">
      <c r="A5" s="99" t="s">
        <v>404</v>
      </c>
      <c r="I5" s="100"/>
    </row>
    <row r="7" spans="1:9" ht="26.25" customHeight="1">
      <c r="A7" s="799" t="s">
        <v>873</v>
      </c>
      <c r="B7" s="799"/>
      <c r="C7" s="799"/>
      <c r="D7" s="97"/>
      <c r="E7" s="799" t="s">
        <v>433</v>
      </c>
      <c r="F7" s="799"/>
      <c r="G7" s="799"/>
      <c r="H7" s="799"/>
      <c r="I7" s="97"/>
    </row>
    <row r="8" spans="1:9" ht="27.75" customHeight="1">
      <c r="A8" s="798" t="s">
        <v>874</v>
      </c>
      <c r="B8" s="798"/>
      <c r="C8" s="798"/>
      <c r="E8" s="798" t="s">
        <v>432</v>
      </c>
      <c r="F8" s="798"/>
      <c r="G8" s="798"/>
      <c r="H8" s="798"/>
    </row>
    <row r="10" spans="1:9" ht="26.25" customHeight="1">
      <c r="A10" s="410" t="s">
        <v>405</v>
      </c>
      <c r="B10" s="410" t="s">
        <v>431</v>
      </c>
      <c r="C10" s="410" t="s">
        <v>406</v>
      </c>
    </row>
    <row r="11" spans="1:9">
      <c r="A11" s="207" t="s">
        <v>430</v>
      </c>
      <c r="B11" s="632" t="s">
        <v>993</v>
      </c>
      <c r="C11" s="208">
        <v>214</v>
      </c>
    </row>
    <row r="12" spans="1:9">
      <c r="A12" s="207" t="s">
        <v>610</v>
      </c>
      <c r="B12" s="208">
        <v>49</v>
      </c>
      <c r="C12" s="208">
        <v>49</v>
      </c>
    </row>
    <row r="13" spans="1:9">
      <c r="A13" s="207" t="s">
        <v>670</v>
      </c>
      <c r="B13" s="208">
        <v>59</v>
      </c>
      <c r="C13" s="208">
        <v>59</v>
      </c>
    </row>
    <row r="14" spans="1:9">
      <c r="A14" s="207" t="s">
        <v>1012</v>
      </c>
      <c r="B14" s="208">
        <v>96</v>
      </c>
      <c r="C14" s="208">
        <v>95</v>
      </c>
    </row>
    <row r="15" spans="1:9">
      <c r="A15" s="207" t="s">
        <v>1087</v>
      </c>
      <c r="B15" s="208">
        <v>137</v>
      </c>
      <c r="C15" s="208">
        <v>135</v>
      </c>
    </row>
    <row r="16" spans="1:9">
      <c r="A16" s="51" t="s">
        <v>488</v>
      </c>
    </row>
    <row r="17" spans="1:9">
      <c r="A17" s="51"/>
    </row>
    <row r="23" spans="1:9">
      <c r="E23" s="51" t="s">
        <v>488</v>
      </c>
    </row>
    <row r="24" spans="1:9">
      <c r="E24" s="51"/>
    </row>
    <row r="25" spans="1:9" ht="27" customHeight="1">
      <c r="A25" s="799" t="s">
        <v>875</v>
      </c>
      <c r="B25" s="799"/>
      <c r="C25" s="799"/>
      <c r="E25" s="799" t="s">
        <v>590</v>
      </c>
      <c r="F25" s="799"/>
      <c r="G25" s="799"/>
      <c r="H25" s="800" t="s">
        <v>658</v>
      </c>
      <c r="I25" s="800"/>
    </row>
    <row r="26" spans="1:9" ht="30" customHeight="1">
      <c r="A26" s="798" t="s">
        <v>876</v>
      </c>
      <c r="B26" s="798"/>
      <c r="C26" s="798"/>
      <c r="E26" s="798" t="s">
        <v>591</v>
      </c>
      <c r="F26" s="798"/>
      <c r="G26" s="798"/>
      <c r="H26" s="137"/>
      <c r="I26" s="138"/>
    </row>
    <row r="28" spans="1:9" ht="27" customHeight="1">
      <c r="A28" s="410" t="s">
        <v>407</v>
      </c>
      <c r="B28" s="410" t="s">
        <v>431</v>
      </c>
      <c r="C28" s="410" t="s">
        <v>406</v>
      </c>
    </row>
    <row r="29" spans="1:9">
      <c r="A29" s="209" t="s">
        <v>1047</v>
      </c>
      <c r="B29" s="208">
        <v>118</v>
      </c>
      <c r="C29" s="208">
        <v>117</v>
      </c>
    </row>
    <row r="30" spans="1:9">
      <c r="A30" s="209" t="s">
        <v>1062</v>
      </c>
      <c r="B30" s="208">
        <v>126</v>
      </c>
      <c r="C30" s="208">
        <v>124</v>
      </c>
    </row>
    <row r="31" spans="1:9">
      <c r="A31" s="209" t="s">
        <v>1088</v>
      </c>
      <c r="B31" s="208">
        <v>137</v>
      </c>
      <c r="C31" s="208">
        <v>135</v>
      </c>
    </row>
    <row r="32" spans="1:9">
      <c r="A32" s="209" t="s">
        <v>1231</v>
      </c>
      <c r="B32" s="208">
        <v>146</v>
      </c>
      <c r="C32" s="208">
        <v>144</v>
      </c>
    </row>
    <row r="33" spans="1:9">
      <c r="A33" s="209" t="s">
        <v>1268</v>
      </c>
      <c r="B33" s="208">
        <v>166</v>
      </c>
      <c r="C33" s="208">
        <v>164</v>
      </c>
    </row>
    <row r="34" spans="1:9" ht="15">
      <c r="A34" s="51" t="s">
        <v>488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488</v>
      </c>
    </row>
    <row r="41" spans="1:9">
      <c r="E41" s="51"/>
    </row>
    <row r="42" spans="1:9" ht="68.25" customHeight="1">
      <c r="A42" s="796" t="s">
        <v>995</v>
      </c>
      <c r="B42" s="796"/>
      <c r="C42" s="796"/>
      <c r="D42" s="796"/>
      <c r="E42" s="796"/>
      <c r="F42" s="796"/>
      <c r="G42" s="796"/>
      <c r="H42" s="796"/>
      <c r="I42" s="796"/>
    </row>
    <row r="44" spans="1:9" ht="69" customHeight="1">
      <c r="A44" s="797" t="s">
        <v>994</v>
      </c>
      <c r="B44" s="797"/>
      <c r="C44" s="797"/>
      <c r="D44" s="797"/>
      <c r="E44" s="797"/>
      <c r="F44" s="797"/>
      <c r="G44" s="797"/>
      <c r="H44" s="797"/>
      <c r="I44" s="797"/>
    </row>
    <row r="45" spans="1:9">
      <c r="A45" s="74" t="s">
        <v>306</v>
      </c>
    </row>
    <row r="46" spans="1:9">
      <c r="I46" s="101"/>
    </row>
    <row r="47" spans="1:9">
      <c r="I47" s="101" t="s">
        <v>1060</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408</v>
      </c>
      <c r="I1" s="98"/>
    </row>
    <row r="2" spans="1:9">
      <c r="A2" s="99" t="s">
        <v>409</v>
      </c>
      <c r="I2" s="100"/>
    </row>
    <row r="4" spans="1:9" ht="26.25" customHeight="1">
      <c r="A4" s="799" t="s">
        <v>877</v>
      </c>
      <c r="B4" s="799"/>
      <c r="C4" s="799"/>
      <c r="D4" s="97"/>
      <c r="E4" s="799" t="s">
        <v>434</v>
      </c>
      <c r="F4" s="799"/>
      <c r="G4" s="799"/>
      <c r="H4" s="799"/>
      <c r="I4" s="97"/>
    </row>
    <row r="5" spans="1:9" ht="27.75" customHeight="1">
      <c r="A5" s="798" t="s">
        <v>878</v>
      </c>
      <c r="B5" s="798"/>
      <c r="C5" s="798"/>
      <c r="E5" s="798" t="s">
        <v>435</v>
      </c>
      <c r="F5" s="798"/>
      <c r="G5" s="798"/>
      <c r="H5" s="798"/>
    </row>
    <row r="7" spans="1:9" ht="26.25" customHeight="1">
      <c r="A7" s="410" t="s">
        <v>405</v>
      </c>
      <c r="B7" s="410" t="s">
        <v>431</v>
      </c>
      <c r="C7" s="410" t="s">
        <v>406</v>
      </c>
    </row>
    <row r="8" spans="1:9">
      <c r="A8" s="207" t="s">
        <v>430</v>
      </c>
      <c r="B8" s="208">
        <v>8027</v>
      </c>
      <c r="C8" s="208">
        <v>8367</v>
      </c>
    </row>
    <row r="9" spans="1:9">
      <c r="A9" s="207" t="s">
        <v>610</v>
      </c>
      <c r="B9" s="208">
        <v>10639</v>
      </c>
      <c r="C9" s="208">
        <v>11091</v>
      </c>
    </row>
    <row r="10" spans="1:9">
      <c r="A10" s="207" t="s">
        <v>670</v>
      </c>
      <c r="B10" s="208">
        <v>13311</v>
      </c>
      <c r="C10" s="208">
        <v>13874</v>
      </c>
    </row>
    <row r="11" spans="1:9">
      <c r="A11" s="207" t="s">
        <v>1012</v>
      </c>
      <c r="B11" s="208">
        <v>14706</v>
      </c>
      <c r="C11" s="208">
        <v>15335</v>
      </c>
    </row>
    <row r="12" spans="1:9">
      <c r="A12" s="207" t="s">
        <v>1087</v>
      </c>
      <c r="B12" s="208">
        <v>14285</v>
      </c>
      <c r="C12" s="208">
        <v>14904</v>
      </c>
    </row>
    <row r="13" spans="1:9">
      <c r="A13" s="51" t="s">
        <v>488</v>
      </c>
    </row>
    <row r="14" spans="1:9">
      <c r="A14" s="51"/>
    </row>
    <row r="20" spans="1:9">
      <c r="E20" s="51" t="s">
        <v>488</v>
      </c>
    </row>
    <row r="22" spans="1:9" ht="27" customHeight="1">
      <c r="A22" s="799" t="s">
        <v>879</v>
      </c>
      <c r="B22" s="799"/>
      <c r="C22" s="799"/>
      <c r="E22" s="799" t="s">
        <v>592</v>
      </c>
      <c r="F22" s="799"/>
      <c r="G22" s="799"/>
      <c r="H22" s="800" t="s">
        <v>658</v>
      </c>
      <c r="I22" s="800"/>
    </row>
    <row r="23" spans="1:9" ht="30" customHeight="1">
      <c r="A23" s="798" t="s">
        <v>880</v>
      </c>
      <c r="B23" s="798"/>
      <c r="C23" s="798"/>
      <c r="E23" s="798" t="s">
        <v>593</v>
      </c>
      <c r="F23" s="798"/>
      <c r="G23" s="798"/>
      <c r="H23" s="137"/>
    </row>
    <row r="25" spans="1:9" ht="27" customHeight="1">
      <c r="A25" s="410" t="s">
        <v>407</v>
      </c>
      <c r="B25" s="410" t="s">
        <v>431</v>
      </c>
      <c r="C25" s="410" t="s">
        <v>406</v>
      </c>
    </row>
    <row r="26" spans="1:9">
      <c r="A26" s="209" t="s">
        <v>1047</v>
      </c>
      <c r="B26" s="208">
        <v>14763</v>
      </c>
      <c r="C26" s="208">
        <v>15403</v>
      </c>
    </row>
    <row r="27" spans="1:9">
      <c r="A27" s="209" t="s">
        <v>1062</v>
      </c>
      <c r="B27" s="208">
        <v>14547</v>
      </c>
      <c r="C27" s="208">
        <v>15181</v>
      </c>
    </row>
    <row r="28" spans="1:9">
      <c r="A28" s="209" t="s">
        <v>1088</v>
      </c>
      <c r="B28" s="208">
        <v>14285</v>
      </c>
      <c r="C28" s="208">
        <v>14904</v>
      </c>
    </row>
    <row r="29" spans="1:9">
      <c r="A29" s="209" t="s">
        <v>1231</v>
      </c>
      <c r="B29" s="208">
        <v>13915</v>
      </c>
      <c r="C29" s="208">
        <v>14502</v>
      </c>
    </row>
    <row r="30" spans="1:9">
      <c r="A30" s="209" t="s">
        <v>1268</v>
      </c>
      <c r="B30" s="208">
        <v>13535</v>
      </c>
      <c r="C30" s="208">
        <v>14097</v>
      </c>
    </row>
    <row r="31" spans="1:9" ht="15">
      <c r="A31" s="51" t="s">
        <v>488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488</v>
      </c>
    </row>
    <row r="38" spans="1:5" ht="15">
      <c r="A38"/>
      <c r="B38"/>
      <c r="C38"/>
      <c r="E38" s="51"/>
    </row>
    <row r="39" spans="1:5">
      <c r="A39" s="74" t="s">
        <v>306</v>
      </c>
    </row>
    <row r="54" spans="9:9">
      <c r="I54" s="101"/>
    </row>
    <row r="55" spans="9:9">
      <c r="I55" s="101" t="s">
        <v>1061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20" t="s">
        <v>420</v>
      </c>
      <c r="B1" s="335"/>
      <c r="C1" s="335"/>
      <c r="D1" s="336"/>
      <c r="E1" s="336"/>
      <c r="F1" s="336"/>
      <c r="G1" s="336"/>
      <c r="H1" s="336"/>
      <c r="I1" s="336"/>
      <c r="J1" s="336"/>
      <c r="K1" s="336"/>
      <c r="L1" s="336"/>
      <c r="M1" s="336"/>
      <c r="N1" s="336"/>
      <c r="O1" s="336"/>
      <c r="P1" s="336"/>
    </row>
    <row r="2" spans="1:16" ht="18">
      <c r="A2" s="337" t="s">
        <v>421</v>
      </c>
      <c r="B2" s="335"/>
      <c r="C2" s="335"/>
      <c r="D2" s="336"/>
      <c r="E2" s="336"/>
      <c r="F2" s="336"/>
      <c r="G2" s="336"/>
      <c r="H2" s="336"/>
      <c r="I2" s="336"/>
      <c r="J2" s="336"/>
      <c r="K2" s="336"/>
      <c r="L2" s="336"/>
      <c r="M2" s="336"/>
      <c r="N2" s="336"/>
      <c r="O2" s="336"/>
      <c r="P2" s="336"/>
    </row>
    <row r="3" spans="1:16" ht="12.75" customHeight="1">
      <c r="A3" s="480" t="s">
        <v>1316</v>
      </c>
    </row>
    <row r="4" spans="1:16" ht="12.75" customHeight="1">
      <c r="A4" s="123" t="s">
        <v>1317</v>
      </c>
      <c r="H4" s="87"/>
      <c r="J4" s="87"/>
    </row>
    <row r="5" spans="1:16" ht="12.75" customHeight="1">
      <c r="L5" s="801" t="s">
        <v>132</v>
      </c>
      <c r="M5" s="802"/>
      <c r="N5" s="802"/>
      <c r="O5" s="802"/>
      <c r="P5" s="802"/>
    </row>
    <row r="6" spans="1:16" ht="24" customHeight="1">
      <c r="A6" s="803" t="s">
        <v>491</v>
      </c>
      <c r="B6" s="805" t="s">
        <v>661</v>
      </c>
      <c r="C6" s="805"/>
      <c r="D6" s="805"/>
      <c r="E6" s="805"/>
      <c r="F6" s="805"/>
      <c r="G6" s="805" t="s">
        <v>662</v>
      </c>
      <c r="H6" s="805"/>
      <c r="I6" s="805"/>
      <c r="J6" s="805"/>
      <c r="K6" s="805"/>
      <c r="L6" s="805" t="s">
        <v>660</v>
      </c>
      <c r="M6" s="805"/>
      <c r="N6" s="805"/>
      <c r="O6" s="805"/>
      <c r="P6" s="805"/>
    </row>
    <row r="7" spans="1:16" ht="48" customHeight="1">
      <c r="A7" s="804"/>
      <c r="B7" s="803" t="s">
        <v>489</v>
      </c>
      <c r="C7" s="803"/>
      <c r="D7" s="803"/>
      <c r="E7" s="803" t="s">
        <v>1028</v>
      </c>
      <c r="F7" s="803"/>
      <c r="G7" s="803" t="s">
        <v>489</v>
      </c>
      <c r="H7" s="803"/>
      <c r="I7" s="803"/>
      <c r="J7" s="803" t="s">
        <v>1029</v>
      </c>
      <c r="K7" s="803"/>
      <c r="L7" s="803" t="s">
        <v>490</v>
      </c>
      <c r="M7" s="803"/>
      <c r="N7" s="803"/>
      <c r="O7" s="803" t="s">
        <v>1029</v>
      </c>
      <c r="P7" s="803"/>
    </row>
    <row r="8" spans="1:16" ht="24">
      <c r="A8" s="804"/>
      <c r="B8" s="411" t="s">
        <v>1314</v>
      </c>
      <c r="C8" s="411" t="s">
        <v>1315</v>
      </c>
      <c r="D8" s="412" t="s">
        <v>492</v>
      </c>
      <c r="E8" s="717" t="s">
        <v>1314</v>
      </c>
      <c r="F8" s="717" t="s">
        <v>1315</v>
      </c>
      <c r="G8" s="717" t="s">
        <v>1314</v>
      </c>
      <c r="H8" s="717" t="s">
        <v>1315</v>
      </c>
      <c r="I8" s="412" t="s">
        <v>492</v>
      </c>
      <c r="J8" s="717" t="s">
        <v>1314</v>
      </c>
      <c r="K8" s="717" t="s">
        <v>1315</v>
      </c>
      <c r="L8" s="717" t="s">
        <v>1314</v>
      </c>
      <c r="M8" s="717" t="s">
        <v>1315</v>
      </c>
      <c r="N8" s="412" t="s">
        <v>492</v>
      </c>
      <c r="O8" s="717" t="s">
        <v>1314</v>
      </c>
      <c r="P8" s="717" t="s">
        <v>1315</v>
      </c>
    </row>
    <row r="9" spans="1:16" ht="14.25" customHeight="1">
      <c r="A9" s="210" t="s">
        <v>1414</v>
      </c>
      <c r="B9" s="211">
        <v>0</v>
      </c>
      <c r="C9" s="211">
        <v>39493.171000000002</v>
      </c>
      <c r="D9" s="212" t="s">
        <v>997</v>
      </c>
      <c r="E9" s="213" t="s">
        <v>997</v>
      </c>
      <c r="F9" s="214">
        <v>1.0399056896597699E-2</v>
      </c>
      <c r="G9" s="211">
        <v>118582.798</v>
      </c>
      <c r="H9" s="211">
        <v>127837.212</v>
      </c>
      <c r="I9" s="212">
        <v>107.80417915252767</v>
      </c>
      <c r="J9" s="213">
        <v>6.6114865697025543E-2</v>
      </c>
      <c r="K9" s="214">
        <v>7.404812349419379E-2</v>
      </c>
      <c r="L9" s="211">
        <v>118582.798</v>
      </c>
      <c r="M9" s="211">
        <v>167330.383</v>
      </c>
      <c r="N9" s="215">
        <v>141.10847932598116</v>
      </c>
      <c r="O9" s="216">
        <v>2.1248313359472751E-2</v>
      </c>
      <c r="P9" s="214">
        <v>3.029058241314404E-2</v>
      </c>
    </row>
    <row r="10" spans="1:16" ht="14.25" customHeight="1">
      <c r="A10" s="210" t="s">
        <v>1415</v>
      </c>
      <c r="B10" s="211">
        <v>469134.77</v>
      </c>
      <c r="C10" s="211">
        <v>392269.35223000002</v>
      </c>
      <c r="D10" s="212">
        <v>83.615493311229088</v>
      </c>
      <c r="E10" s="213">
        <v>0.12387304476258958</v>
      </c>
      <c r="F10" s="214">
        <v>0.10328953612337924</v>
      </c>
      <c r="G10" s="211">
        <v>335679.13797000004</v>
      </c>
      <c r="H10" s="211">
        <v>305662.33539999998</v>
      </c>
      <c r="I10" s="212">
        <v>91.057888568373684</v>
      </c>
      <c r="J10" s="213">
        <v>0.1871551481200491</v>
      </c>
      <c r="K10" s="214">
        <v>0.17705112623406463</v>
      </c>
      <c r="L10" s="211">
        <v>804813.90797000006</v>
      </c>
      <c r="M10" s="211">
        <v>697931.68762999994</v>
      </c>
      <c r="N10" s="215">
        <v>86.719635523000406</v>
      </c>
      <c r="O10" s="216">
        <v>0.14421095134395823</v>
      </c>
      <c r="P10" s="214">
        <v>0.12634141465451146</v>
      </c>
    </row>
    <row r="11" spans="1:16" ht="14.25" customHeight="1">
      <c r="A11" s="210" t="s">
        <v>1416</v>
      </c>
      <c r="B11" s="211">
        <v>39707.58797</v>
      </c>
      <c r="C11" s="211">
        <v>34107.17065</v>
      </c>
      <c r="D11" s="212">
        <v>85.895851129937057</v>
      </c>
      <c r="E11" s="213">
        <v>1.0484620063488949E-2</v>
      </c>
      <c r="F11" s="214">
        <v>8.9808541373220478E-3</v>
      </c>
      <c r="G11" s="211">
        <v>0</v>
      </c>
      <c r="H11" s="211">
        <v>0</v>
      </c>
      <c r="I11" s="212" t="s">
        <v>997</v>
      </c>
      <c r="J11" s="213" t="s">
        <v>997</v>
      </c>
      <c r="K11" s="214" t="s">
        <v>997</v>
      </c>
      <c r="L11" s="211">
        <v>39707.58797</v>
      </c>
      <c r="M11" s="211">
        <v>34107.17065</v>
      </c>
      <c r="N11" s="215">
        <v>85.895851129937057</v>
      </c>
      <c r="O11" s="216">
        <v>7.1150224667104797E-3</v>
      </c>
      <c r="P11" s="214">
        <v>6.1741689998581579E-3</v>
      </c>
    </row>
    <row r="12" spans="1:16" ht="14.25" customHeight="1">
      <c r="A12" s="210" t="s">
        <v>1417</v>
      </c>
      <c r="B12" s="211">
        <v>1289869.2320599998</v>
      </c>
      <c r="C12" s="211">
        <v>1236518.67295</v>
      </c>
      <c r="D12" s="212">
        <v>95.863878462718603</v>
      </c>
      <c r="E12" s="213">
        <v>0.34058449583870193</v>
      </c>
      <c r="F12" s="214">
        <v>0.32559117711040553</v>
      </c>
      <c r="G12" s="211">
        <v>338801.47947000002</v>
      </c>
      <c r="H12" s="211">
        <v>341937.27085000003</v>
      </c>
      <c r="I12" s="212">
        <v>100.92555421685449</v>
      </c>
      <c r="J12" s="213">
        <v>0.18889598399518798</v>
      </c>
      <c r="K12" s="214">
        <v>0.19806293381279619</v>
      </c>
      <c r="L12" s="211">
        <v>1628670.71153</v>
      </c>
      <c r="M12" s="211">
        <v>1578455.9438</v>
      </c>
      <c r="N12" s="215">
        <v>96.916825029485096</v>
      </c>
      <c r="O12" s="216">
        <v>0.29183411271831255</v>
      </c>
      <c r="P12" s="214">
        <v>0.28573621236013641</v>
      </c>
    </row>
    <row r="13" spans="1:16" ht="14.25" customHeight="1">
      <c r="A13" s="210" t="s">
        <v>1418</v>
      </c>
      <c r="B13" s="211">
        <v>138151.10675000001</v>
      </c>
      <c r="C13" s="211">
        <v>196041.17727000001</v>
      </c>
      <c r="D13" s="212">
        <v>141.90344318034209</v>
      </c>
      <c r="E13" s="213">
        <v>3.6478213351024996E-2</v>
      </c>
      <c r="F13" s="214">
        <v>5.1620148620295028E-2</v>
      </c>
      <c r="G13" s="211">
        <v>0</v>
      </c>
      <c r="H13" s="211">
        <v>0</v>
      </c>
      <c r="I13" s="212" t="s">
        <v>997</v>
      </c>
      <c r="J13" s="213" t="s">
        <v>997</v>
      </c>
      <c r="K13" s="214" t="s">
        <v>997</v>
      </c>
      <c r="L13" s="211">
        <v>138151.10675000001</v>
      </c>
      <c r="M13" s="211">
        <v>196041.17727000001</v>
      </c>
      <c r="N13" s="215">
        <v>141.90344318034209</v>
      </c>
      <c r="O13" s="216">
        <v>2.4754669789305961E-2</v>
      </c>
      <c r="P13" s="214">
        <v>3.5487885284208757E-2</v>
      </c>
    </row>
    <row r="14" spans="1:16" ht="14.25" customHeight="1">
      <c r="A14" s="210" t="s">
        <v>1419</v>
      </c>
      <c r="B14" s="211">
        <v>24596.179210000002</v>
      </c>
      <c r="C14" s="211">
        <v>36835.854450000006</v>
      </c>
      <c r="D14" s="212">
        <v>149.76250634498447</v>
      </c>
      <c r="E14" s="213">
        <v>6.4945167212163901E-3</v>
      </c>
      <c r="F14" s="214">
        <v>9.6993514716846013E-3</v>
      </c>
      <c r="G14" s="211">
        <v>0</v>
      </c>
      <c r="H14" s="211">
        <v>0</v>
      </c>
      <c r="I14" s="212" t="s">
        <v>997</v>
      </c>
      <c r="J14" s="213" t="s">
        <v>997</v>
      </c>
      <c r="K14" s="214" t="s">
        <v>997</v>
      </c>
      <c r="L14" s="211">
        <v>24596.179210000002</v>
      </c>
      <c r="M14" s="211">
        <v>36835.854450000006</v>
      </c>
      <c r="N14" s="215">
        <v>149.76250634498447</v>
      </c>
      <c r="O14" s="216">
        <v>4.40727771746311E-3</v>
      </c>
      <c r="P14" s="214">
        <v>6.6681224591250941E-3</v>
      </c>
    </row>
    <row r="15" spans="1:16" ht="14.25" customHeight="1">
      <c r="A15" s="210" t="s">
        <v>1420</v>
      </c>
      <c r="B15" s="211">
        <v>0</v>
      </c>
      <c r="C15" s="211">
        <v>0</v>
      </c>
      <c r="D15" s="212" t="s">
        <v>997</v>
      </c>
      <c r="E15" s="213" t="s">
        <v>997</v>
      </c>
      <c r="F15" s="214" t="s">
        <v>997</v>
      </c>
      <c r="G15" s="211">
        <v>612.35394999999994</v>
      </c>
      <c r="H15" s="211">
        <v>655.83063000000004</v>
      </c>
      <c r="I15" s="212">
        <v>107.09992643960247</v>
      </c>
      <c r="J15" s="213">
        <v>3.4141291861989199E-4</v>
      </c>
      <c r="K15" s="214">
        <v>3.7988177872273153E-4</v>
      </c>
      <c r="L15" s="211">
        <v>612.35394999999994</v>
      </c>
      <c r="M15" s="211">
        <v>655.83063000000004</v>
      </c>
      <c r="N15" s="215">
        <v>107.09992643960247</v>
      </c>
      <c r="O15" s="216">
        <v>1.0972492499722353E-4</v>
      </c>
      <c r="P15" s="214">
        <v>1.1872017138142316E-4</v>
      </c>
    </row>
    <row r="16" spans="1:16" ht="14.25" customHeight="1">
      <c r="A16" s="210" t="s">
        <v>1421</v>
      </c>
      <c r="B16" s="211">
        <v>0</v>
      </c>
      <c r="C16" s="211">
        <v>0</v>
      </c>
      <c r="D16" s="212" t="s">
        <v>997</v>
      </c>
      <c r="E16" s="213" t="s">
        <v>997</v>
      </c>
      <c r="F16" s="214" t="s">
        <v>997</v>
      </c>
      <c r="G16" s="211">
        <v>123096.14101000001</v>
      </c>
      <c r="H16" s="211">
        <v>128091.43751</v>
      </c>
      <c r="I16" s="212">
        <v>104.05804475998495</v>
      </c>
      <c r="J16" s="213">
        <v>6.8631243046721413E-2</v>
      </c>
      <c r="K16" s="214">
        <v>7.4195380475673131E-2</v>
      </c>
      <c r="L16" s="211">
        <v>123096.14101000001</v>
      </c>
      <c r="M16" s="211">
        <v>128091.43751</v>
      </c>
      <c r="N16" s="215">
        <v>104.05804475998495</v>
      </c>
      <c r="O16" s="216">
        <v>2.2057038808633314E-2</v>
      </c>
      <c r="P16" s="214">
        <v>2.3187446145478224E-2</v>
      </c>
    </row>
    <row r="17" spans="1:16" ht="14.25" customHeight="1">
      <c r="A17" s="210" t="s">
        <v>1422</v>
      </c>
      <c r="B17" s="211">
        <v>474703.17956999998</v>
      </c>
      <c r="C17" s="211">
        <v>477193.63669999997</v>
      </c>
      <c r="D17" s="212">
        <v>100.52463460056364</v>
      </c>
      <c r="E17" s="213">
        <v>0.12534335967427485</v>
      </c>
      <c r="F17" s="214">
        <v>0.12565118609335452</v>
      </c>
      <c r="G17" s="211">
        <v>0</v>
      </c>
      <c r="H17" s="211">
        <v>0</v>
      </c>
      <c r="I17" s="212" t="s">
        <v>997</v>
      </c>
      <c r="J17" s="213" t="s">
        <v>997</v>
      </c>
      <c r="K17" s="214" t="s">
        <v>997</v>
      </c>
      <c r="L17" s="211">
        <v>474703.17956999998</v>
      </c>
      <c r="M17" s="211">
        <v>477193.63669999997</v>
      </c>
      <c r="N17" s="215">
        <v>100.52463460056364</v>
      </c>
      <c r="O17" s="216">
        <v>8.5059908202211779E-2</v>
      </c>
      <c r="P17" s="214">
        <v>8.6382836878400412E-2</v>
      </c>
    </row>
    <row r="18" spans="1:16" ht="14.25" customHeight="1">
      <c r="A18" s="210" t="s">
        <v>1423</v>
      </c>
      <c r="B18" s="211">
        <v>170028.99291999999</v>
      </c>
      <c r="C18" s="211">
        <v>174024.67487000002</v>
      </c>
      <c r="D18" s="212">
        <v>102.35000036251466</v>
      </c>
      <c r="E18" s="213">
        <v>4.4895433887616527E-2</v>
      </c>
      <c r="F18" s="214">
        <v>4.5822922028343732E-2</v>
      </c>
      <c r="G18" s="211">
        <v>152182.20687999998</v>
      </c>
      <c r="H18" s="211">
        <v>157268.23222999999</v>
      </c>
      <c r="I18" s="212">
        <v>103.342063079694</v>
      </c>
      <c r="J18" s="213">
        <v>8.4847940334045385E-2</v>
      </c>
      <c r="K18" s="214">
        <v>9.1095677852240611E-2</v>
      </c>
      <c r="L18" s="211">
        <v>322211.1998</v>
      </c>
      <c r="M18" s="211">
        <v>331292.90710000001</v>
      </c>
      <c r="N18" s="215">
        <v>102.8185573020544</v>
      </c>
      <c r="O18" s="216">
        <v>5.7735562465662887E-2</v>
      </c>
      <c r="P18" s="214">
        <v>5.9971506223126393E-2</v>
      </c>
    </row>
    <row r="19" spans="1:16" ht="14.25" customHeight="1">
      <c r="A19" s="210" t="s">
        <v>1424</v>
      </c>
      <c r="B19" s="211">
        <v>85493.930519999994</v>
      </c>
      <c r="C19" s="211">
        <v>79066.436430000002</v>
      </c>
      <c r="D19" s="212">
        <v>92.481929359305354</v>
      </c>
      <c r="E19" s="213">
        <v>2.2574309472379723E-2</v>
      </c>
      <c r="F19" s="214">
        <v>2.0819203680727361E-2</v>
      </c>
      <c r="G19" s="211">
        <v>144066.30749000001</v>
      </c>
      <c r="H19" s="211">
        <v>133315.46804000001</v>
      </c>
      <c r="I19" s="212">
        <v>92.537575483604144</v>
      </c>
      <c r="J19" s="213">
        <v>8.0322987244471455E-2</v>
      </c>
      <c r="K19" s="214">
        <v>7.722133553031621E-2</v>
      </c>
      <c r="L19" s="211">
        <v>229560.23801</v>
      </c>
      <c r="M19" s="211">
        <v>212381.90447000001</v>
      </c>
      <c r="N19" s="215">
        <v>92.516851485730001</v>
      </c>
      <c r="O19" s="216">
        <v>4.1133857139309761E-2</v>
      </c>
      <c r="P19" s="214">
        <v>3.844592634685489E-2</v>
      </c>
    </row>
    <row r="20" spans="1:16" ht="14.25" customHeight="1">
      <c r="A20" s="210" t="s">
        <v>1425</v>
      </c>
      <c r="B20" s="211">
        <v>115528.44270999999</v>
      </c>
      <c r="C20" s="211">
        <v>120162.09379000001</v>
      </c>
      <c r="D20" s="212">
        <v>104.01083142064975</v>
      </c>
      <c r="E20" s="213">
        <v>3.050479493380568E-2</v>
      </c>
      <c r="F20" s="214">
        <v>3.1640215725815463E-2</v>
      </c>
      <c r="G20" s="211">
        <v>0</v>
      </c>
      <c r="H20" s="211">
        <v>0</v>
      </c>
      <c r="I20" s="212" t="s">
        <v>997</v>
      </c>
      <c r="J20" s="212" t="s">
        <v>997</v>
      </c>
      <c r="K20" s="214" t="s">
        <v>997</v>
      </c>
      <c r="L20" s="211">
        <v>115528.44270999999</v>
      </c>
      <c r="M20" s="211">
        <v>120162.09379000001</v>
      </c>
      <c r="N20" s="215">
        <v>104.01083142064975</v>
      </c>
      <c r="O20" s="216">
        <v>2.0701017297921873E-2</v>
      </c>
      <c r="P20" s="214">
        <v>2.1752055661534816E-2</v>
      </c>
    </row>
    <row r="21" spans="1:16" ht="14.25" customHeight="1">
      <c r="A21" s="210" t="s">
        <v>1426</v>
      </c>
      <c r="B21" s="211">
        <v>6920.3433299999997</v>
      </c>
      <c r="C21" s="211">
        <v>6992.0383300000003</v>
      </c>
      <c r="D21" s="212">
        <v>101.03600351284885</v>
      </c>
      <c r="E21" s="213">
        <v>1.8272872826918759E-3</v>
      </c>
      <c r="F21" s="214">
        <v>1.8410930947241983E-3</v>
      </c>
      <c r="G21" s="211">
        <v>0</v>
      </c>
      <c r="H21" s="211">
        <v>0</v>
      </c>
      <c r="I21" s="212" t="s">
        <v>997</v>
      </c>
      <c r="J21" s="212" t="s">
        <v>997</v>
      </c>
      <c r="K21" s="214" t="s">
        <v>997</v>
      </c>
      <c r="L21" s="211">
        <v>6920.3433299999997</v>
      </c>
      <c r="M21" s="211">
        <v>6992.0383300000003</v>
      </c>
      <c r="N21" s="215">
        <v>101.03600351284885</v>
      </c>
      <c r="O21" s="216">
        <v>1.2400249118002524E-3</v>
      </c>
      <c r="P21" s="214">
        <v>1.2657170172778905E-3</v>
      </c>
    </row>
    <row r="22" spans="1:16" ht="14.25" customHeight="1">
      <c r="A22" s="210" t="s">
        <v>1427</v>
      </c>
      <c r="B22" s="211">
        <v>28816.593960000002</v>
      </c>
      <c r="C22" s="211">
        <v>31374.766050000002</v>
      </c>
      <c r="D22" s="212">
        <v>108.87742699068103</v>
      </c>
      <c r="E22" s="213">
        <v>7.6088993222831226E-3</v>
      </c>
      <c r="F22" s="214">
        <v>8.26137706874416E-3</v>
      </c>
      <c r="G22" s="211">
        <v>0</v>
      </c>
      <c r="H22" s="211">
        <v>0</v>
      </c>
      <c r="I22" s="212" t="s">
        <v>997</v>
      </c>
      <c r="J22" s="212" t="s">
        <v>997</v>
      </c>
      <c r="K22" s="214" t="s">
        <v>997</v>
      </c>
      <c r="L22" s="211">
        <v>28816.593960000002</v>
      </c>
      <c r="M22" s="211">
        <v>31374.766050000002</v>
      </c>
      <c r="N22" s="215">
        <v>108.87742699068103</v>
      </c>
      <c r="O22" s="216">
        <v>5.1635146812336963E-3</v>
      </c>
      <c r="P22" s="214">
        <v>5.6795419916694911E-3</v>
      </c>
    </row>
    <row r="23" spans="1:16" ht="14.25" customHeight="1">
      <c r="A23" s="210" t="s">
        <v>1428</v>
      </c>
      <c r="B23" s="211">
        <v>296032.81280000001</v>
      </c>
      <c r="C23" s="211">
        <v>305224.95049000002</v>
      </c>
      <c r="D23" s="212">
        <v>103.10510770851953</v>
      </c>
      <c r="E23" s="213">
        <v>7.8166207700123572E-2</v>
      </c>
      <c r="F23" s="214">
        <v>8.0369632167716434E-2</v>
      </c>
      <c r="G23" s="211">
        <v>0</v>
      </c>
      <c r="H23" s="211">
        <v>0</v>
      </c>
      <c r="I23" s="212" t="s">
        <v>997</v>
      </c>
      <c r="J23" s="212" t="s">
        <v>997</v>
      </c>
      <c r="K23" s="214" t="s">
        <v>997</v>
      </c>
      <c r="L23" s="211">
        <v>296032.81280000001</v>
      </c>
      <c r="M23" s="211">
        <v>305224.95049000002</v>
      </c>
      <c r="N23" s="215">
        <v>103.10510770851953</v>
      </c>
      <c r="O23" s="216">
        <v>5.3044776115508223E-2</v>
      </c>
      <c r="P23" s="214">
        <v>5.5252616719135547E-2</v>
      </c>
    </row>
    <row r="24" spans="1:16" ht="14.25" customHeight="1">
      <c r="A24" s="210" t="s">
        <v>1429</v>
      </c>
      <c r="B24" s="211" t="s">
        <v>997</v>
      </c>
      <c r="C24" s="211" t="s">
        <v>997</v>
      </c>
      <c r="D24" s="212" t="s">
        <v>997</v>
      </c>
      <c r="E24" s="213" t="s">
        <v>997</v>
      </c>
      <c r="F24" s="214" t="s">
        <v>997</v>
      </c>
      <c r="G24" s="211">
        <v>8903.7651400000013</v>
      </c>
      <c r="H24" s="211" t="s">
        <v>997</v>
      </c>
      <c r="I24" s="212" t="s">
        <v>997</v>
      </c>
      <c r="J24" s="213">
        <v>4.964221171682574E-3</v>
      </c>
      <c r="K24" s="214" t="s">
        <v>997</v>
      </c>
      <c r="L24" s="211">
        <v>8903.7651400000013</v>
      </c>
      <c r="M24" s="211" t="s">
        <v>997</v>
      </c>
      <c r="N24" s="215" t="s">
        <v>997</v>
      </c>
      <c r="O24" s="216">
        <v>1.5954252637374081E-3</v>
      </c>
      <c r="P24" s="214" t="s">
        <v>997</v>
      </c>
    </row>
    <row r="25" spans="1:16" ht="14.25" customHeight="1">
      <c r="A25" s="210" t="s">
        <v>1430</v>
      </c>
      <c r="B25" s="211">
        <v>16766.910929999998</v>
      </c>
      <c r="C25" s="211">
        <v>14729.86231</v>
      </c>
      <c r="D25" s="212">
        <v>87.850781646634545</v>
      </c>
      <c r="E25" s="213">
        <v>4.4272316634348845E-3</v>
      </c>
      <c r="F25" s="214">
        <v>3.8785610869469058E-3</v>
      </c>
      <c r="G25" s="211">
        <v>140926.06138</v>
      </c>
      <c r="H25" s="211">
        <v>139336.97646999999</v>
      </c>
      <c r="I25" s="212">
        <v>98.872398125343821</v>
      </c>
      <c r="J25" s="213">
        <v>7.8572168800988135E-2</v>
      </c>
      <c r="K25" s="214">
        <v>8.0709219792419559E-2</v>
      </c>
      <c r="L25" s="211">
        <v>157692.97231000001</v>
      </c>
      <c r="M25" s="211">
        <v>154066.83877999999</v>
      </c>
      <c r="N25" s="215">
        <v>97.700510379833787</v>
      </c>
      <c r="O25" s="216">
        <v>2.8256287983941312E-2</v>
      </c>
      <c r="P25" s="214">
        <v>2.7889581040391007E-2</v>
      </c>
    </row>
    <row r="26" spans="1:16" ht="14.25" customHeight="1">
      <c r="A26" s="210" t="s">
        <v>1431</v>
      </c>
      <c r="B26" s="211">
        <v>0</v>
      </c>
      <c r="C26" s="211">
        <v>0</v>
      </c>
      <c r="D26" s="212" t="s">
        <v>997</v>
      </c>
      <c r="E26" s="213" t="s">
        <v>997</v>
      </c>
      <c r="F26" s="214" t="s">
        <v>997</v>
      </c>
      <c r="G26" s="211">
        <v>23598.851780000001</v>
      </c>
      <c r="H26" s="211">
        <v>25553.919989999999</v>
      </c>
      <c r="I26" s="212">
        <v>108.28459040391498</v>
      </c>
      <c r="J26" s="213">
        <v>1.3157346110510162E-2</v>
      </c>
      <c r="K26" s="214">
        <v>1.4801792010140735E-2</v>
      </c>
      <c r="L26" s="211">
        <v>23598.851780000001</v>
      </c>
      <c r="M26" s="211">
        <v>25553.919989999999</v>
      </c>
      <c r="N26" s="215">
        <v>108.28459040391498</v>
      </c>
      <c r="O26" s="216">
        <v>4.2285711418716173E-3</v>
      </c>
      <c r="P26" s="214">
        <v>4.6258372541702958E-3</v>
      </c>
    </row>
    <row r="27" spans="1:16" ht="14.25" customHeight="1">
      <c r="A27" s="210" t="s">
        <v>1432</v>
      </c>
      <c r="B27" s="211">
        <v>36472.279000000002</v>
      </c>
      <c r="C27" s="211" t="s">
        <v>997</v>
      </c>
      <c r="D27" s="212" t="s">
        <v>997</v>
      </c>
      <c r="E27" s="213">
        <v>9.6303504623216386E-3</v>
      </c>
      <c r="F27" s="214" t="s">
        <v>997</v>
      </c>
      <c r="G27" s="211" t="s">
        <v>997</v>
      </c>
      <c r="H27" s="211" t="s">
        <v>997</v>
      </c>
      <c r="I27" s="212" t="s">
        <v>997</v>
      </c>
      <c r="J27" s="213" t="s">
        <v>997</v>
      </c>
      <c r="K27" s="214" t="s">
        <v>997</v>
      </c>
      <c r="L27" s="211">
        <v>36472.279000000002</v>
      </c>
      <c r="M27" s="211" t="s">
        <v>997</v>
      </c>
      <c r="N27" s="215" t="s">
        <v>997</v>
      </c>
      <c r="O27" s="216">
        <v>6.5353021365385355E-3</v>
      </c>
      <c r="P27" s="214" t="s">
        <v>997</v>
      </c>
    </row>
    <row r="28" spans="1:16" ht="14.25" customHeight="1">
      <c r="A28" s="210" t="s">
        <v>1433</v>
      </c>
      <c r="B28" s="211">
        <v>188487.56661000001</v>
      </c>
      <c r="C28" s="211">
        <v>212242.09915999998</v>
      </c>
      <c r="D28" s="212">
        <v>112.60270530159187</v>
      </c>
      <c r="E28" s="213">
        <v>4.9769341922518584E-2</v>
      </c>
      <c r="F28" s="214">
        <v>5.588605850409354E-2</v>
      </c>
      <c r="G28" s="211">
        <v>34326.204909999993</v>
      </c>
      <c r="H28" s="211">
        <v>34730.313539999996</v>
      </c>
      <c r="I28" s="212">
        <v>101.17725985456165</v>
      </c>
      <c r="J28" s="213">
        <v>1.913829379800288E-2</v>
      </c>
      <c r="K28" s="214">
        <v>2.0117104446880384E-2</v>
      </c>
      <c r="L28" s="211">
        <v>222813.77152000001</v>
      </c>
      <c r="M28" s="211">
        <v>246972.41269999999</v>
      </c>
      <c r="N28" s="215">
        <v>110.84252603202826</v>
      </c>
      <c r="O28" s="216">
        <v>3.9924988429290778E-2</v>
      </c>
      <c r="P28" s="214">
        <v>4.4707590376234133E-2</v>
      </c>
    </row>
    <row r="29" spans="1:16" ht="14.25" customHeight="1">
      <c r="A29" s="210" t="s">
        <v>1434</v>
      </c>
      <c r="B29" s="211">
        <v>198053.84947999998</v>
      </c>
      <c r="C29" s="211">
        <v>210283.44532</v>
      </c>
      <c r="D29" s="212">
        <v>106.17488419039036</v>
      </c>
      <c r="E29" s="213">
        <v>5.2295278309981617E-2</v>
      </c>
      <c r="F29" s="214">
        <v>5.5370319904047997E-2</v>
      </c>
      <c r="G29" s="211">
        <v>191253.38531000001</v>
      </c>
      <c r="H29" s="211">
        <v>147949.34121000001</v>
      </c>
      <c r="I29" s="212">
        <v>77.357763351582477</v>
      </c>
      <c r="J29" s="213">
        <v>0.10663175517137088</v>
      </c>
      <c r="K29" s="214">
        <v>8.5697825518931806E-2</v>
      </c>
      <c r="L29" s="211">
        <v>389307.23479000002</v>
      </c>
      <c r="M29" s="211">
        <v>358232.78652999998</v>
      </c>
      <c r="N29" s="215">
        <v>92.018014184410873</v>
      </c>
      <c r="O29" s="216">
        <v>6.9758196445387916E-2</v>
      </c>
      <c r="P29" s="214">
        <v>6.4848233470410452E-2</v>
      </c>
    </row>
    <row r="30" spans="1:16" ht="14.25" customHeight="1">
      <c r="A30" s="210" t="s">
        <v>1435</v>
      </c>
      <c r="B30" s="211">
        <v>33389.595199999996</v>
      </c>
      <c r="C30" s="211">
        <v>41017.801890000002</v>
      </c>
      <c r="D30" s="212">
        <v>122.8460592118829</v>
      </c>
      <c r="E30" s="213">
        <v>8.8163808894709417E-3</v>
      </c>
      <c r="F30" s="214">
        <v>1.0800511704352195E-2</v>
      </c>
      <c r="G30" s="211">
        <v>0</v>
      </c>
      <c r="H30" s="211">
        <v>0</v>
      </c>
      <c r="I30" s="212" t="s">
        <v>997</v>
      </c>
      <c r="J30" s="213" t="s">
        <v>997</v>
      </c>
      <c r="K30" s="214" t="s">
        <v>997</v>
      </c>
      <c r="L30" s="211">
        <v>33389.595199999996</v>
      </c>
      <c r="M30" s="211">
        <v>41017.801890000002</v>
      </c>
      <c r="N30" s="215">
        <v>122.8460592118829</v>
      </c>
      <c r="O30" s="216">
        <v>5.982930017855939E-3</v>
      </c>
      <c r="P30" s="214">
        <v>7.4251494933532808E-3</v>
      </c>
    </row>
    <row r="31" spans="1:16" ht="14.25" customHeight="1">
      <c r="A31" s="210" t="s">
        <v>1436</v>
      </c>
      <c r="B31" s="211">
        <v>0</v>
      </c>
      <c r="C31" s="211">
        <v>0</v>
      </c>
      <c r="D31" s="212" t="s">
        <v>997</v>
      </c>
      <c r="E31" s="213" t="s">
        <v>997</v>
      </c>
      <c r="F31" s="214" t="s">
        <v>997</v>
      </c>
      <c r="G31" s="211">
        <v>12879.7875</v>
      </c>
      <c r="H31" s="211">
        <v>14490.0013</v>
      </c>
      <c r="I31" s="212">
        <v>112.50186619926765</v>
      </c>
      <c r="J31" s="213">
        <v>7.1810198033000405E-3</v>
      </c>
      <c r="K31" s="214">
        <v>8.393153987850021E-3</v>
      </c>
      <c r="L31" s="211">
        <v>12879.7875</v>
      </c>
      <c r="M31" s="211">
        <v>14490.0013</v>
      </c>
      <c r="N31" s="215">
        <v>112.50186619926765</v>
      </c>
      <c r="O31" s="216">
        <v>2.3078706643725861E-3</v>
      </c>
      <c r="P31" s="214">
        <v>2.623017832596572E-3</v>
      </c>
    </row>
    <row r="32" spans="1:16" ht="14.25" customHeight="1">
      <c r="A32" s="210" t="s">
        <v>1437</v>
      </c>
      <c r="B32" s="211">
        <v>175069.02794</v>
      </c>
      <c r="C32" s="211">
        <v>190187.47734000001</v>
      </c>
      <c r="D32" s="212">
        <v>108.63570762795429</v>
      </c>
      <c r="E32" s="213">
        <v>4.622623374207515E-2</v>
      </c>
      <c r="F32" s="214">
        <v>5.0078794581449176E-2</v>
      </c>
      <c r="G32" s="211">
        <v>153233.47640000001</v>
      </c>
      <c r="H32" s="211">
        <v>147002.71522000001</v>
      </c>
      <c r="I32" s="212">
        <v>95.933812032212046</v>
      </c>
      <c r="J32" s="213">
        <v>8.5434067026098792E-2</v>
      </c>
      <c r="K32" s="214">
        <v>8.5149504125546505E-2</v>
      </c>
      <c r="L32" s="211">
        <v>328302.50433999998</v>
      </c>
      <c r="M32" s="211">
        <v>337190.19256</v>
      </c>
      <c r="N32" s="215">
        <v>102.70716430807229</v>
      </c>
      <c r="O32" s="216">
        <v>5.8827035679458184E-2</v>
      </c>
      <c r="P32" s="214">
        <v>6.1039048220206296E-2</v>
      </c>
    </row>
    <row r="33" spans="1:16" ht="14.25" customHeight="1">
      <c r="A33" s="210" t="s">
        <v>1438</v>
      </c>
      <c r="B33" s="211">
        <v>0</v>
      </c>
      <c r="C33" s="211">
        <v>0</v>
      </c>
      <c r="D33" s="212" t="s">
        <v>997</v>
      </c>
      <c r="E33" s="213" t="s">
        <v>997</v>
      </c>
      <c r="F33" s="214" t="s">
        <v>997</v>
      </c>
      <c r="G33" s="211">
        <v>15445.562800000002</v>
      </c>
      <c r="H33" s="211">
        <v>22576.12472</v>
      </c>
      <c r="I33" s="212">
        <v>146.1657630241871</v>
      </c>
      <c r="J33" s="213">
        <v>8.6115467619255707E-3</v>
      </c>
      <c r="K33" s="214">
        <v>1.3076940940223894E-2</v>
      </c>
      <c r="L33" s="211">
        <v>15445.562800000002</v>
      </c>
      <c r="M33" s="211">
        <v>22576.12472</v>
      </c>
      <c r="N33" s="215">
        <v>146.1657630241871</v>
      </c>
      <c r="O33" s="216">
        <v>2.7676202950432608E-3</v>
      </c>
      <c r="P33" s="214">
        <v>4.0867889867949349E-3</v>
      </c>
    </row>
    <row r="34" spans="1:16" ht="18.75" customHeight="1">
      <c r="A34" s="649" t="s">
        <v>311</v>
      </c>
      <c r="B34" s="413">
        <v>3787222.4009599998</v>
      </c>
      <c r="C34" s="413">
        <v>3797764.6812300007</v>
      </c>
      <c r="D34" s="414">
        <v>100.27836443582845</v>
      </c>
      <c r="E34" s="415">
        <v>1</v>
      </c>
      <c r="F34" s="416">
        <v>1</v>
      </c>
      <c r="G34" s="417">
        <v>1793587.5199900004</v>
      </c>
      <c r="H34" s="413">
        <v>1726407.1791099997</v>
      </c>
      <c r="I34" s="414">
        <v>96.254415235874575</v>
      </c>
      <c r="J34" s="415">
        <v>1</v>
      </c>
      <c r="K34" s="416">
        <v>1</v>
      </c>
      <c r="L34" s="418">
        <v>5580809.920950002</v>
      </c>
      <c r="M34" s="419">
        <v>5524171.8603400001</v>
      </c>
      <c r="N34" s="420">
        <v>98.985128298360664</v>
      </c>
      <c r="O34" s="421">
        <v>1</v>
      </c>
      <c r="P34" s="416">
        <v>1</v>
      </c>
    </row>
    <row r="35" spans="1:16" ht="12.75" customHeight="1">
      <c r="A35" s="51" t="s">
        <v>488</v>
      </c>
    </row>
    <row r="36" spans="1:16" ht="12.75" customHeight="1"/>
    <row r="37" spans="1:16" ht="12.75" customHeight="1">
      <c r="A37" s="658" t="s">
        <v>1439</v>
      </c>
    </row>
    <row r="38" spans="1:16" ht="12.75" customHeight="1">
      <c r="A38" s="659" t="s">
        <v>1440</v>
      </c>
    </row>
    <row r="39" spans="1:16" ht="12.75" customHeight="1">
      <c r="A39" s="659" t="s">
        <v>1441</v>
      </c>
    </row>
    <row r="40" spans="1:16" ht="12.75" customHeight="1">
      <c r="A40" s="686" t="s">
        <v>1442</v>
      </c>
    </row>
    <row r="41" spans="1:16" ht="12.75" customHeight="1">
      <c r="A41" s="687" t="s">
        <v>1443</v>
      </c>
    </row>
    <row r="42" spans="1:16" ht="12.75" customHeight="1">
      <c r="A42" s="687" t="s">
        <v>1444</v>
      </c>
    </row>
    <row r="43" spans="1:16" ht="12.75" customHeight="1"/>
    <row r="44" spans="1:16" ht="12.75" customHeight="1">
      <c r="A44" s="74" t="s">
        <v>306</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410</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7" t="s">
        <v>1318</v>
      </c>
    </row>
    <row r="2" spans="1:7" ht="12.75" customHeight="1">
      <c r="A2" s="124" t="s">
        <v>1319</v>
      </c>
    </row>
    <row r="3" spans="1:7" ht="12.75" customHeight="1"/>
    <row r="4" spans="1:7" ht="12.75" customHeight="1">
      <c r="B4" s="801" t="s">
        <v>453</v>
      </c>
      <c r="C4" s="802"/>
      <c r="D4" s="802"/>
      <c r="E4" s="802"/>
      <c r="F4" s="802"/>
    </row>
    <row r="5" spans="1:7">
      <c r="A5" s="806" t="s">
        <v>642</v>
      </c>
      <c r="B5" s="806" t="s">
        <v>493</v>
      </c>
      <c r="C5" s="807" t="s">
        <v>494</v>
      </c>
      <c r="D5" s="807"/>
      <c r="E5" s="804" t="s">
        <v>495</v>
      </c>
      <c r="F5" s="804"/>
    </row>
    <row r="6" spans="1:7" ht="65.25">
      <c r="A6" s="806"/>
      <c r="B6" s="806"/>
      <c r="C6" s="422" t="s">
        <v>641</v>
      </c>
      <c r="D6" s="422" t="s">
        <v>496</v>
      </c>
      <c r="E6" s="422" t="s">
        <v>497</v>
      </c>
      <c r="F6" s="422" t="s">
        <v>498</v>
      </c>
    </row>
    <row r="7" spans="1:7" ht="22.5">
      <c r="A7" s="217">
        <v>1</v>
      </c>
      <c r="B7" s="218" t="s">
        <v>499</v>
      </c>
      <c r="C7" s="219">
        <v>1527514</v>
      </c>
      <c r="D7" s="219">
        <v>289774.34849</v>
      </c>
      <c r="E7" s="219">
        <v>10210</v>
      </c>
      <c r="F7" s="219">
        <v>71242.33266</v>
      </c>
      <c r="G7" s="87"/>
    </row>
    <row r="8" spans="1:7" ht="22.5">
      <c r="A8" s="217">
        <v>2</v>
      </c>
      <c r="B8" s="218" t="s">
        <v>500</v>
      </c>
      <c r="C8" s="219">
        <v>171799</v>
      </c>
      <c r="D8" s="219">
        <v>271319.66439999995</v>
      </c>
      <c r="E8" s="219">
        <v>1407291</v>
      </c>
      <c r="F8" s="219">
        <v>151556.54217</v>
      </c>
      <c r="G8" s="87"/>
    </row>
    <row r="9" spans="1:7" ht="22.5">
      <c r="A9" s="217">
        <v>3</v>
      </c>
      <c r="B9" s="218" t="s">
        <v>501</v>
      </c>
      <c r="C9" s="219">
        <v>409442</v>
      </c>
      <c r="D9" s="219">
        <v>510369.99112000002</v>
      </c>
      <c r="E9" s="219">
        <v>63464</v>
      </c>
      <c r="F9" s="219">
        <v>334957.45925999997</v>
      </c>
      <c r="G9" s="87"/>
    </row>
    <row r="10" spans="1:7" ht="33.75">
      <c r="A10" s="217">
        <v>4</v>
      </c>
      <c r="B10" s="218" t="s">
        <v>502</v>
      </c>
      <c r="C10" s="219">
        <v>84</v>
      </c>
      <c r="D10" s="219">
        <v>1533.41957</v>
      </c>
      <c r="E10" s="219">
        <v>269</v>
      </c>
      <c r="F10" s="219">
        <v>806.46960999999999</v>
      </c>
    </row>
    <row r="11" spans="1:7" ht="22.5">
      <c r="A11" s="217">
        <v>5</v>
      </c>
      <c r="B11" s="220" t="s">
        <v>503</v>
      </c>
      <c r="C11" s="219">
        <v>86</v>
      </c>
      <c r="D11" s="219">
        <v>8541.3529899999994</v>
      </c>
      <c r="E11" s="219">
        <v>13</v>
      </c>
      <c r="F11" s="667">
        <v>8192.8822099999998</v>
      </c>
    </row>
    <row r="12" spans="1:7" ht="22.5">
      <c r="A12" s="217">
        <v>6</v>
      </c>
      <c r="B12" s="218" t="s">
        <v>504</v>
      </c>
      <c r="C12" s="219">
        <v>14166</v>
      </c>
      <c r="D12" s="219">
        <v>111518.39688</v>
      </c>
      <c r="E12" s="219">
        <v>886</v>
      </c>
      <c r="F12" s="219">
        <v>35800.316639999997</v>
      </c>
    </row>
    <row r="13" spans="1:7" ht="22.5">
      <c r="A13" s="217">
        <v>7</v>
      </c>
      <c r="B13" s="218" t="s">
        <v>505</v>
      </c>
      <c r="C13" s="219">
        <v>9647</v>
      </c>
      <c r="D13" s="219">
        <v>22855.106600000003</v>
      </c>
      <c r="E13" s="219">
        <v>1921</v>
      </c>
      <c r="F13" s="219">
        <v>7598.0729499999998</v>
      </c>
    </row>
    <row r="14" spans="1:7" ht="22.5">
      <c r="A14" s="217">
        <v>8</v>
      </c>
      <c r="B14" s="218" t="s">
        <v>506</v>
      </c>
      <c r="C14" s="219">
        <v>344452</v>
      </c>
      <c r="D14" s="219">
        <v>397193.11888000002</v>
      </c>
      <c r="E14" s="219">
        <v>16212</v>
      </c>
      <c r="F14" s="219">
        <v>110535.65206000001</v>
      </c>
    </row>
    <row r="15" spans="1:7" ht="22.5">
      <c r="A15" s="217">
        <v>9</v>
      </c>
      <c r="B15" s="218" t="s">
        <v>507</v>
      </c>
      <c r="C15" s="219">
        <v>399372</v>
      </c>
      <c r="D15" s="219">
        <v>441670.87624999997</v>
      </c>
      <c r="E15" s="219">
        <v>36015</v>
      </c>
      <c r="F15" s="219">
        <v>183285.11660000001</v>
      </c>
    </row>
    <row r="16" spans="1:7" ht="33.75">
      <c r="A16" s="217">
        <v>10</v>
      </c>
      <c r="B16" s="218" t="s">
        <v>508</v>
      </c>
      <c r="C16" s="219">
        <v>1638365</v>
      </c>
      <c r="D16" s="219">
        <v>1256723.2692499999</v>
      </c>
      <c r="E16" s="219">
        <v>49439</v>
      </c>
      <c r="F16" s="219">
        <v>643574.66558000003</v>
      </c>
    </row>
    <row r="17" spans="1:6" ht="33.75">
      <c r="A17" s="217">
        <v>11</v>
      </c>
      <c r="B17" s="218" t="s">
        <v>509</v>
      </c>
      <c r="C17" s="219">
        <v>173</v>
      </c>
      <c r="D17" s="219">
        <v>4427.7682800000002</v>
      </c>
      <c r="E17" s="219">
        <v>4</v>
      </c>
      <c r="F17" s="219">
        <v>1701.8722499999999</v>
      </c>
    </row>
    <row r="18" spans="1:6" ht="22.5">
      <c r="A18" s="217">
        <v>12</v>
      </c>
      <c r="B18" s="218" t="s">
        <v>510</v>
      </c>
      <c r="C18" s="219">
        <v>32134</v>
      </c>
      <c r="D18" s="219">
        <v>37188.082900000001</v>
      </c>
      <c r="E18" s="219">
        <v>197</v>
      </c>
      <c r="F18" s="219">
        <v>6990.6330199999993</v>
      </c>
    </row>
    <row r="19" spans="1:6" ht="22.5">
      <c r="A19" s="217">
        <v>13</v>
      </c>
      <c r="B19" s="218" t="s">
        <v>511</v>
      </c>
      <c r="C19" s="219">
        <v>112578</v>
      </c>
      <c r="D19" s="219">
        <v>222090.51131999999</v>
      </c>
      <c r="E19" s="219">
        <v>6535</v>
      </c>
      <c r="F19" s="219">
        <v>79863.437839999999</v>
      </c>
    </row>
    <row r="20" spans="1:6" ht="22.5">
      <c r="A20" s="217">
        <v>14</v>
      </c>
      <c r="B20" s="218" t="s">
        <v>512</v>
      </c>
      <c r="C20" s="219">
        <v>15755</v>
      </c>
      <c r="D20" s="219">
        <v>95700.590830000001</v>
      </c>
      <c r="E20" s="219">
        <v>1495</v>
      </c>
      <c r="F20" s="219">
        <v>1670.49377</v>
      </c>
    </row>
    <row r="21" spans="1:6" ht="22.5">
      <c r="A21" s="217">
        <v>15</v>
      </c>
      <c r="B21" s="218" t="s">
        <v>513</v>
      </c>
      <c r="C21" s="219">
        <v>861</v>
      </c>
      <c r="D21" s="219">
        <v>3492.2617200000004</v>
      </c>
      <c r="E21" s="219">
        <v>274</v>
      </c>
      <c r="F21" s="219">
        <v>1640.2290800000001</v>
      </c>
    </row>
    <row r="22" spans="1:6" ht="22.5">
      <c r="A22" s="217">
        <v>16</v>
      </c>
      <c r="B22" s="218" t="s">
        <v>514</v>
      </c>
      <c r="C22" s="219">
        <v>76412</v>
      </c>
      <c r="D22" s="219">
        <v>72798.459950000004</v>
      </c>
      <c r="E22" s="219">
        <v>1474</v>
      </c>
      <c r="F22" s="219">
        <v>17977.094679999998</v>
      </c>
    </row>
    <row r="23" spans="1:6" ht="22.5">
      <c r="A23" s="217">
        <v>17</v>
      </c>
      <c r="B23" s="218" t="s">
        <v>515</v>
      </c>
      <c r="C23" s="219">
        <v>30558</v>
      </c>
      <c r="D23" s="219">
        <v>2020.47525</v>
      </c>
      <c r="E23" s="219">
        <v>4</v>
      </c>
      <c r="F23" s="219">
        <v>15.702719999999999</v>
      </c>
    </row>
    <row r="24" spans="1:6" ht="22.5">
      <c r="A24" s="217">
        <v>18</v>
      </c>
      <c r="B24" s="218" t="s">
        <v>516</v>
      </c>
      <c r="C24" s="219">
        <v>283784</v>
      </c>
      <c r="D24" s="219">
        <v>48546.986549999994</v>
      </c>
      <c r="E24" s="219">
        <v>120692</v>
      </c>
      <c r="F24" s="219">
        <v>16348.92892</v>
      </c>
    </row>
    <row r="25" spans="1:6" ht="22.5">
      <c r="A25" s="217">
        <v>19</v>
      </c>
      <c r="B25" s="218" t="s">
        <v>517</v>
      </c>
      <c r="C25" s="219">
        <v>807599</v>
      </c>
      <c r="D25" s="219">
        <v>1350885.3986300002</v>
      </c>
      <c r="E25" s="219">
        <v>29296</v>
      </c>
      <c r="F25" s="219">
        <v>952508.12974999996</v>
      </c>
    </row>
    <row r="26" spans="1:6" ht="22.5">
      <c r="A26" s="217">
        <v>20</v>
      </c>
      <c r="B26" s="218" t="s">
        <v>518</v>
      </c>
      <c r="C26" s="219">
        <v>2796</v>
      </c>
      <c r="D26" s="219">
        <v>28885.833300000002</v>
      </c>
      <c r="E26" s="219">
        <v>1643</v>
      </c>
      <c r="F26" s="219">
        <v>10576.483619999999</v>
      </c>
    </row>
    <row r="27" spans="1:6" ht="33.75">
      <c r="A27" s="217">
        <v>21</v>
      </c>
      <c r="B27" s="218" t="s">
        <v>519</v>
      </c>
      <c r="C27" s="219">
        <v>647112</v>
      </c>
      <c r="D27" s="219">
        <v>80562.577380000002</v>
      </c>
      <c r="E27" s="219">
        <v>2442</v>
      </c>
      <c r="F27" s="219">
        <v>12572.40878</v>
      </c>
    </row>
    <row r="28" spans="1:6" ht="22.5">
      <c r="A28" s="217">
        <v>22</v>
      </c>
      <c r="B28" s="218" t="s">
        <v>520</v>
      </c>
      <c r="C28" s="219">
        <v>3147</v>
      </c>
      <c r="D28" s="219">
        <v>3167.4129500000004</v>
      </c>
      <c r="E28" s="219">
        <v>148</v>
      </c>
      <c r="F28" s="219">
        <v>4096.1355100000001</v>
      </c>
    </row>
    <row r="29" spans="1:6" ht="45">
      <c r="A29" s="217">
        <v>23</v>
      </c>
      <c r="B29" s="218" t="s">
        <v>521</v>
      </c>
      <c r="C29" s="219">
        <v>34857</v>
      </c>
      <c r="D29" s="219">
        <v>262905.95685000002</v>
      </c>
      <c r="E29" s="219">
        <v>2345</v>
      </c>
      <c r="F29" s="219">
        <v>52946.337939999998</v>
      </c>
    </row>
    <row r="30" spans="1:6" ht="22.5">
      <c r="A30" s="217">
        <v>24</v>
      </c>
      <c r="B30" s="218" t="s">
        <v>522</v>
      </c>
      <c r="C30" s="219">
        <v>0</v>
      </c>
      <c r="D30" s="219">
        <v>0</v>
      </c>
      <c r="E30" s="219">
        <v>0</v>
      </c>
      <c r="F30" s="219">
        <v>0</v>
      </c>
    </row>
    <row r="31" spans="1:6" ht="22.5">
      <c r="A31" s="217">
        <v>25</v>
      </c>
      <c r="B31" s="218" t="s">
        <v>523</v>
      </c>
      <c r="C31" s="219">
        <v>0</v>
      </c>
      <c r="D31" s="219">
        <v>0</v>
      </c>
      <c r="E31" s="219">
        <v>0</v>
      </c>
      <c r="F31" s="219">
        <v>0</v>
      </c>
    </row>
    <row r="32" spans="1:6" ht="22.5">
      <c r="A32" s="423"/>
      <c r="B32" s="424" t="s">
        <v>524</v>
      </c>
      <c r="C32" s="425">
        <v>5067182</v>
      </c>
      <c r="D32" s="425">
        <v>3797764.6812300002</v>
      </c>
      <c r="E32" s="425">
        <v>1716395</v>
      </c>
      <c r="F32" s="425">
        <v>1673757.9020199999</v>
      </c>
    </row>
    <row r="33" spans="1:7" ht="22.5">
      <c r="A33" s="423"/>
      <c r="B33" s="424" t="s">
        <v>525</v>
      </c>
      <c r="C33" s="425">
        <v>1495511</v>
      </c>
      <c r="D33" s="425">
        <v>1726407.1791099999</v>
      </c>
      <c r="E33" s="425">
        <v>35874</v>
      </c>
      <c r="F33" s="425">
        <v>1032699.4956</v>
      </c>
    </row>
    <row r="34" spans="1:7">
      <c r="A34" s="423"/>
      <c r="B34" s="426" t="s">
        <v>526</v>
      </c>
      <c r="C34" s="427">
        <v>6562693</v>
      </c>
      <c r="D34" s="427">
        <v>5524171.8603400001</v>
      </c>
      <c r="E34" s="427">
        <v>1752269</v>
      </c>
      <c r="F34" s="427">
        <v>2706457.3976199999</v>
      </c>
    </row>
    <row r="35" spans="1:7" ht="12.75" customHeight="1">
      <c r="A35" s="51" t="s">
        <v>528</v>
      </c>
    </row>
    <row r="36" spans="1:7" ht="12.75" customHeight="1"/>
    <row r="37" spans="1:7" ht="12.75" customHeight="1">
      <c r="A37" s="480" t="s">
        <v>411</v>
      </c>
    </row>
    <row r="38" spans="1:7" ht="12.75" customHeight="1">
      <c r="A38" s="123" t="s">
        <v>412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527</v>
      </c>
    </row>
    <row r="66" spans="1:1" ht="12.75" customHeight="1"/>
    <row r="67" spans="1:1" ht="12.75" customHeight="1"/>
    <row r="68" spans="1:1" ht="12.75" customHeight="1">
      <c r="A68" s="74" t="s">
        <v>306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1" t="s">
        <v>1320</v>
      </c>
    </row>
    <row r="2" spans="1:18" ht="12.75" customHeight="1">
      <c r="A2" s="111" t="s">
        <v>1321</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528</v>
      </c>
    </row>
    <row r="43" spans="1:17" ht="12.75" customHeight="1">
      <c r="A43" s="54"/>
      <c r="Q43" s="87"/>
    </row>
    <row r="44" spans="1:17" ht="12.75" customHeight="1">
      <c r="A44" s="521" t="s">
        <v>193</v>
      </c>
    </row>
    <row r="45" spans="1:17" ht="12.75" customHeight="1">
      <c r="A45" s="521" t="s">
        <v>194</v>
      </c>
    </row>
    <row r="46" spans="1:17" ht="12.75" customHeight="1">
      <c r="A46" s="521" t="s">
        <v>195</v>
      </c>
    </row>
    <row r="47" spans="1:17" ht="12.75" customHeight="1">
      <c r="A47" s="55"/>
    </row>
    <row r="48" spans="1:17" ht="12.75" customHeight="1">
      <c r="A48" s="125" t="s">
        <v>196</v>
      </c>
    </row>
    <row r="49" spans="1:8" ht="12.75" customHeight="1">
      <c r="A49" s="125" t="s">
        <v>197</v>
      </c>
    </row>
    <row r="50" spans="1:8" ht="12.75" customHeight="1">
      <c r="A50" s="126" t="s">
        <v>198</v>
      </c>
    </row>
    <row r="51" spans="1:8" ht="12.75" customHeight="1">
      <c r="A51" s="56"/>
    </row>
    <row r="52" spans="1:8" ht="12.75" customHeight="1">
      <c r="A52" s="57" t="s">
        <v>1019</v>
      </c>
    </row>
    <row r="53" spans="1:8" ht="12.75" customHeight="1">
      <c r="A53" s="57" t="s">
        <v>1260</v>
      </c>
      <c r="B53" s="30"/>
      <c r="C53" s="30"/>
      <c r="D53" s="30"/>
      <c r="E53" s="30"/>
      <c r="F53" s="30"/>
      <c r="G53" s="30"/>
      <c r="H53" s="30"/>
    </row>
    <row r="54" spans="1:8" ht="12.75" customHeight="1">
      <c r="A54" s="57" t="s">
        <v>1261</v>
      </c>
      <c r="B54" s="30"/>
      <c r="C54" s="30"/>
      <c r="D54" s="30"/>
      <c r="E54" s="30"/>
      <c r="F54" s="30"/>
      <c r="G54" s="30"/>
      <c r="H54" s="30"/>
    </row>
    <row r="55" spans="1:8" ht="12.75" customHeight="1">
      <c r="A55" s="57" t="s">
        <v>1262</v>
      </c>
      <c r="B55" s="30"/>
      <c r="C55" s="30"/>
      <c r="D55" s="30"/>
      <c r="E55" s="30"/>
      <c r="F55" s="30"/>
      <c r="G55" s="30"/>
      <c r="H55" s="30"/>
    </row>
    <row r="56" spans="1:8" ht="12.75" customHeight="1">
      <c r="A56" s="57" t="s">
        <v>1263</v>
      </c>
      <c r="H56" s="30"/>
    </row>
    <row r="57" spans="1:8" ht="12.75" customHeight="1">
      <c r="A57" s="57" t="s">
        <v>1264</v>
      </c>
      <c r="B57" s="30"/>
      <c r="C57" s="30"/>
      <c r="D57" s="30"/>
      <c r="E57" s="30"/>
      <c r="F57" s="30"/>
      <c r="G57" s="30"/>
      <c r="H57" s="30"/>
    </row>
    <row r="58" spans="1:8" ht="12.75" customHeight="1">
      <c r="A58" s="57" t="s">
        <v>1265</v>
      </c>
      <c r="B58" s="30"/>
      <c r="C58" s="30"/>
      <c r="D58" s="30"/>
      <c r="E58" s="30"/>
      <c r="F58" s="30"/>
      <c r="G58" s="30"/>
      <c r="H58" s="30"/>
    </row>
    <row r="59" spans="1:8" ht="12.75" customHeight="1">
      <c r="A59" s="549" t="s">
        <v>1266</v>
      </c>
      <c r="B59" s="30"/>
      <c r="C59" s="30"/>
      <c r="D59" s="30"/>
      <c r="E59" s="30"/>
      <c r="F59" s="30"/>
      <c r="G59" s="30"/>
      <c r="H59" s="30"/>
    </row>
    <row r="60" spans="1:8" ht="12.75" customHeight="1">
      <c r="A60" s="549" t="s">
        <v>1445</v>
      </c>
      <c r="B60" s="30"/>
      <c r="C60" s="30"/>
      <c r="D60" s="30"/>
      <c r="E60" s="30"/>
      <c r="F60" s="30"/>
      <c r="G60" s="30"/>
      <c r="H60" s="30"/>
    </row>
    <row r="61" spans="1:8" ht="12.75" customHeight="1">
      <c r="A61" s="57" t="s">
        <v>1267</v>
      </c>
    </row>
    <row r="62" spans="1:8" ht="12.75" customHeight="1">
      <c r="A62" s="549"/>
    </row>
    <row r="63" spans="1:8" ht="12.75" customHeight="1"/>
    <row r="64" spans="1:8" ht="12.75" customHeight="1">
      <c r="A64" s="74" t="s">
        <v>306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4" t="s">
        <v>355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3" t="s">
        <v>422</v>
      </c>
      <c r="B1" s="504"/>
      <c r="C1" s="504"/>
      <c r="D1" s="504"/>
      <c r="E1" s="504"/>
      <c r="F1" s="504"/>
      <c r="G1" s="504"/>
    </row>
    <row r="2" spans="1:12">
      <c r="A2" s="501" t="s">
        <v>423</v>
      </c>
      <c r="B2" s="504"/>
      <c r="C2" s="504"/>
      <c r="D2" s="504"/>
      <c r="E2" s="504"/>
      <c r="F2" s="504"/>
      <c r="G2" s="504"/>
    </row>
    <row r="3" spans="1:12" ht="12.75" customHeight="1">
      <c r="A3" s="38" t="s">
        <v>881</v>
      </c>
      <c r="G3" s="352" t="str">
        <f>Naslovnica!A20</f>
        <v>Srpanj 2016.</v>
      </c>
    </row>
    <row r="4" spans="1:12" ht="12.75" customHeight="1">
      <c r="A4" s="122" t="s">
        <v>882</v>
      </c>
      <c r="G4" s="112" t="str">
        <f>Naslovnica!A24</f>
        <v>July 2016</v>
      </c>
    </row>
    <row r="5" spans="1:12" ht="12.75" customHeight="1">
      <c r="A5" s="696"/>
    </row>
    <row r="6" spans="1:12" ht="18" customHeight="1">
      <c r="A6" s="808" t="s">
        <v>1270</v>
      </c>
      <c r="B6" s="808"/>
      <c r="C6" s="692"/>
      <c r="D6" s="712"/>
      <c r="E6" s="692"/>
      <c r="F6" s="712"/>
      <c r="G6" s="692"/>
      <c r="L6" s="695"/>
    </row>
    <row r="7" spans="1:12" ht="60">
      <c r="A7" s="691" t="s">
        <v>1269</v>
      </c>
      <c r="B7" s="691"/>
      <c r="C7" s="691"/>
      <c r="D7" s="697" t="s">
        <v>1281</v>
      </c>
      <c r="E7" s="697" t="s">
        <v>1277</v>
      </c>
      <c r="F7" s="697" t="s">
        <v>1282</v>
      </c>
      <c r="G7" s="697" t="s">
        <v>1277</v>
      </c>
    </row>
    <row r="8" spans="1:12" ht="17.25" customHeight="1">
      <c r="A8" s="707" t="s">
        <v>1271</v>
      </c>
      <c r="B8" s="707"/>
      <c r="C8" s="708"/>
      <c r="D8" s="708"/>
      <c r="E8" s="708"/>
      <c r="F8" s="222"/>
      <c r="G8" s="223"/>
      <c r="H8" s="87"/>
    </row>
    <row r="9" spans="1:12" ht="17.25" customHeight="1">
      <c r="A9" s="221" t="s">
        <v>529</v>
      </c>
      <c r="B9" s="708"/>
      <c r="C9" s="708"/>
      <c r="D9" s="698">
        <v>130450444</v>
      </c>
      <c r="E9" s="224">
        <v>0.11269713010925839</v>
      </c>
      <c r="F9" s="699">
        <v>5627556</v>
      </c>
      <c r="G9" s="224">
        <v>0.26035959364305805</v>
      </c>
      <c r="H9" s="87"/>
    </row>
    <row r="10" spans="1:12" ht="17.25" customHeight="1">
      <c r="A10" s="221" t="s">
        <v>530</v>
      </c>
      <c r="B10" s="708"/>
      <c r="C10" s="708"/>
      <c r="D10" s="698">
        <v>12694223</v>
      </c>
      <c r="E10" s="224">
        <v>-0.50519992842012851</v>
      </c>
      <c r="F10" s="699" t="s">
        <v>997</v>
      </c>
      <c r="G10" s="224" t="s">
        <v>997</v>
      </c>
      <c r="H10" s="77"/>
    </row>
    <row r="11" spans="1:12" ht="17.25" customHeight="1">
      <c r="A11" s="221" t="s">
        <v>531</v>
      </c>
      <c r="B11" s="708"/>
      <c r="C11" s="708"/>
      <c r="D11" s="699" t="s">
        <v>997</v>
      </c>
      <c r="E11" s="699" t="s">
        <v>997</v>
      </c>
      <c r="F11" s="699" t="s">
        <v>997</v>
      </c>
      <c r="G11" s="224" t="s">
        <v>997</v>
      </c>
    </row>
    <row r="12" spans="1:12" ht="17.25" customHeight="1">
      <c r="A12" s="221" t="s">
        <v>532</v>
      </c>
      <c r="B12" s="709"/>
      <c r="C12" s="708"/>
      <c r="D12" s="699" t="s">
        <v>997</v>
      </c>
      <c r="E12" s="699" t="s">
        <v>997</v>
      </c>
      <c r="F12" s="699" t="s">
        <v>997</v>
      </c>
      <c r="G12" s="224" t="s">
        <v>997</v>
      </c>
    </row>
    <row r="13" spans="1:12" ht="17.25" customHeight="1">
      <c r="A13" s="221" t="s">
        <v>328</v>
      </c>
      <c r="B13" s="709"/>
      <c r="C13" s="708"/>
      <c r="D13" s="698">
        <v>4902139</v>
      </c>
      <c r="E13" s="224">
        <v>-0.35579010917484205</v>
      </c>
      <c r="F13" s="699" t="s">
        <v>997</v>
      </c>
      <c r="G13" s="224" t="s">
        <v>997</v>
      </c>
    </row>
    <row r="14" spans="1:12" ht="17.25" customHeight="1">
      <c r="A14" s="221" t="s">
        <v>533</v>
      </c>
      <c r="B14" s="709"/>
      <c r="C14" s="708"/>
      <c r="D14" s="699" t="s">
        <v>997</v>
      </c>
      <c r="E14" s="224">
        <v>-1</v>
      </c>
      <c r="F14" s="699" t="s">
        <v>997</v>
      </c>
      <c r="G14" s="224" t="s">
        <v>997</v>
      </c>
    </row>
    <row r="15" spans="1:12" ht="17.25" customHeight="1">
      <c r="A15" s="221" t="s">
        <v>534</v>
      </c>
      <c r="B15" s="709"/>
      <c r="C15" s="708"/>
      <c r="D15" s="698">
        <v>18743454</v>
      </c>
      <c r="E15" s="224">
        <v>-0.85271039972429696</v>
      </c>
      <c r="F15" s="699" t="s">
        <v>997</v>
      </c>
      <c r="G15" s="224" t="s">
        <v>997</v>
      </c>
    </row>
    <row r="16" spans="1:12" ht="18.75" customHeight="1">
      <c r="A16" s="428" t="s">
        <v>1272</v>
      </c>
      <c r="B16" s="710"/>
      <c r="C16" s="710"/>
      <c r="D16" s="700">
        <v>166790260</v>
      </c>
      <c r="E16" s="701">
        <v>-0.75552592161911769</v>
      </c>
      <c r="F16" s="702">
        <v>5627556</v>
      </c>
      <c r="G16" s="701">
        <v>0.26035959364305805</v>
      </c>
      <c r="I16" s="78"/>
      <c r="L16" s="78"/>
    </row>
    <row r="17" spans="1:7" ht="18.75" customHeight="1">
      <c r="A17" s="127" t="s">
        <v>535</v>
      </c>
      <c r="B17" s="127"/>
      <c r="C17" s="127"/>
      <c r="D17" s="127"/>
      <c r="E17" s="127"/>
      <c r="F17" s="139"/>
      <c r="G17" s="140"/>
    </row>
    <row r="18" spans="1:7" ht="17.25" customHeight="1">
      <c r="A18" s="536" t="s">
        <v>668</v>
      </c>
      <c r="B18" s="708"/>
      <c r="C18" s="708"/>
      <c r="D18" s="703"/>
      <c r="E18" s="703"/>
      <c r="F18" s="222"/>
      <c r="G18" s="223"/>
    </row>
    <row r="19" spans="1:7" ht="17.25" customHeight="1">
      <c r="A19" s="221" t="s">
        <v>529</v>
      </c>
      <c r="B19" s="708"/>
      <c r="C19" s="708"/>
      <c r="D19" s="698">
        <v>2797110</v>
      </c>
      <c r="E19" s="224">
        <v>0.4237656177942834</v>
      </c>
      <c r="F19" s="698">
        <v>49431</v>
      </c>
      <c r="G19" s="224">
        <v>-6.7304426582135202E-2</v>
      </c>
    </row>
    <row r="20" spans="1:7" ht="17.25" customHeight="1">
      <c r="A20" s="221" t="s">
        <v>530</v>
      </c>
      <c r="B20" s="708"/>
      <c r="C20" s="708"/>
      <c r="D20" s="698">
        <v>12861370</v>
      </c>
      <c r="E20" s="224">
        <v>-0.12333343739515715</v>
      </c>
      <c r="F20" s="699" t="s">
        <v>997</v>
      </c>
      <c r="G20" s="224" t="s">
        <v>997</v>
      </c>
    </row>
    <row r="21" spans="1:7" ht="17.25" customHeight="1">
      <c r="A21" s="221" t="s">
        <v>531</v>
      </c>
      <c r="B21" s="708"/>
      <c r="C21" s="708"/>
      <c r="D21" s="699" t="s">
        <v>997</v>
      </c>
      <c r="E21" s="699" t="s">
        <v>997</v>
      </c>
      <c r="F21" s="699" t="s">
        <v>997</v>
      </c>
      <c r="G21" s="224" t="s">
        <v>997</v>
      </c>
    </row>
    <row r="22" spans="1:7" ht="17.25" customHeight="1">
      <c r="A22" s="221" t="s">
        <v>532</v>
      </c>
      <c r="B22" s="708"/>
      <c r="C22" s="708"/>
      <c r="D22" s="699" t="s">
        <v>997</v>
      </c>
      <c r="E22" s="699" t="s">
        <v>997</v>
      </c>
      <c r="F22" s="699" t="s">
        <v>997</v>
      </c>
      <c r="G22" s="224" t="s">
        <v>997</v>
      </c>
    </row>
    <row r="23" spans="1:7" ht="17.25" customHeight="1">
      <c r="A23" s="221" t="s">
        <v>328</v>
      </c>
      <c r="B23" s="708"/>
      <c r="C23" s="708"/>
      <c r="D23" s="698">
        <v>192877</v>
      </c>
      <c r="E23" s="224">
        <v>-0.25457299988019183</v>
      </c>
      <c r="F23" s="699" t="s">
        <v>997</v>
      </c>
      <c r="G23" s="224" t="s">
        <v>997</v>
      </c>
    </row>
    <row r="24" spans="1:7" ht="17.25" customHeight="1">
      <c r="A24" s="221" t="s">
        <v>533</v>
      </c>
      <c r="B24" s="708"/>
      <c r="C24" s="708"/>
      <c r="D24" s="699" t="s">
        <v>997</v>
      </c>
      <c r="E24" s="224">
        <v>-1</v>
      </c>
      <c r="F24" s="699" t="s">
        <v>997</v>
      </c>
      <c r="G24" s="224" t="s">
        <v>997</v>
      </c>
    </row>
    <row r="25" spans="1:7" ht="17.25" customHeight="1">
      <c r="A25" s="221" t="s">
        <v>534</v>
      </c>
      <c r="B25" s="708"/>
      <c r="C25" s="708"/>
      <c r="D25" s="698">
        <v>17615580</v>
      </c>
      <c r="E25" s="224">
        <v>-0.81636090695856134</v>
      </c>
      <c r="F25" s="699" t="s">
        <v>997</v>
      </c>
      <c r="G25" s="224" t="s">
        <v>997</v>
      </c>
    </row>
    <row r="26" spans="1:7" ht="18.75" customHeight="1">
      <c r="A26" s="428" t="s">
        <v>1273</v>
      </c>
      <c r="B26" s="710"/>
      <c r="C26" s="710"/>
      <c r="D26" s="700">
        <v>33466937</v>
      </c>
      <c r="E26" s="701">
        <v>-0.70507544463152716</v>
      </c>
      <c r="F26" s="700">
        <v>49431</v>
      </c>
      <c r="G26" s="701">
        <v>-6.7304426582135202E-2</v>
      </c>
    </row>
    <row r="27" spans="1:7" ht="18.75" customHeight="1">
      <c r="A27" s="127" t="s">
        <v>536</v>
      </c>
      <c r="B27" s="127"/>
      <c r="C27" s="127"/>
      <c r="D27" s="127"/>
      <c r="E27" s="127"/>
      <c r="F27" s="139"/>
      <c r="G27" s="141"/>
    </row>
    <row r="28" spans="1:7" ht="17.25" customHeight="1">
      <c r="A28" s="647" t="s">
        <v>202</v>
      </c>
      <c r="B28" s="648"/>
      <c r="C28" s="648"/>
      <c r="D28" s="694">
        <v>1475363300</v>
      </c>
      <c r="E28" s="704">
        <v>-0.17972575808636987</v>
      </c>
      <c r="F28" s="694">
        <v>77250</v>
      </c>
      <c r="G28" s="704">
        <v>-0.38254336184157944</v>
      </c>
    </row>
    <row r="29" spans="1:7" ht="17.25" customHeight="1">
      <c r="A29" s="647" t="s">
        <v>203</v>
      </c>
      <c r="B29" s="648"/>
      <c r="C29" s="648"/>
      <c r="D29" s="694">
        <v>1132999482</v>
      </c>
      <c r="E29" s="704">
        <v>-0.10101690197779538</v>
      </c>
      <c r="F29" s="694">
        <v>103</v>
      </c>
      <c r="G29" s="704">
        <v>-0.76957494407158833</v>
      </c>
    </row>
    <row r="30" spans="1:7" ht="17.25" customHeight="1">
      <c r="A30" s="647" t="s">
        <v>1274</v>
      </c>
      <c r="B30" s="648"/>
      <c r="C30" s="648"/>
      <c r="D30" s="694">
        <v>203</v>
      </c>
      <c r="E30" s="704">
        <v>0.35333333333333333</v>
      </c>
      <c r="F30" s="694">
        <v>1</v>
      </c>
      <c r="G30" s="704">
        <v>-0.5</v>
      </c>
    </row>
    <row r="31" spans="1:7" ht="17.25" customHeight="1">
      <c r="A31" s="711" t="s">
        <v>204</v>
      </c>
      <c r="B31" s="708"/>
      <c r="C31" s="708"/>
      <c r="D31" s="705">
        <v>1773.97</v>
      </c>
      <c r="E31" s="224">
        <v>5.8486231689489528E-2</v>
      </c>
      <c r="F31" s="693"/>
      <c r="G31" s="224"/>
    </row>
    <row r="32" spans="1:7" ht="17.25" customHeight="1">
      <c r="A32" s="225" t="s">
        <v>205</v>
      </c>
      <c r="B32" s="708"/>
      <c r="C32" s="708"/>
      <c r="D32" s="705">
        <v>1030.77</v>
      </c>
      <c r="E32" s="224">
        <v>5.2568697729988074E-2</v>
      </c>
      <c r="F32" s="693"/>
      <c r="G32" s="224"/>
    </row>
    <row r="33" spans="1:7" ht="17.25" customHeight="1">
      <c r="A33" s="225" t="s">
        <v>614</v>
      </c>
      <c r="B33" s="708"/>
      <c r="C33" s="708"/>
      <c r="D33" s="705">
        <v>1019.81</v>
      </c>
      <c r="E33" s="224">
        <v>9.9300412853431524E-2</v>
      </c>
      <c r="F33" s="693"/>
      <c r="G33" s="224"/>
    </row>
    <row r="34" spans="1:7" ht="17.25" customHeight="1">
      <c r="A34" s="225" t="s">
        <v>615</v>
      </c>
      <c r="B34" s="708"/>
      <c r="C34" s="708"/>
      <c r="D34" s="705">
        <v>1076.32</v>
      </c>
      <c r="E34" s="224">
        <v>7.665376266642647E-2</v>
      </c>
      <c r="F34" s="693"/>
      <c r="G34" s="224"/>
    </row>
    <row r="35" spans="1:7" ht="17.25" customHeight="1">
      <c r="A35" s="225" t="s">
        <v>616</v>
      </c>
      <c r="B35" s="708"/>
      <c r="C35" s="708"/>
      <c r="D35" s="705">
        <v>455.33</v>
      </c>
      <c r="E35" s="224">
        <v>2.4733312328397195E-2</v>
      </c>
      <c r="F35" s="693"/>
      <c r="G35" s="224"/>
    </row>
    <row r="36" spans="1:7" ht="17.25" customHeight="1">
      <c r="A36" s="225" t="s">
        <v>617</v>
      </c>
      <c r="B36" s="708"/>
      <c r="C36" s="708"/>
      <c r="D36" s="705">
        <v>757.16</v>
      </c>
      <c r="E36" s="224">
        <v>8.4073077143347899E-2</v>
      </c>
      <c r="F36" s="693"/>
      <c r="G36" s="224"/>
    </row>
    <row r="37" spans="1:7" ht="17.25" customHeight="1">
      <c r="A37" s="225" t="s">
        <v>714</v>
      </c>
      <c r="B37" s="708"/>
      <c r="C37" s="708"/>
      <c r="D37" s="705">
        <v>1082.5</v>
      </c>
      <c r="E37" s="224">
        <v>6.0453178420635037E-2</v>
      </c>
      <c r="F37" s="693"/>
      <c r="G37" s="224"/>
    </row>
    <row r="38" spans="1:7" ht="17.25" customHeight="1">
      <c r="A38" s="225" t="s">
        <v>618</v>
      </c>
      <c r="B38" s="708"/>
      <c r="C38" s="708"/>
      <c r="D38" s="705">
        <v>916.03</v>
      </c>
      <c r="E38" s="224">
        <v>0.13452892582455012</v>
      </c>
      <c r="F38" s="693"/>
      <c r="G38" s="224"/>
    </row>
    <row r="39" spans="1:7" ht="17.25" customHeight="1">
      <c r="A39" s="225" t="s">
        <v>619</v>
      </c>
      <c r="B39" s="708"/>
      <c r="C39" s="708"/>
      <c r="D39" s="705">
        <v>2908.8</v>
      </c>
      <c r="E39" s="224">
        <v>0.17472689457423826</v>
      </c>
      <c r="F39" s="693"/>
      <c r="G39" s="224"/>
    </row>
    <row r="40" spans="1:7" ht="17.25" customHeight="1">
      <c r="A40" s="711" t="s">
        <v>206</v>
      </c>
      <c r="B40" s="708"/>
      <c r="C40" s="708"/>
      <c r="D40" s="705">
        <v>107.4</v>
      </c>
      <c r="E40" s="224">
        <v>6.3718140929535875E-3</v>
      </c>
      <c r="F40" s="693"/>
      <c r="G40" s="224"/>
    </row>
    <row r="41" spans="1:7" ht="17.25" customHeight="1">
      <c r="A41" s="711" t="s">
        <v>307</v>
      </c>
      <c r="B41" s="708"/>
      <c r="C41" s="708"/>
      <c r="D41" s="705">
        <v>152.05000000000001</v>
      </c>
      <c r="E41" s="224">
        <v>1.0231878280513059E-2</v>
      </c>
      <c r="F41" s="693"/>
      <c r="G41" s="224"/>
    </row>
    <row r="42" spans="1:7" ht="18.75" customHeight="1">
      <c r="A42" s="428" t="s">
        <v>1275</v>
      </c>
      <c r="B42" s="710"/>
      <c r="C42" s="710"/>
      <c r="D42" s="700">
        <v>10952</v>
      </c>
      <c r="E42" s="701">
        <v>0.31130268199233718</v>
      </c>
      <c r="F42" s="706"/>
      <c r="G42" s="701"/>
    </row>
    <row r="43" spans="1:7" ht="18.75" customHeight="1">
      <c r="A43" s="127" t="s">
        <v>537</v>
      </c>
      <c r="B43" s="127"/>
      <c r="C43" s="127"/>
      <c r="D43" s="127"/>
      <c r="E43" s="127"/>
      <c r="F43" s="139"/>
      <c r="G43" s="141"/>
    </row>
    <row r="44" spans="1:7" ht="17.25" customHeight="1">
      <c r="A44" s="221" t="s">
        <v>529</v>
      </c>
      <c r="B44" s="708"/>
      <c r="C44" s="708"/>
      <c r="D44" s="698">
        <v>126978.45</v>
      </c>
      <c r="E44" s="224">
        <v>5.5621226708690276E-2</v>
      </c>
      <c r="F44" s="698">
        <v>4055.92</v>
      </c>
      <c r="G44" s="224">
        <v>0.10575790621592152</v>
      </c>
    </row>
    <row r="45" spans="1:7" ht="17.25" customHeight="1">
      <c r="A45" s="221" t="s">
        <v>530</v>
      </c>
      <c r="B45" s="708"/>
      <c r="C45" s="708"/>
      <c r="D45" s="698">
        <v>87573.96</v>
      </c>
      <c r="E45" s="224">
        <v>5.3673812883837567E-2</v>
      </c>
      <c r="F45" s="699" t="s">
        <v>997</v>
      </c>
      <c r="G45" s="224" t="s">
        <v>997</v>
      </c>
    </row>
    <row r="46" spans="1:7" ht="17.25" customHeight="1">
      <c r="A46" s="221" t="s">
        <v>328</v>
      </c>
      <c r="B46" s="708"/>
      <c r="C46" s="708"/>
      <c r="D46" s="698">
        <v>1878.17</v>
      </c>
      <c r="E46" s="224">
        <v>-2.321331817650563E-3</v>
      </c>
      <c r="F46" s="699" t="s">
        <v>997</v>
      </c>
      <c r="G46" s="224" t="s">
        <v>997</v>
      </c>
    </row>
    <row r="47" spans="1:7" ht="18.75" customHeight="1">
      <c r="A47" s="428" t="s">
        <v>1276</v>
      </c>
      <c r="B47" s="710"/>
      <c r="C47" s="710"/>
      <c r="D47" s="700">
        <v>216430.58000000002</v>
      </c>
      <c r="E47" s="701">
        <v>5.4301419403614819E-2</v>
      </c>
      <c r="F47" s="700">
        <v>4055.92</v>
      </c>
      <c r="G47" s="701">
        <v>0.10575790621592152</v>
      </c>
    </row>
    <row r="48" spans="1:7" ht="18.75" customHeight="1">
      <c r="A48" s="127" t="s">
        <v>538</v>
      </c>
      <c r="B48" s="127"/>
      <c r="C48" s="127"/>
      <c r="D48" s="127"/>
      <c r="E48" s="127"/>
      <c r="F48" s="139"/>
      <c r="G48" s="141"/>
    </row>
    <row r="49" spans="1:7" ht="17.25" customHeight="1">
      <c r="A49" s="221" t="s">
        <v>539</v>
      </c>
      <c r="B49" s="708"/>
      <c r="C49" s="708"/>
      <c r="D49" s="698">
        <v>7942393</v>
      </c>
      <c r="E49" s="224">
        <v>-0.75552593474613805</v>
      </c>
      <c r="F49" s="698">
        <v>267979</v>
      </c>
      <c r="G49" s="224">
        <v>0.26035998325659282</v>
      </c>
    </row>
    <row r="50" spans="1:7" ht="17.25" customHeight="1">
      <c r="A50" s="711" t="s">
        <v>540</v>
      </c>
      <c r="B50" s="708"/>
      <c r="C50" s="708"/>
      <c r="D50" s="698">
        <v>1593664</v>
      </c>
      <c r="E50" s="224">
        <v>-0.70507540113760525</v>
      </c>
      <c r="F50" s="698">
        <v>2354</v>
      </c>
      <c r="G50" s="224">
        <v>-6.7353407290015821E-2</v>
      </c>
    </row>
    <row r="51" spans="1:7" ht="17.25" customHeight="1">
      <c r="A51" s="711" t="s">
        <v>541</v>
      </c>
      <c r="B51" s="708"/>
      <c r="C51" s="708"/>
      <c r="D51" s="698">
        <v>522</v>
      </c>
      <c r="E51" s="224">
        <v>0.31155778894472363</v>
      </c>
      <c r="F51" s="698">
        <v>54</v>
      </c>
      <c r="G51" s="224">
        <v>0.45945945945945943</v>
      </c>
    </row>
    <row r="52" spans="1:7" ht="12.75" customHeight="1">
      <c r="A52" s="32" t="s">
        <v>542</v>
      </c>
      <c r="B52" s="59"/>
      <c r="C52" s="59"/>
      <c r="D52" s="59"/>
      <c r="E52" s="59"/>
      <c r="F52" s="60"/>
      <c r="G52" s="60"/>
    </row>
    <row r="53" spans="1:7" ht="12.75" customHeight="1">
      <c r="A53" s="74" t="s">
        <v>306</v>
      </c>
      <c r="B53" s="85"/>
      <c r="C53" s="85"/>
      <c r="D53" s="85"/>
      <c r="E53" s="85"/>
      <c r="F53" s="85"/>
      <c r="G53" s="21" t="s">
        <v>414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4" t="s">
        <v>1288</v>
      </c>
      <c r="E1" s="352" t="str">
        <f>Naslovnica!A20</f>
        <v>Srpanj 2016.</v>
      </c>
      <c r="G1" s="444" t="s">
        <v>1290</v>
      </c>
      <c r="K1" s="352" t="str">
        <f>E1</f>
        <v>Srpanj 2016.</v>
      </c>
    </row>
    <row r="2" spans="1:11" ht="12.75" customHeight="1">
      <c r="A2" s="122" t="s">
        <v>1289</v>
      </c>
      <c r="E2" s="112" t="str">
        <f>Naslovnica!A24</f>
        <v>July 2016</v>
      </c>
      <c r="G2" s="122" t="s">
        <v>1291</v>
      </c>
      <c r="K2" s="112" t="str">
        <f>E2</f>
        <v>July 2016</v>
      </c>
    </row>
    <row r="3" spans="1:11" ht="12.75" customHeight="1"/>
    <row r="4" spans="1:11" ht="45" customHeight="1">
      <c r="A4" s="430" t="s">
        <v>544</v>
      </c>
      <c r="B4" s="430" t="s">
        <v>545</v>
      </c>
      <c r="C4" s="430" t="s">
        <v>546</v>
      </c>
      <c r="D4" s="430" t="s">
        <v>547</v>
      </c>
      <c r="E4" s="430" t="s">
        <v>548</v>
      </c>
      <c r="G4" s="430" t="s">
        <v>544</v>
      </c>
      <c r="H4" s="430" t="s">
        <v>545</v>
      </c>
      <c r="I4" s="430" t="s">
        <v>546</v>
      </c>
      <c r="J4" s="430" t="s">
        <v>547</v>
      </c>
      <c r="K4" s="430" t="s">
        <v>548</v>
      </c>
    </row>
    <row r="5" spans="1:11" ht="12.75" customHeight="1">
      <c r="A5" s="226" t="s">
        <v>1327</v>
      </c>
      <c r="B5" s="227">
        <v>22193085</v>
      </c>
      <c r="C5" s="228">
        <v>0.17012655648664135</v>
      </c>
      <c r="D5" s="229">
        <v>26.62</v>
      </c>
      <c r="E5" s="326">
        <v>7.08</v>
      </c>
      <c r="F5" s="87"/>
      <c r="G5" s="226" t="s">
        <v>1353</v>
      </c>
      <c r="H5" s="227">
        <v>3239940</v>
      </c>
      <c r="I5" s="228">
        <v>0.57572782496128427</v>
      </c>
      <c r="J5" s="229">
        <v>174</v>
      </c>
      <c r="K5" s="326">
        <v>21.55</v>
      </c>
    </row>
    <row r="6" spans="1:11" ht="12.75" customHeight="1">
      <c r="A6" s="226" t="s">
        <v>1328</v>
      </c>
      <c r="B6" s="227">
        <v>13713489</v>
      </c>
      <c r="C6" s="228">
        <v>0.10512412587017239</v>
      </c>
      <c r="D6" s="229">
        <v>143.99</v>
      </c>
      <c r="E6" s="326">
        <v>1.75</v>
      </c>
      <c r="F6" s="87"/>
      <c r="G6" s="226" t="s">
        <v>1354</v>
      </c>
      <c r="H6" s="227">
        <v>708800</v>
      </c>
      <c r="I6" s="228">
        <v>0.12595167883743472</v>
      </c>
      <c r="J6" s="229">
        <v>9450</v>
      </c>
      <c r="K6" s="326">
        <v>-0.53</v>
      </c>
    </row>
    <row r="7" spans="1:11" ht="12.75" customHeight="1">
      <c r="A7" s="226" t="s">
        <v>1329</v>
      </c>
      <c r="B7" s="227">
        <v>11516279</v>
      </c>
      <c r="C7" s="228">
        <v>8.8280871713392772E-2</v>
      </c>
      <c r="D7" s="229">
        <v>411.88</v>
      </c>
      <c r="E7" s="326">
        <v>9.25</v>
      </c>
      <c r="F7" s="87"/>
      <c r="G7" s="226" t="s">
        <v>1355</v>
      </c>
      <c r="H7" s="227">
        <v>494923</v>
      </c>
      <c r="I7" s="228">
        <v>8.794636391825579E-2</v>
      </c>
      <c r="J7" s="229">
        <v>1250</v>
      </c>
      <c r="K7" s="326">
        <v>-7.41</v>
      </c>
    </row>
    <row r="8" spans="1:11" ht="12.75" customHeight="1">
      <c r="A8" s="226" t="s">
        <v>1330</v>
      </c>
      <c r="B8" s="227">
        <v>11334369</v>
      </c>
      <c r="C8" s="228">
        <v>8.6886395826399829E-2</v>
      </c>
      <c r="D8" s="229">
        <v>796</v>
      </c>
      <c r="E8" s="326">
        <v>39.65</v>
      </c>
      <c r="G8" s="226" t="s">
        <v>1356</v>
      </c>
      <c r="H8" s="227">
        <v>300358</v>
      </c>
      <c r="I8" s="228">
        <v>5.3372734695618256E-2</v>
      </c>
      <c r="J8" s="229">
        <v>80</v>
      </c>
      <c r="K8" s="326">
        <v>-3.63</v>
      </c>
    </row>
    <row r="9" spans="1:11" ht="12.75" customHeight="1">
      <c r="A9" s="226" t="s">
        <v>1331</v>
      </c>
      <c r="B9" s="227">
        <v>7695789</v>
      </c>
      <c r="C9" s="228">
        <v>5.8993965102993706E-2</v>
      </c>
      <c r="D9" s="229">
        <v>359</v>
      </c>
      <c r="E9" s="326">
        <v>9.3699999999999992</v>
      </c>
      <c r="G9" s="226" t="s">
        <v>1357</v>
      </c>
      <c r="H9" s="227">
        <v>199673</v>
      </c>
      <c r="I9" s="228">
        <v>3.5481305824643206E-2</v>
      </c>
      <c r="J9" s="229">
        <v>40.5</v>
      </c>
      <c r="K9" s="326">
        <v>-3.57</v>
      </c>
    </row>
    <row r="10" spans="1:11" ht="12.75" customHeight="1">
      <c r="A10" s="226" t="s">
        <v>1332</v>
      </c>
      <c r="B10" s="227">
        <v>5628113</v>
      </c>
      <c r="C10" s="228">
        <v>4.3143685711459247E-2</v>
      </c>
      <c r="D10" s="229">
        <v>182</v>
      </c>
      <c r="E10" s="327">
        <v>35.11</v>
      </c>
      <c r="G10" s="226" t="s">
        <v>1358</v>
      </c>
      <c r="H10" s="227">
        <v>171563</v>
      </c>
      <c r="I10" s="228">
        <v>3.0486241360590877E-2</v>
      </c>
      <c r="J10" s="229">
        <v>38.299999999999997</v>
      </c>
      <c r="K10" s="327">
        <v>18.36</v>
      </c>
    </row>
    <row r="11" spans="1:11" ht="12.75" customHeight="1">
      <c r="A11" s="226" t="s">
        <v>1333</v>
      </c>
      <c r="B11" s="227">
        <v>4960969</v>
      </c>
      <c r="C11" s="228">
        <v>3.8029529144189583E-2</v>
      </c>
      <c r="D11" s="229">
        <v>552</v>
      </c>
      <c r="E11" s="326">
        <v>10.4</v>
      </c>
      <c r="G11" s="226" t="s">
        <v>1359</v>
      </c>
      <c r="H11" s="227">
        <v>167304</v>
      </c>
      <c r="I11" s="228">
        <v>2.9729429565770571E-2</v>
      </c>
      <c r="J11" s="229">
        <v>41</v>
      </c>
      <c r="K11" s="326">
        <v>-4.72</v>
      </c>
    </row>
    <row r="12" spans="1:11" ht="12.75" customHeight="1">
      <c r="A12" s="226" t="s">
        <v>1334</v>
      </c>
      <c r="B12" s="227">
        <v>3941306</v>
      </c>
      <c r="C12" s="228">
        <v>3.0213051400476251E-2</v>
      </c>
      <c r="D12" s="229">
        <v>401</v>
      </c>
      <c r="E12" s="326">
        <v>21.51</v>
      </c>
      <c r="G12" s="226" t="s">
        <v>1360</v>
      </c>
      <c r="H12" s="227">
        <v>115042</v>
      </c>
      <c r="I12" s="228">
        <v>2.044262561627563E-2</v>
      </c>
      <c r="J12" s="229">
        <v>20.010000000000002</v>
      </c>
      <c r="K12" s="326">
        <v>-4.9000000000000004</v>
      </c>
    </row>
    <row r="13" spans="1:11" ht="12.75" customHeight="1">
      <c r="A13" s="226" t="s">
        <v>1335</v>
      </c>
      <c r="B13" s="227">
        <v>3265706</v>
      </c>
      <c r="C13" s="228">
        <v>2.5034073283536903E-2</v>
      </c>
      <c r="D13" s="229">
        <v>1006</v>
      </c>
      <c r="E13" s="326">
        <v>-0.28999999999999998</v>
      </c>
      <c r="G13" s="226" t="s">
        <v>1361</v>
      </c>
      <c r="H13" s="227">
        <v>114515</v>
      </c>
      <c r="I13" s="228">
        <v>2.0348979263641136E-2</v>
      </c>
      <c r="J13" s="229">
        <v>40.01</v>
      </c>
      <c r="K13" s="326">
        <v>-0.15</v>
      </c>
    </row>
    <row r="14" spans="1:11" ht="12.75" customHeight="1">
      <c r="A14" s="226" t="s">
        <v>1336</v>
      </c>
      <c r="B14" s="227">
        <v>3058037</v>
      </c>
      <c r="C14" s="228">
        <v>2.3442135440779829E-2</v>
      </c>
      <c r="D14" s="229">
        <v>814</v>
      </c>
      <c r="E14" s="326">
        <v>0.3</v>
      </c>
      <c r="G14" s="226" t="s">
        <v>1362</v>
      </c>
      <c r="H14" s="227">
        <v>73787</v>
      </c>
      <c r="I14" s="228">
        <v>1.3111733248275671E-2</v>
      </c>
      <c r="J14" s="229">
        <v>19</v>
      </c>
      <c r="K14" s="326">
        <v>5.26</v>
      </c>
    </row>
    <row r="15" spans="1:11" ht="12.75" customHeight="1">
      <c r="A15" s="226" t="s">
        <v>998</v>
      </c>
      <c r="B15" s="227">
        <v>43143302</v>
      </c>
      <c r="C15" s="228">
        <v>0.3307256048894705</v>
      </c>
      <c r="D15" s="230"/>
      <c r="E15" s="228"/>
      <c r="G15" s="226" t="s">
        <v>998</v>
      </c>
      <c r="H15" s="227">
        <v>41651</v>
      </c>
      <c r="I15" s="228">
        <v>7.4012590900916844E-3</v>
      </c>
      <c r="J15" s="230"/>
      <c r="K15" s="228"/>
    </row>
    <row r="16" spans="1:11" ht="15.75" customHeight="1">
      <c r="A16" s="431" t="s">
        <v>543</v>
      </c>
      <c r="B16" s="432">
        <f>SUM(B5:B15)</f>
        <v>130450444</v>
      </c>
      <c r="C16" s="433"/>
      <c r="D16" s="434"/>
      <c r="E16" s="434"/>
      <c r="G16" s="431" t="s">
        <v>543</v>
      </c>
      <c r="H16" s="432">
        <f>SUM(H5:H15)</f>
        <v>5627556</v>
      </c>
      <c r="I16" s="433"/>
      <c r="J16" s="434"/>
      <c r="K16" s="434"/>
    </row>
    <row r="17" spans="1:7" ht="12.75" customHeight="1">
      <c r="A17" s="62" t="s">
        <v>1302</v>
      </c>
      <c r="G17" s="62" t="s">
        <v>1302</v>
      </c>
    </row>
    <row r="18" spans="1:7" ht="12.75" customHeight="1"/>
    <row r="19" spans="1:7" ht="12.75" customHeight="1">
      <c r="A19" s="444" t="s">
        <v>1296</v>
      </c>
    </row>
    <row r="20" spans="1:7" ht="12.75" customHeight="1">
      <c r="A20" s="122" t="s">
        <v>1297</v>
      </c>
    </row>
    <row r="21" spans="1:7" ht="12.75" customHeight="1">
      <c r="A21" s="63" t="s">
        <v>1092</v>
      </c>
    </row>
    <row r="22" spans="1:7" ht="43.5">
      <c r="A22" s="430" t="s">
        <v>549</v>
      </c>
      <c r="B22" s="430" t="s">
        <v>545</v>
      </c>
      <c r="C22" s="430" t="s">
        <v>546</v>
      </c>
      <c r="D22" s="430" t="s">
        <v>547</v>
      </c>
    </row>
    <row r="23" spans="1:7" ht="15" customHeight="1">
      <c r="A23" s="231" t="s">
        <v>207</v>
      </c>
      <c r="B23" s="232"/>
      <c r="C23" s="233"/>
      <c r="D23" s="233"/>
      <c r="E23" s="87"/>
      <c r="F23" s="87"/>
    </row>
    <row r="24" spans="1:7" ht="12.75" customHeight="1">
      <c r="A24" s="234" t="s">
        <v>1337</v>
      </c>
      <c r="B24" s="227">
        <v>6415978</v>
      </c>
      <c r="C24" s="235">
        <v>0.50542506661692221</v>
      </c>
      <c r="D24" s="332">
        <v>104.85</v>
      </c>
      <c r="E24" s="87"/>
      <c r="F24" s="87"/>
    </row>
    <row r="25" spans="1:7" ht="12.75" customHeight="1">
      <c r="A25" s="234" t="s">
        <v>1338</v>
      </c>
      <c r="B25" s="227">
        <v>4985000</v>
      </c>
      <c r="C25" s="235">
        <v>0.39269834732683895</v>
      </c>
      <c r="D25" s="332">
        <v>99.7</v>
      </c>
      <c r="E25" s="87"/>
      <c r="F25" s="87"/>
    </row>
    <row r="26" spans="1:7" ht="12.75" customHeight="1">
      <c r="A26" s="234" t="s">
        <v>1339</v>
      </c>
      <c r="B26" s="227">
        <v>739298</v>
      </c>
      <c r="C26" s="235">
        <v>5.8238937368513016E-2</v>
      </c>
      <c r="D26" s="332">
        <v>98.85</v>
      </c>
      <c r="E26" s="87"/>
    </row>
    <row r="27" spans="1:7" ht="12.75" customHeight="1">
      <c r="A27" s="234" t="s">
        <v>1340</v>
      </c>
      <c r="B27" s="227">
        <v>126975</v>
      </c>
      <c r="C27" s="235">
        <v>1.0002582277196664E-2</v>
      </c>
      <c r="D27" s="332">
        <v>50</v>
      </c>
    </row>
    <row r="28" spans="1:7" ht="12.75" customHeight="1">
      <c r="A28" s="234" t="s">
        <v>1341</v>
      </c>
      <c r="B28" s="227">
        <v>119407</v>
      </c>
      <c r="C28" s="235">
        <v>9.40640552843648E-3</v>
      </c>
      <c r="D28" s="332">
        <v>102</v>
      </c>
    </row>
    <row r="29" spans="1:7" ht="12.75" customHeight="1">
      <c r="A29" s="234" t="s">
        <v>1342</v>
      </c>
      <c r="B29" s="227">
        <v>101238</v>
      </c>
      <c r="C29" s="235">
        <v>7.9751244306267843E-3</v>
      </c>
      <c r="D29" s="333">
        <v>112.1</v>
      </c>
    </row>
    <row r="30" spans="1:7" ht="12.75" customHeight="1">
      <c r="A30" s="234" t="s">
        <v>1343</v>
      </c>
      <c r="B30" s="227">
        <v>59544</v>
      </c>
      <c r="C30" s="235">
        <v>4.6906379926237307E-3</v>
      </c>
      <c r="D30" s="332">
        <v>97.29</v>
      </c>
    </row>
    <row r="31" spans="1:7" ht="12.75" customHeight="1">
      <c r="A31" s="234" t="s">
        <v>1344</v>
      </c>
      <c r="B31" s="227">
        <v>39996</v>
      </c>
      <c r="C31" s="235">
        <v>3.1507247943198093E-3</v>
      </c>
      <c r="D31" s="332">
        <v>92.67</v>
      </c>
    </row>
    <row r="32" spans="1:7" ht="12.75" customHeight="1">
      <c r="A32" s="234" t="s">
        <v>1345</v>
      </c>
      <c r="B32" s="227">
        <v>36742</v>
      </c>
      <c r="C32" s="235">
        <v>2.8943876985923203E-3</v>
      </c>
      <c r="D32" s="332">
        <v>89.72</v>
      </c>
    </row>
    <row r="33" spans="1:10" ht="12.75" customHeight="1">
      <c r="A33" s="234" t="s">
        <v>1346</v>
      </c>
      <c r="B33" s="227">
        <v>35441</v>
      </c>
      <c r="C33" s="235">
        <v>2.7919001258997992E-3</v>
      </c>
      <c r="D33" s="332">
        <v>86.55</v>
      </c>
    </row>
    <row r="34" spans="1:10" ht="15" customHeight="1">
      <c r="A34" s="226" t="s">
        <v>998</v>
      </c>
      <c r="B34" s="227">
        <v>34604</v>
      </c>
      <c r="C34" s="235">
        <v>2.7259644012871051E-3</v>
      </c>
      <c r="D34" s="236"/>
    </row>
    <row r="35" spans="1:10" ht="15" customHeight="1">
      <c r="A35" s="237" t="s">
        <v>543</v>
      </c>
      <c r="B35" s="238">
        <f>SUM(B24:B34)</f>
        <v>12694223</v>
      </c>
      <c r="C35" s="235"/>
      <c r="D35" s="236"/>
    </row>
    <row r="36" spans="1:10" ht="15" customHeight="1">
      <c r="A36" s="231" t="s">
        <v>552</v>
      </c>
      <c r="B36" s="227"/>
      <c r="C36" s="235"/>
      <c r="D36" s="236"/>
    </row>
    <row r="37" spans="1:10" ht="15" customHeight="1">
      <c r="A37" s="680" t="s">
        <v>1347</v>
      </c>
      <c r="B37" s="535">
        <v>18743454</v>
      </c>
      <c r="C37" s="235">
        <v>1</v>
      </c>
      <c r="D37" s="236">
        <v>106.38</v>
      </c>
    </row>
    <row r="38" spans="1:10" ht="15" customHeight="1">
      <c r="A38" s="680"/>
      <c r="B38" s="535"/>
      <c r="C38" s="235"/>
      <c r="D38" s="236"/>
    </row>
    <row r="39" spans="1:10" ht="15" customHeight="1">
      <c r="A39" s="226" t="s">
        <v>998</v>
      </c>
      <c r="B39" s="535">
        <v>0</v>
      </c>
      <c r="C39" s="235"/>
      <c r="D39" s="236"/>
    </row>
    <row r="40" spans="1:10" ht="15" customHeight="1">
      <c r="A40" s="237" t="s">
        <v>543</v>
      </c>
      <c r="B40" s="238">
        <f>SUM(B37:B39)</f>
        <v>18743454</v>
      </c>
      <c r="C40" s="235"/>
      <c r="D40" s="236"/>
    </row>
    <row r="41" spans="1:10" ht="26.25" customHeight="1">
      <c r="A41" s="435" t="s">
        <v>551</v>
      </c>
      <c r="B41" s="436">
        <f>B35+B40</f>
        <v>31437677</v>
      </c>
      <c r="C41" s="437"/>
      <c r="D41" s="438"/>
    </row>
    <row r="42" spans="1:10" ht="12.75" customHeight="1"/>
    <row r="43" spans="1:10" ht="12.75" customHeight="1">
      <c r="A43" s="444" t="s">
        <v>1295</v>
      </c>
      <c r="G43" s="444" t="s">
        <v>1294</v>
      </c>
    </row>
    <row r="44" spans="1:10" ht="12.75" customHeight="1">
      <c r="A44" s="122" t="s">
        <v>1292</v>
      </c>
      <c r="B44" s="78"/>
      <c r="G44" s="122" t="s">
        <v>1293</v>
      </c>
    </row>
    <row r="45" spans="1:10" ht="12.75" customHeight="1">
      <c r="A45" s="63" t="s">
        <v>1092</v>
      </c>
      <c r="G45" s="63" t="s">
        <v>1092</v>
      </c>
    </row>
    <row r="46" spans="1:10" ht="43.5">
      <c r="A46" s="430" t="s">
        <v>550</v>
      </c>
      <c r="B46" s="430" t="s">
        <v>545</v>
      </c>
      <c r="C46" s="430" t="s">
        <v>546</v>
      </c>
      <c r="D46" s="430" t="s">
        <v>547</v>
      </c>
      <c r="G46" s="430" t="s">
        <v>550</v>
      </c>
      <c r="H46" s="430" t="s">
        <v>545</v>
      </c>
      <c r="I46" s="430" t="s">
        <v>546</v>
      </c>
      <c r="J46" s="430" t="s">
        <v>547</v>
      </c>
    </row>
    <row r="47" spans="1:10" ht="12.75" customHeight="1">
      <c r="A47" s="234" t="s">
        <v>1338</v>
      </c>
      <c r="B47" s="227">
        <v>521116750</v>
      </c>
      <c r="C47" s="235">
        <v>0.35321249301346658</v>
      </c>
      <c r="D47" s="332">
        <v>99.85</v>
      </c>
      <c r="E47" s="87"/>
      <c r="F47" s="87"/>
      <c r="G47" s="234" t="s">
        <v>1363</v>
      </c>
      <c r="H47" s="227">
        <v>77250</v>
      </c>
      <c r="I47" s="235">
        <v>1</v>
      </c>
      <c r="J47" s="332">
        <v>750</v>
      </c>
    </row>
    <row r="48" spans="1:10" ht="12.75" customHeight="1">
      <c r="A48" s="234" t="s">
        <v>1348</v>
      </c>
      <c r="B48" s="227">
        <v>283597433</v>
      </c>
      <c r="C48" s="235">
        <v>0.19222210056028627</v>
      </c>
      <c r="D48" s="332">
        <v>106.75</v>
      </c>
      <c r="E48" s="87"/>
      <c r="F48" s="87"/>
      <c r="G48" s="234"/>
      <c r="H48" s="227"/>
      <c r="I48" s="235"/>
      <c r="J48" s="332"/>
    </row>
    <row r="49" spans="1:10" ht="12.75" customHeight="1">
      <c r="A49" s="234" t="s">
        <v>1349</v>
      </c>
      <c r="B49" s="227">
        <v>194690153</v>
      </c>
      <c r="C49" s="235">
        <v>0.13196082126760125</v>
      </c>
      <c r="D49" s="332">
        <v>118.7</v>
      </c>
      <c r="E49" s="87"/>
      <c r="G49" s="234"/>
      <c r="H49" s="227"/>
      <c r="I49" s="235"/>
      <c r="J49" s="332"/>
    </row>
    <row r="50" spans="1:10" ht="12.75" customHeight="1">
      <c r="A50" s="234" t="s">
        <v>1347</v>
      </c>
      <c r="B50" s="227">
        <v>151411043</v>
      </c>
      <c r="C50" s="235">
        <v>0.1026262770632477</v>
      </c>
      <c r="D50" s="332">
        <v>106.54</v>
      </c>
      <c r="G50" s="234"/>
      <c r="H50" s="227"/>
      <c r="I50" s="235"/>
      <c r="J50" s="332"/>
    </row>
    <row r="51" spans="1:10" ht="12.75" customHeight="1">
      <c r="A51" s="234" t="s">
        <v>1350</v>
      </c>
      <c r="B51" s="227">
        <v>53146619</v>
      </c>
      <c r="C51" s="235">
        <v>3.6022733470430321E-2</v>
      </c>
      <c r="D51" s="332">
        <v>115.1</v>
      </c>
      <c r="G51" s="234"/>
      <c r="H51" s="227"/>
      <c r="I51" s="235"/>
      <c r="J51" s="332"/>
    </row>
    <row r="52" spans="1:10" ht="12.75" customHeight="1">
      <c r="A52" s="234" t="s">
        <v>1351</v>
      </c>
      <c r="B52" s="227">
        <v>51276980</v>
      </c>
      <c r="C52" s="235">
        <v>3.4755493735332182E-2</v>
      </c>
      <c r="D52" s="333">
        <v>10070</v>
      </c>
      <c r="G52" s="234"/>
      <c r="H52" s="227"/>
      <c r="I52" s="235"/>
      <c r="J52" s="333"/>
    </row>
    <row r="53" spans="1:10" ht="12.75" customHeight="1">
      <c r="A53" s="234" t="s">
        <v>1337</v>
      </c>
      <c r="B53" s="227">
        <v>45191430</v>
      </c>
      <c r="C53" s="235">
        <v>3.0630713085203199E-2</v>
      </c>
      <c r="D53" s="332">
        <v>104.28</v>
      </c>
      <c r="G53" s="234"/>
      <c r="H53" s="227"/>
      <c r="I53" s="235"/>
      <c r="J53" s="332"/>
    </row>
    <row r="54" spans="1:10" ht="12.75" customHeight="1">
      <c r="A54" s="234" t="s">
        <v>1352</v>
      </c>
      <c r="B54" s="227">
        <v>44482716</v>
      </c>
      <c r="C54" s="235">
        <v>3.0150347334584847E-2</v>
      </c>
      <c r="D54" s="332">
        <v>102</v>
      </c>
      <c r="G54" s="234"/>
      <c r="H54" s="227"/>
      <c r="I54" s="235"/>
      <c r="J54" s="332"/>
    </row>
    <row r="55" spans="1:10" ht="12.75" customHeight="1">
      <c r="A55" s="234" t="s">
        <v>1342</v>
      </c>
      <c r="B55" s="227">
        <v>35783853</v>
      </c>
      <c r="C55" s="235">
        <v>2.425426534026668E-2</v>
      </c>
      <c r="D55" s="332">
        <v>111.75</v>
      </c>
      <c r="G55" s="234"/>
      <c r="H55" s="227"/>
      <c r="I55" s="235"/>
      <c r="J55" s="332"/>
    </row>
    <row r="56" spans="1:10" ht="12.75" customHeight="1">
      <c r="A56" s="239" t="s">
        <v>1339</v>
      </c>
      <c r="B56" s="227">
        <v>35435426</v>
      </c>
      <c r="C56" s="235">
        <v>2.4018101813949009E-2</v>
      </c>
      <c r="D56" s="332">
        <v>98.6</v>
      </c>
      <c r="G56" s="239"/>
      <c r="H56" s="227"/>
      <c r="I56" s="235"/>
      <c r="J56" s="332"/>
    </row>
    <row r="57" spans="1:10" ht="24">
      <c r="A57" s="240" t="s">
        <v>611</v>
      </c>
      <c r="B57" s="227">
        <v>59230897</v>
      </c>
      <c r="C57" s="235">
        <v>4.0146652014456372E-2</v>
      </c>
      <c r="D57" s="236"/>
      <c r="G57" s="240" t="s">
        <v>611</v>
      </c>
      <c r="H57" s="227"/>
      <c r="I57" s="235"/>
      <c r="J57" s="236"/>
    </row>
    <row r="58" spans="1:10" ht="26.25" customHeight="1">
      <c r="A58" s="435" t="s">
        <v>1091</v>
      </c>
      <c r="B58" s="436">
        <f>SUM(B47:B57)</f>
        <v>1475363300</v>
      </c>
      <c r="C58" s="437"/>
      <c r="D58" s="438"/>
      <c r="G58" s="435" t="s">
        <v>1091</v>
      </c>
      <c r="H58" s="436">
        <f>SUM(H47:H57)</f>
        <v>77250</v>
      </c>
      <c r="I58" s="437"/>
      <c r="J58" s="438"/>
    </row>
    <row r="59" spans="1:10" ht="12.75" customHeight="1"/>
    <row r="60" spans="1:10" ht="12.75" customHeight="1">
      <c r="A60" s="445" t="s">
        <v>1298</v>
      </c>
    </row>
    <row r="61" spans="1:10" ht="12.75" customHeight="1">
      <c r="A61" s="128" t="s">
        <v>1300</v>
      </c>
    </row>
    <row r="62" spans="1:10" ht="12.75" customHeight="1">
      <c r="A62" s="63" t="s">
        <v>1093</v>
      </c>
    </row>
    <row r="63" spans="1:10" ht="12.75" customHeight="1">
      <c r="A63" s="429"/>
      <c r="B63" s="439" t="s">
        <v>208</v>
      </c>
      <c r="C63" s="439" t="s">
        <v>209</v>
      </c>
      <c r="D63" s="439" t="s">
        <v>210</v>
      </c>
      <c r="E63" s="439" t="s">
        <v>211</v>
      </c>
      <c r="F63" s="439" t="s">
        <v>212</v>
      </c>
    </row>
    <row r="64" spans="1:10" ht="12.75" customHeight="1">
      <c r="A64" s="429"/>
      <c r="B64" s="440" t="s">
        <v>213</v>
      </c>
      <c r="C64" s="440" t="s">
        <v>214</v>
      </c>
      <c r="D64" s="440" t="s">
        <v>215</v>
      </c>
      <c r="E64" s="440" t="s">
        <v>216</v>
      </c>
      <c r="F64" s="440" t="s">
        <v>217</v>
      </c>
    </row>
    <row r="65" spans="1:7" ht="12.75" customHeight="1">
      <c r="A65" s="241"/>
      <c r="B65" s="242" t="s">
        <v>997</v>
      </c>
      <c r="C65" s="242" t="s">
        <v>997</v>
      </c>
      <c r="D65" s="242" t="s">
        <v>997</v>
      </c>
      <c r="E65" s="243" t="s">
        <v>997</v>
      </c>
      <c r="F65" s="243" t="s">
        <v>997</v>
      </c>
      <c r="G65" s="643"/>
    </row>
    <row r="66" spans="1:7" ht="15" customHeight="1">
      <c r="A66" s="431" t="s">
        <v>543</v>
      </c>
      <c r="B66" s="441"/>
      <c r="C66" s="441"/>
      <c r="D66" s="441"/>
      <c r="E66" s="442" t="str">
        <f>IF(SUM(E65:E65)=0,"",SUM(E65:E65))</f>
        <v/>
      </c>
      <c r="F66" s="442" t="str">
        <f>IF(SUM(F65:F65)=0,"",SUM(F65:F65))</f>
        <v/>
      </c>
    </row>
    <row r="67" spans="1:7" ht="12.75" customHeight="1"/>
    <row r="68" spans="1:7" ht="12.75" customHeight="1">
      <c r="A68" s="445" t="s">
        <v>1299</v>
      </c>
    </row>
    <row r="69" spans="1:7" ht="12.75" customHeight="1">
      <c r="A69" s="128" t="s">
        <v>1301</v>
      </c>
    </row>
    <row r="70" spans="1:7" ht="12.75" customHeight="1">
      <c r="A70" s="63" t="s">
        <v>1094</v>
      </c>
    </row>
    <row r="71" spans="1:7" ht="12.75" customHeight="1">
      <c r="A71" s="429"/>
      <c r="B71" s="439" t="s">
        <v>208</v>
      </c>
      <c r="C71" s="439" t="s">
        <v>209</v>
      </c>
      <c r="D71" s="439" t="s">
        <v>210</v>
      </c>
      <c r="E71" s="439" t="s">
        <v>211</v>
      </c>
      <c r="F71" s="439" t="s">
        <v>212</v>
      </c>
    </row>
    <row r="72" spans="1:7" ht="12.75" customHeight="1">
      <c r="A72" s="429"/>
      <c r="B72" s="440" t="s">
        <v>213</v>
      </c>
      <c r="C72" s="440" t="s">
        <v>214</v>
      </c>
      <c r="D72" s="440" t="s">
        <v>215</v>
      </c>
      <c r="E72" s="440" t="s">
        <v>216</v>
      </c>
      <c r="F72" s="440" t="s">
        <v>217</v>
      </c>
    </row>
    <row r="73" spans="1:7" ht="12.75" customHeight="1">
      <c r="A73" s="241"/>
      <c r="B73" s="244" t="s">
        <v>997</v>
      </c>
      <c r="C73" s="244" t="s">
        <v>997</v>
      </c>
      <c r="D73" s="244" t="s">
        <v>997</v>
      </c>
      <c r="E73" s="245" t="s">
        <v>997</v>
      </c>
      <c r="F73" s="245" t="s">
        <v>997</v>
      </c>
      <c r="G73" s="87"/>
    </row>
    <row r="74" spans="1:7" ht="15" customHeight="1">
      <c r="A74" s="431" t="s">
        <v>543</v>
      </c>
      <c r="B74" s="443"/>
      <c r="C74" s="443"/>
      <c r="D74" s="443"/>
      <c r="E74" s="442" t="str">
        <f>IF(SUM(E73)=0,"",SUM(E73))</f>
        <v/>
      </c>
      <c r="F74" s="442" t="str">
        <f>IF(SUM(F73)=0,"",SUM(F73))</f>
        <v/>
      </c>
    </row>
    <row r="75" spans="1:7" ht="12.75" customHeight="1">
      <c r="A75" s="27" t="s">
        <v>553</v>
      </c>
    </row>
    <row r="76" spans="1:7" ht="12.75" customHeight="1">
      <c r="A76" s="74" t="s">
        <v>306</v>
      </c>
    </row>
    <row r="77" spans="1:7" ht="12.75" customHeight="1"/>
    <row r="78" spans="1:7" ht="12.75" customHeight="1"/>
    <row r="79" spans="1:7" ht="12.75" customHeight="1"/>
    <row r="80" spans="1:7" ht="12.75" customHeight="1"/>
    <row r="81" spans="11:11" ht="12.75" customHeight="1"/>
    <row r="82" spans="11:11" ht="12.75" customHeight="1"/>
    <row r="83" spans="11:11" ht="12.75" customHeight="1"/>
    <row r="84" spans="11:11" ht="12.75" customHeight="1"/>
    <row r="85" spans="11:11" ht="12.75" customHeight="1"/>
    <row r="91" spans="11:11">
      <c r="K91" s="53" t="s">
        <v>143</v>
      </c>
    </row>
  </sheetData>
  <hyperlinks>
    <hyperlink ref="A76" location="'2 Sadržaj'!A1" display="Sadržaj / Contents"/>
  </hyperlinks>
  <pageMargins left="0.7" right="0.7" top="0.75" bottom="0.75" header="0.3" footer="0.3"/>
  <pageSetup paperSize="9" scale="49" orientation="portrait" r:id="rId1"/>
  <rowBreaks count="1" manualBreakCount="1">
    <brk id="9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5"/>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498" t="s">
        <v>424</v>
      </c>
      <c r="B1" s="499"/>
      <c r="C1" s="499"/>
      <c r="D1" s="499"/>
      <c r="E1" s="500"/>
      <c r="F1" s="500"/>
      <c r="G1" s="500"/>
      <c r="H1" s="500"/>
      <c r="I1" s="500"/>
      <c r="J1" s="500"/>
      <c r="K1" s="500"/>
      <c r="L1" s="500"/>
    </row>
    <row r="2" spans="1:17" ht="15" customHeight="1">
      <c r="A2" s="559" t="s">
        <v>425</v>
      </c>
      <c r="B2" s="502"/>
      <c r="C2" s="502"/>
      <c r="D2" s="502"/>
      <c r="E2" s="502"/>
      <c r="F2" s="502"/>
      <c r="G2" s="502"/>
      <c r="H2" s="502"/>
      <c r="I2" s="500"/>
      <c r="J2" s="500"/>
      <c r="K2" s="500"/>
      <c r="L2" s="500"/>
    </row>
    <row r="3" spans="1:17" ht="12.75" customHeight="1">
      <c r="A3" s="444" t="s">
        <v>892</v>
      </c>
    </row>
    <row r="4" spans="1:17" ht="12.75" customHeight="1">
      <c r="A4" s="122" t="s">
        <v>1074</v>
      </c>
    </row>
    <row r="5" spans="1:17" ht="12.75" customHeight="1">
      <c r="G5" s="811" t="str">
        <f>Naslovnica!A20</f>
        <v>Srpanj 2016.</v>
      </c>
      <c r="H5" s="811"/>
      <c r="I5" s="813" t="str">
        <f>'5 Tablica 3,4'!A8</f>
        <v>Lipanj 2016.</v>
      </c>
      <c r="J5" s="813"/>
    </row>
    <row r="6" spans="1:17" ht="12.75" customHeight="1">
      <c r="G6" s="812" t="str">
        <f>Naslovnica!A24</f>
        <v>July 2016</v>
      </c>
      <c r="H6" s="812"/>
      <c r="I6" s="814" t="str">
        <f>'5 Tablica 3,4'!B8</f>
        <v>June 2016</v>
      </c>
      <c r="J6" s="814"/>
    </row>
    <row r="7" spans="1:17" ht="12.75" customHeight="1">
      <c r="A7" s="446"/>
      <c r="B7" s="447"/>
      <c r="C7" s="447"/>
      <c r="D7" s="447"/>
      <c r="E7" s="447"/>
      <c r="F7" s="447"/>
      <c r="G7" s="809" t="s">
        <v>737</v>
      </c>
      <c r="H7" s="810"/>
      <c r="I7" s="809" t="s">
        <v>738</v>
      </c>
      <c r="J7" s="810"/>
      <c r="K7" s="810" t="s">
        <v>739</v>
      </c>
      <c r="L7" s="810"/>
    </row>
    <row r="8" spans="1:17" ht="22.5">
      <c r="A8" s="448" t="s">
        <v>218</v>
      </c>
      <c r="B8" s="430" t="s">
        <v>1220</v>
      </c>
      <c r="C8" s="430" t="s">
        <v>1221</v>
      </c>
      <c r="D8" s="671" t="s">
        <v>219</v>
      </c>
      <c r="E8" s="430" t="s">
        <v>673</v>
      </c>
      <c r="F8" s="430" t="s">
        <v>1007</v>
      </c>
      <c r="G8" s="430" t="s">
        <v>680</v>
      </c>
      <c r="H8" s="430" t="s">
        <v>679</v>
      </c>
      <c r="I8" s="430" t="s">
        <v>680</v>
      </c>
      <c r="J8" s="430" t="s">
        <v>679</v>
      </c>
      <c r="K8" s="430" t="s">
        <v>680</v>
      </c>
      <c r="L8" s="430" t="s">
        <v>681</v>
      </c>
    </row>
    <row r="9" spans="1:17" ht="21">
      <c r="A9" s="449" t="s">
        <v>704</v>
      </c>
      <c r="B9" s="450" t="s">
        <v>1223</v>
      </c>
      <c r="C9" s="450" t="s">
        <v>1222</v>
      </c>
      <c r="D9" s="672" t="s">
        <v>220</v>
      </c>
      <c r="E9" s="450" t="s">
        <v>674</v>
      </c>
      <c r="F9" s="450" t="s">
        <v>1008</v>
      </c>
      <c r="G9" s="541" t="s">
        <v>701</v>
      </c>
      <c r="H9" s="541" t="s">
        <v>702</v>
      </c>
      <c r="I9" s="541" t="s">
        <v>701</v>
      </c>
      <c r="J9" s="541" t="s">
        <v>702</v>
      </c>
      <c r="K9" s="541" t="s">
        <v>701</v>
      </c>
      <c r="L9" s="541" t="s">
        <v>702</v>
      </c>
    </row>
    <row r="10" spans="1:17" ht="12.75" customHeight="1">
      <c r="A10" s="247" t="s">
        <v>1405</v>
      </c>
      <c r="B10" s="683">
        <v>99792542550</v>
      </c>
      <c r="C10" s="668" t="s">
        <v>1120</v>
      </c>
      <c r="D10" s="668" t="s">
        <v>1406</v>
      </c>
      <c r="E10" s="248" t="s">
        <v>222</v>
      </c>
      <c r="F10" s="248"/>
      <c r="G10" s="250">
        <v>42449977.020000003</v>
      </c>
      <c r="H10" s="251">
        <v>97.419881331582644</v>
      </c>
      <c r="I10" s="252">
        <v>42888667.549999997</v>
      </c>
      <c r="J10" s="253">
        <v>96.220110980461868</v>
      </c>
      <c r="K10" s="249">
        <v>-1.0228588460776122E-2</v>
      </c>
      <c r="L10" s="249">
        <v>1.2469018575175017E-2</v>
      </c>
      <c r="M10" s="563"/>
      <c r="N10" s="631"/>
      <c r="O10" s="329"/>
      <c r="P10" s="329"/>
      <c r="Q10" s="329"/>
    </row>
    <row r="11" spans="1:17" ht="12.75" customHeight="1">
      <c r="A11" s="247" t="s">
        <v>1407</v>
      </c>
      <c r="B11" s="683">
        <v>18293495623</v>
      </c>
      <c r="C11" s="668" t="s">
        <v>1121</v>
      </c>
      <c r="D11" s="668" t="s">
        <v>1406</v>
      </c>
      <c r="E11" s="248" t="s">
        <v>223</v>
      </c>
      <c r="F11" s="248"/>
      <c r="G11" s="250">
        <v>228830896.18000001</v>
      </c>
      <c r="H11" s="251">
        <v>152.29844350747072</v>
      </c>
      <c r="I11" s="252">
        <v>229776900.44999999</v>
      </c>
      <c r="J11" s="253">
        <v>152.27011210394232</v>
      </c>
      <c r="K11" s="249">
        <v>-4.1170555793350605E-3</v>
      </c>
      <c r="L11" s="249">
        <v>1.8606017383815399E-4</v>
      </c>
      <c r="M11" s="563"/>
      <c r="N11" s="631"/>
      <c r="O11" s="329"/>
      <c r="P11" s="329"/>
      <c r="Q11" s="329"/>
    </row>
    <row r="12" spans="1:17" ht="12.75" customHeight="1">
      <c r="A12" s="247" t="s">
        <v>1408</v>
      </c>
      <c r="B12" s="683">
        <v>22443293291</v>
      </c>
      <c r="C12" s="668" t="s">
        <v>1122</v>
      </c>
      <c r="D12" s="668" t="s">
        <v>1406</v>
      </c>
      <c r="E12" s="248" t="s">
        <v>232</v>
      </c>
      <c r="F12" s="248"/>
      <c r="G12" s="250">
        <v>31119230.760000002</v>
      </c>
      <c r="H12" s="251">
        <v>106.9477867527919</v>
      </c>
      <c r="I12" s="252">
        <v>30269457.710000001</v>
      </c>
      <c r="J12" s="253">
        <v>106.02002578479137</v>
      </c>
      <c r="K12" s="249">
        <v>2.8073613281788701E-2</v>
      </c>
      <c r="L12" s="249">
        <v>8.750808737622684E-3</v>
      </c>
      <c r="M12" s="563"/>
      <c r="N12" s="631"/>
      <c r="O12" s="329"/>
      <c r="P12" s="329"/>
      <c r="Q12" s="329"/>
    </row>
    <row r="13" spans="1:17" ht="12.75" customHeight="1">
      <c r="A13" s="331" t="s">
        <v>1409</v>
      </c>
      <c r="B13" s="683">
        <v>61691616181</v>
      </c>
      <c r="C13" s="668" t="s">
        <v>1123</v>
      </c>
      <c r="D13" s="668" t="s">
        <v>1406</v>
      </c>
      <c r="E13" s="248" t="s">
        <v>221</v>
      </c>
      <c r="F13" s="248"/>
      <c r="G13" s="250">
        <v>60885760.75</v>
      </c>
      <c r="H13" s="251">
        <v>84.290547859809934</v>
      </c>
      <c r="I13" s="252">
        <v>59540369.969999999</v>
      </c>
      <c r="J13" s="253">
        <v>83.155312139983081</v>
      </c>
      <c r="K13" s="249">
        <v>2.2596278469177999E-2</v>
      </c>
      <c r="L13" s="249">
        <v>1.3651992766448906E-2</v>
      </c>
      <c r="M13" s="563"/>
      <c r="N13" s="631"/>
      <c r="O13" s="329"/>
      <c r="P13" s="329"/>
      <c r="Q13" s="329"/>
    </row>
    <row r="14" spans="1:17" ht="12.75" customHeight="1">
      <c r="A14" s="331" t="s">
        <v>224</v>
      </c>
      <c r="B14" s="683">
        <v>12916294683</v>
      </c>
      <c r="C14" s="668" t="s">
        <v>1095</v>
      </c>
      <c r="D14" s="668" t="s">
        <v>225</v>
      </c>
      <c r="E14" s="258" t="s">
        <v>223</v>
      </c>
      <c r="F14" s="258"/>
      <c r="G14" s="250">
        <v>176636081.94</v>
      </c>
      <c r="H14" s="251">
        <v>118.45432018349685</v>
      </c>
      <c r="I14" s="252">
        <v>194586803.06</v>
      </c>
      <c r="J14" s="253">
        <v>118.44035080706537</v>
      </c>
      <c r="K14" s="249">
        <v>-9.2250455003698106E-2</v>
      </c>
      <c r="L14" s="249">
        <v>1.1794440269974338E-4</v>
      </c>
      <c r="M14" s="563"/>
      <c r="N14" s="631"/>
      <c r="O14" s="329"/>
      <c r="P14" s="329"/>
      <c r="Q14" s="329"/>
    </row>
    <row r="15" spans="1:17" ht="12.75" customHeight="1">
      <c r="A15" s="331" t="s">
        <v>226</v>
      </c>
      <c r="B15" s="683">
        <v>28508707379</v>
      </c>
      <c r="C15" s="668" t="s">
        <v>1096</v>
      </c>
      <c r="D15" s="668" t="s">
        <v>225</v>
      </c>
      <c r="E15" s="258" t="s">
        <v>221</v>
      </c>
      <c r="F15" s="258"/>
      <c r="G15" s="250">
        <v>20389480.52</v>
      </c>
      <c r="H15" s="251">
        <v>1123.3737026865667</v>
      </c>
      <c r="I15" s="252">
        <v>19093265.559999999</v>
      </c>
      <c r="J15" s="253">
        <v>1066.2172016566346</v>
      </c>
      <c r="K15" s="249">
        <v>6.7888594328020302E-2</v>
      </c>
      <c r="L15" s="249">
        <v>5.3606808201110523E-2</v>
      </c>
      <c r="M15" s="563"/>
      <c r="N15" s="631"/>
      <c r="O15" s="329"/>
      <c r="P15" s="329"/>
      <c r="Q15" s="329"/>
    </row>
    <row r="16" spans="1:17" ht="12.75" customHeight="1">
      <c r="A16" s="331" t="s">
        <v>227</v>
      </c>
      <c r="B16" s="683">
        <v>26655747081</v>
      </c>
      <c r="C16" s="668" t="s">
        <v>1097</v>
      </c>
      <c r="D16" s="668" t="s">
        <v>225</v>
      </c>
      <c r="E16" s="248" t="s">
        <v>222</v>
      </c>
      <c r="F16" s="248"/>
      <c r="G16" s="250">
        <v>44557122.490000002</v>
      </c>
      <c r="H16" s="251">
        <v>156.94275862686871</v>
      </c>
      <c r="I16" s="252">
        <v>42560529.740000002</v>
      </c>
      <c r="J16" s="253">
        <v>154.39127837111653</v>
      </c>
      <c r="K16" s="249">
        <v>4.6911839730310545E-2</v>
      </c>
      <c r="L16" s="249">
        <v>1.6526064701783749E-2</v>
      </c>
      <c r="M16" s="563"/>
      <c r="N16" s="631"/>
      <c r="O16" s="329"/>
      <c r="P16" s="329"/>
      <c r="Q16" s="329"/>
    </row>
    <row r="17" spans="1:17" ht="12.75" customHeight="1">
      <c r="A17" s="256" t="s">
        <v>1239</v>
      </c>
      <c r="B17" s="683">
        <v>73876640124</v>
      </c>
      <c r="C17" s="668" t="s">
        <v>1104</v>
      </c>
      <c r="D17" s="668" t="s">
        <v>1099</v>
      </c>
      <c r="E17" s="258" t="s">
        <v>221</v>
      </c>
      <c r="F17" s="258"/>
      <c r="G17" s="250">
        <v>11292970.15</v>
      </c>
      <c r="H17" s="251">
        <v>154.08638682838412</v>
      </c>
      <c r="I17" s="252">
        <v>14281615.810000001</v>
      </c>
      <c r="J17" s="253">
        <v>147.17833239312165</v>
      </c>
      <c r="K17" s="249">
        <v>-0.20926523299326871</v>
      </c>
      <c r="L17" s="249">
        <v>4.6936626627964939E-2</v>
      </c>
      <c r="M17" s="563"/>
      <c r="N17" s="631"/>
      <c r="O17" s="329"/>
      <c r="P17" s="329"/>
      <c r="Q17" s="329"/>
    </row>
    <row r="18" spans="1:17" ht="12.75" customHeight="1">
      <c r="A18" s="247" t="s">
        <v>740</v>
      </c>
      <c r="B18" s="683">
        <v>74282954450</v>
      </c>
      <c r="C18" s="668" t="s">
        <v>1098</v>
      </c>
      <c r="D18" s="668" t="s">
        <v>1099</v>
      </c>
      <c r="E18" s="248" t="s">
        <v>232</v>
      </c>
      <c r="F18" s="248"/>
      <c r="G18" s="252">
        <v>7814448.3399999999</v>
      </c>
      <c r="H18" s="253">
        <v>82.210793330889274</v>
      </c>
      <c r="I18" s="252">
        <v>7838399.4299999997</v>
      </c>
      <c r="J18" s="253">
        <v>82.084974827869459</v>
      </c>
      <c r="K18" s="249">
        <v>-3.0556097853767783E-3</v>
      </c>
      <c r="L18" s="249">
        <v>1.5327835975298409E-3</v>
      </c>
      <c r="M18" s="563"/>
      <c r="N18" s="631"/>
      <c r="O18" s="329"/>
      <c r="P18" s="329"/>
      <c r="Q18" s="329"/>
    </row>
    <row r="19" spans="1:17" ht="12.75" customHeight="1">
      <c r="A19" s="247" t="s">
        <v>715</v>
      </c>
      <c r="B19" s="683">
        <v>11929912575</v>
      </c>
      <c r="C19" s="668" t="s">
        <v>1100</v>
      </c>
      <c r="D19" s="668" t="s">
        <v>1099</v>
      </c>
      <c r="E19" s="248" t="s">
        <v>221</v>
      </c>
      <c r="F19" s="248"/>
      <c r="G19" s="250">
        <v>5157991.25</v>
      </c>
      <c r="H19" s="251">
        <v>493.97291684980388</v>
      </c>
      <c r="I19" s="252">
        <v>4781164.22</v>
      </c>
      <c r="J19" s="253">
        <v>465.83196719314941</v>
      </c>
      <c r="K19" s="249">
        <v>7.8814910482200462E-2</v>
      </c>
      <c r="L19" s="249">
        <v>6.0410086980969835E-2</v>
      </c>
      <c r="M19" s="563"/>
      <c r="N19" s="631"/>
      <c r="O19" s="329"/>
      <c r="P19" s="329"/>
      <c r="Q19" s="329"/>
    </row>
    <row r="20" spans="1:17" ht="12.75" customHeight="1">
      <c r="A20" s="256" t="s">
        <v>637</v>
      </c>
      <c r="B20" s="683">
        <v>41758343044</v>
      </c>
      <c r="C20" s="668" t="s">
        <v>1101</v>
      </c>
      <c r="D20" s="668" t="s">
        <v>1099</v>
      </c>
      <c r="E20" s="248" t="s">
        <v>221</v>
      </c>
      <c r="F20" s="248"/>
      <c r="G20" s="250">
        <v>25992772.059999999</v>
      </c>
      <c r="H20" s="251">
        <v>86.528571016148135</v>
      </c>
      <c r="I20" s="252">
        <v>25183914.260000002</v>
      </c>
      <c r="J20" s="253">
        <v>83.759123860058551</v>
      </c>
      <c r="K20" s="249">
        <v>3.2118033425992065E-2</v>
      </c>
      <c r="L20" s="249">
        <v>3.3064423652719555E-2</v>
      </c>
      <c r="M20" s="563"/>
      <c r="N20" s="631"/>
      <c r="O20" s="329"/>
      <c r="P20" s="329"/>
      <c r="Q20" s="329"/>
    </row>
    <row r="21" spans="1:17" ht="12.75" customHeight="1">
      <c r="A21" s="247" t="s">
        <v>638</v>
      </c>
      <c r="B21" s="684">
        <v>51485653636</v>
      </c>
      <c r="C21" s="669" t="s">
        <v>1102</v>
      </c>
      <c r="D21" s="669" t="s">
        <v>1099</v>
      </c>
      <c r="E21" s="248" t="s">
        <v>223</v>
      </c>
      <c r="F21" s="248"/>
      <c r="G21" s="250">
        <v>5089467.84</v>
      </c>
      <c r="H21" s="251">
        <v>107.8109404471416</v>
      </c>
      <c r="I21" s="252">
        <v>5542034.4800000004</v>
      </c>
      <c r="J21" s="253">
        <v>107.86475137455029</v>
      </c>
      <c r="K21" s="249">
        <v>-8.1660740587814029E-2</v>
      </c>
      <c r="L21" s="249">
        <v>-4.9887406889614905E-4</v>
      </c>
      <c r="M21" s="563"/>
      <c r="N21" s="631"/>
      <c r="O21" s="329"/>
      <c r="P21" s="329"/>
      <c r="Q21" s="329"/>
    </row>
    <row r="22" spans="1:17" ht="12.75" customHeight="1">
      <c r="A22" s="247" t="s">
        <v>639</v>
      </c>
      <c r="B22" s="684">
        <v>12101402977</v>
      </c>
      <c r="C22" s="669" t="s">
        <v>1103</v>
      </c>
      <c r="D22" s="669" t="s">
        <v>1099</v>
      </c>
      <c r="E22" s="248" t="s">
        <v>221</v>
      </c>
      <c r="F22" s="248"/>
      <c r="G22" s="250">
        <v>8242769.71</v>
      </c>
      <c r="H22" s="251">
        <v>63.309235031113744</v>
      </c>
      <c r="I22" s="252">
        <v>7924884.4500000002</v>
      </c>
      <c r="J22" s="253">
        <v>60.575456762744544</v>
      </c>
      <c r="K22" s="249">
        <v>4.0112289586758498E-2</v>
      </c>
      <c r="L22" s="249">
        <v>4.513013049289194E-2</v>
      </c>
      <c r="M22" s="563"/>
      <c r="N22" s="631"/>
      <c r="O22" s="329"/>
      <c r="P22" s="329"/>
      <c r="Q22" s="329"/>
    </row>
    <row r="23" spans="1:17" ht="12.75" customHeight="1">
      <c r="A23" s="247" t="s">
        <v>228</v>
      </c>
      <c r="B23" s="684">
        <v>37695515978</v>
      </c>
      <c r="C23" s="669" t="s">
        <v>1105</v>
      </c>
      <c r="D23" s="669" t="s">
        <v>229</v>
      </c>
      <c r="E23" s="248" t="s">
        <v>221</v>
      </c>
      <c r="F23" s="248"/>
      <c r="G23" s="250">
        <v>5702381.1799999997</v>
      </c>
      <c r="H23" s="251">
        <v>87.94142747254044</v>
      </c>
      <c r="I23" s="252">
        <v>5553315.6500000004</v>
      </c>
      <c r="J23" s="253">
        <v>85.134376998677666</v>
      </c>
      <c r="K23" s="249">
        <v>2.6842617887207432E-2</v>
      </c>
      <c r="L23" s="249">
        <v>3.2971997597473157E-2</v>
      </c>
      <c r="M23" s="563"/>
      <c r="N23" s="631"/>
      <c r="O23" s="329"/>
      <c r="P23" s="329"/>
      <c r="Q23" s="329"/>
    </row>
    <row r="24" spans="1:17" ht="12.75" customHeight="1">
      <c r="A24" s="247" t="s">
        <v>310</v>
      </c>
      <c r="B24" s="684" t="s">
        <v>1252</v>
      </c>
      <c r="C24" s="669" t="s">
        <v>1106</v>
      </c>
      <c r="D24" s="669" t="s">
        <v>308</v>
      </c>
      <c r="E24" s="248" t="s">
        <v>223</v>
      </c>
      <c r="F24" s="248"/>
      <c r="G24" s="250">
        <v>216170113.81</v>
      </c>
      <c r="H24" s="251">
        <v>110.92569632935097</v>
      </c>
      <c r="I24" s="252">
        <v>222103039.05000001</v>
      </c>
      <c r="J24" s="253">
        <v>110.82548908921687</v>
      </c>
      <c r="K24" s="249">
        <v>-2.6712490136906131E-2</v>
      </c>
      <c r="L24" s="249">
        <v>9.0418946902581787E-4</v>
      </c>
      <c r="M24" s="563"/>
      <c r="N24" s="631"/>
      <c r="O24" s="329"/>
      <c r="P24" s="329"/>
      <c r="Q24" s="329"/>
    </row>
    <row r="25" spans="1:17" ht="12.75" customHeight="1">
      <c r="A25" s="247" t="s">
        <v>643</v>
      </c>
      <c r="B25" s="684">
        <v>56499633647</v>
      </c>
      <c r="C25" s="669" t="s">
        <v>1107</v>
      </c>
      <c r="D25" s="669" t="s">
        <v>669</v>
      </c>
      <c r="E25" s="248" t="s">
        <v>232</v>
      </c>
      <c r="F25" s="248"/>
      <c r="G25" s="250">
        <v>918432857.47000003</v>
      </c>
      <c r="H25" s="251">
        <v>879.84077824944973</v>
      </c>
      <c r="I25" s="252">
        <v>891311735.37</v>
      </c>
      <c r="J25" s="253">
        <v>879.58769731882796</v>
      </c>
      <c r="K25" s="249">
        <v>3.0428323810570701E-2</v>
      </c>
      <c r="L25" s="249">
        <v>2.8772677402510993E-4</v>
      </c>
      <c r="M25" s="563"/>
      <c r="N25" s="631"/>
      <c r="O25" s="329"/>
      <c r="P25" s="329"/>
      <c r="Q25" s="329"/>
    </row>
    <row r="26" spans="1:17" ht="12.75" customHeight="1">
      <c r="A26" s="247" t="s">
        <v>231</v>
      </c>
      <c r="B26" s="684">
        <v>29300390100</v>
      </c>
      <c r="C26" s="669" t="s">
        <v>1108</v>
      </c>
      <c r="D26" s="669" t="s">
        <v>669</v>
      </c>
      <c r="E26" s="248" t="s">
        <v>221</v>
      </c>
      <c r="F26" s="248"/>
      <c r="G26" s="250">
        <v>191777721.50999999</v>
      </c>
      <c r="H26" s="251">
        <v>666.92985302522709</v>
      </c>
      <c r="I26" s="252">
        <v>184293721.63</v>
      </c>
      <c r="J26" s="253">
        <v>637.74506336824174</v>
      </c>
      <c r="K26" s="249">
        <v>4.0609087568513891E-2</v>
      </c>
      <c r="L26" s="249">
        <v>4.576247051266269E-2</v>
      </c>
      <c r="M26" s="563"/>
      <c r="N26" s="631"/>
      <c r="O26" s="329"/>
      <c r="P26" s="329"/>
      <c r="Q26" s="329"/>
    </row>
    <row r="27" spans="1:17" ht="12.75" customHeight="1">
      <c r="A27" s="247" t="s">
        <v>233</v>
      </c>
      <c r="B27" s="684">
        <v>15448763136</v>
      </c>
      <c r="C27" s="669" t="s">
        <v>1109</v>
      </c>
      <c r="D27" s="669" t="s">
        <v>669</v>
      </c>
      <c r="E27" s="248" t="s">
        <v>223</v>
      </c>
      <c r="F27" s="248"/>
      <c r="G27" s="250">
        <v>950505546.97000003</v>
      </c>
      <c r="H27" s="251">
        <v>867.06913619426484</v>
      </c>
      <c r="I27" s="252">
        <v>913998124.85000002</v>
      </c>
      <c r="J27" s="253">
        <v>870.70192052351229</v>
      </c>
      <c r="K27" s="249">
        <v>3.9942556912785143E-2</v>
      </c>
      <c r="L27" s="249">
        <v>-4.1722479801850065E-3</v>
      </c>
      <c r="M27" s="563"/>
      <c r="N27" s="631"/>
      <c r="O27" s="329"/>
      <c r="P27" s="329"/>
      <c r="Q27" s="329"/>
    </row>
    <row r="28" spans="1:17" ht="12.75" customHeight="1">
      <c r="A28" s="331" t="s">
        <v>234</v>
      </c>
      <c r="B28" s="683">
        <v>96069213114</v>
      </c>
      <c r="C28" s="668" t="s">
        <v>1110</v>
      </c>
      <c r="D28" s="668" t="s">
        <v>669</v>
      </c>
      <c r="E28" s="248" t="s">
        <v>223</v>
      </c>
      <c r="F28" s="248"/>
      <c r="G28" s="250">
        <v>1251791722.5599999</v>
      </c>
      <c r="H28" s="251">
        <v>151.46378342859879</v>
      </c>
      <c r="I28" s="252">
        <v>1376674043.51</v>
      </c>
      <c r="J28" s="253">
        <v>151.44929803728542</v>
      </c>
      <c r="K28" s="249">
        <v>-9.0713064242569086E-2</v>
      </c>
      <c r="L28" s="249">
        <v>9.5645153203705036E-5</v>
      </c>
      <c r="M28" s="563"/>
      <c r="N28" s="631"/>
      <c r="O28" s="329"/>
      <c r="P28" s="329"/>
      <c r="Q28" s="329"/>
    </row>
    <row r="29" spans="1:17" ht="12.75" customHeight="1">
      <c r="A29" s="247" t="s">
        <v>1009</v>
      </c>
      <c r="B29" s="683">
        <v>87578146923</v>
      </c>
      <c r="C29" s="668" t="s">
        <v>1111</v>
      </c>
      <c r="D29" s="668" t="s">
        <v>669</v>
      </c>
      <c r="E29" s="248" t="s">
        <v>676</v>
      </c>
      <c r="F29" s="248"/>
      <c r="G29" s="254">
        <v>18001890.989999998</v>
      </c>
      <c r="H29" s="255">
        <v>741.35341371346396</v>
      </c>
      <c r="I29" s="259">
        <v>18633332.66</v>
      </c>
      <c r="J29" s="260">
        <v>734.12578682150217</v>
      </c>
      <c r="K29" s="249">
        <v>-3.3887747378412381E-2</v>
      </c>
      <c r="L29" s="249">
        <v>9.8452159312572007E-3</v>
      </c>
      <c r="M29" s="563"/>
      <c r="N29" s="631"/>
      <c r="O29" s="329"/>
      <c r="P29" s="329"/>
      <c r="Q29" s="329"/>
    </row>
    <row r="30" spans="1:17" ht="12.75" customHeight="1">
      <c r="A30" s="246" t="s">
        <v>1048</v>
      </c>
      <c r="B30" s="685">
        <v>67470870226</v>
      </c>
      <c r="C30" s="670" t="s">
        <v>1112</v>
      </c>
      <c r="D30" s="670" t="s">
        <v>669</v>
      </c>
      <c r="E30" s="258" t="s">
        <v>676</v>
      </c>
      <c r="F30" s="258"/>
      <c r="G30" s="252">
        <v>13902138.48</v>
      </c>
      <c r="H30" s="253">
        <v>755.02859841921327</v>
      </c>
      <c r="I30" s="252">
        <v>14069172.51</v>
      </c>
      <c r="J30" s="253">
        <v>748.78119432558219</v>
      </c>
      <c r="K30" s="249">
        <v>-1.1872342163782301E-2</v>
      </c>
      <c r="L30" s="249">
        <v>8.3434308192769091E-3</v>
      </c>
      <c r="M30" s="563"/>
      <c r="N30" s="631"/>
      <c r="O30" s="329"/>
      <c r="P30" s="329"/>
      <c r="Q30" s="329"/>
    </row>
    <row r="31" spans="1:17" ht="12.75" customHeight="1">
      <c r="A31" s="247" t="s">
        <v>1010</v>
      </c>
      <c r="B31" s="683" t="s">
        <v>1242</v>
      </c>
      <c r="C31" s="668" t="s">
        <v>1113</v>
      </c>
      <c r="D31" s="668" t="s">
        <v>669</v>
      </c>
      <c r="E31" s="248" t="s">
        <v>676</v>
      </c>
      <c r="F31" s="248"/>
      <c r="G31" s="250">
        <v>26911578.879999999</v>
      </c>
      <c r="H31" s="251">
        <v>763.22618419534967</v>
      </c>
      <c r="I31" s="252">
        <v>26805886.710000001</v>
      </c>
      <c r="J31" s="253">
        <v>757.66690468199704</v>
      </c>
      <c r="K31" s="249">
        <v>3.942871621574362E-3</v>
      </c>
      <c r="L31" s="249">
        <v>7.3373661684297264E-3</v>
      </c>
      <c r="M31" s="563"/>
      <c r="N31" s="631"/>
      <c r="O31" s="329"/>
      <c r="P31" s="329"/>
      <c r="Q31" s="329"/>
    </row>
    <row r="32" spans="1:17" ht="12.75" customHeight="1">
      <c r="A32" s="247" t="s">
        <v>1240</v>
      </c>
      <c r="B32" s="683">
        <v>84300431782</v>
      </c>
      <c r="C32" s="668" t="s">
        <v>1114</v>
      </c>
      <c r="D32" s="668" t="s">
        <v>1001</v>
      </c>
      <c r="E32" s="248" t="s">
        <v>221</v>
      </c>
      <c r="F32" s="248"/>
      <c r="G32" s="250">
        <v>16965172.123300001</v>
      </c>
      <c r="H32" s="251">
        <v>86.909934645964938</v>
      </c>
      <c r="I32" s="252">
        <v>16526054.8961</v>
      </c>
      <c r="J32" s="253">
        <v>84.591916226369875</v>
      </c>
      <c r="K32" s="249">
        <v>2.6571207100590577E-2</v>
      </c>
      <c r="L32" s="249">
        <v>2.7402363287196252E-2</v>
      </c>
      <c r="M32" s="563"/>
      <c r="N32" s="631"/>
      <c r="O32" s="329"/>
      <c r="P32" s="329"/>
      <c r="Q32" s="329"/>
    </row>
    <row r="33" spans="1:17" ht="12.75" customHeight="1">
      <c r="A33" s="247" t="s">
        <v>235</v>
      </c>
      <c r="B33" s="683">
        <v>80921653541</v>
      </c>
      <c r="C33" s="668" t="s">
        <v>1115</v>
      </c>
      <c r="D33" s="668" t="s">
        <v>236</v>
      </c>
      <c r="E33" s="248" t="s">
        <v>221</v>
      </c>
      <c r="F33" s="248"/>
      <c r="G33" s="250">
        <v>25083611.350000001</v>
      </c>
      <c r="H33" s="251">
        <v>103.43272608232306</v>
      </c>
      <c r="I33" s="252">
        <v>24480394.969999999</v>
      </c>
      <c r="J33" s="253">
        <v>100.41588129082486</v>
      </c>
      <c r="K33" s="249">
        <v>2.4640794429143353E-2</v>
      </c>
      <c r="L33" s="249">
        <v>3.0043502608524619E-2</v>
      </c>
      <c r="M33" s="563"/>
      <c r="N33" s="631"/>
      <c r="O33" s="329"/>
      <c r="P33" s="329"/>
      <c r="Q33" s="329"/>
    </row>
    <row r="34" spans="1:17" ht="12.75" customHeight="1">
      <c r="A34" s="247" t="s">
        <v>237</v>
      </c>
      <c r="B34" s="683">
        <v>70498146370</v>
      </c>
      <c r="C34" s="668" t="s">
        <v>1116</v>
      </c>
      <c r="D34" s="668" t="s">
        <v>236</v>
      </c>
      <c r="E34" s="248" t="s">
        <v>223</v>
      </c>
      <c r="F34" s="248"/>
      <c r="G34" s="250">
        <v>13225756.609999999</v>
      </c>
      <c r="H34" s="251">
        <v>795.42140434552005</v>
      </c>
      <c r="I34" s="252">
        <v>13252235.869999999</v>
      </c>
      <c r="J34" s="253">
        <v>798.92723019578182</v>
      </c>
      <c r="K34" s="249">
        <v>-1.9980975481987961E-3</v>
      </c>
      <c r="L34" s="249">
        <v>-4.3881666787132234E-3</v>
      </c>
      <c r="M34" s="563"/>
      <c r="N34" s="631"/>
      <c r="O34" s="329"/>
      <c r="P34" s="329"/>
      <c r="Q34" s="329"/>
    </row>
    <row r="35" spans="1:17" ht="12.75" customHeight="1">
      <c r="A35" s="247" t="s">
        <v>238</v>
      </c>
      <c r="B35" s="683">
        <v>43449016606</v>
      </c>
      <c r="C35" s="668" t="s">
        <v>1117</v>
      </c>
      <c r="D35" s="668" t="s">
        <v>236</v>
      </c>
      <c r="E35" s="248" t="s">
        <v>222</v>
      </c>
      <c r="F35" s="248"/>
      <c r="G35" s="250">
        <v>62725465.020000003</v>
      </c>
      <c r="H35" s="251">
        <v>94.926387378172123</v>
      </c>
      <c r="I35" s="252">
        <v>61626591.229999997</v>
      </c>
      <c r="J35" s="253">
        <v>93.177108769806722</v>
      </c>
      <c r="K35" s="249">
        <v>1.7831162945534995E-2</v>
      </c>
      <c r="L35" s="249">
        <v>1.8773694864121504E-2</v>
      </c>
      <c r="M35" s="563"/>
      <c r="N35" s="631"/>
      <c r="O35" s="329"/>
      <c r="P35" s="329"/>
      <c r="Q35" s="329"/>
    </row>
    <row r="36" spans="1:17" ht="12.75" customHeight="1">
      <c r="A36" s="247" t="s">
        <v>239</v>
      </c>
      <c r="B36" s="683" t="s">
        <v>1243</v>
      </c>
      <c r="C36" s="668" t="s">
        <v>1118</v>
      </c>
      <c r="D36" s="668" t="s">
        <v>236</v>
      </c>
      <c r="E36" s="248" t="s">
        <v>223</v>
      </c>
      <c r="F36" s="248"/>
      <c r="G36" s="250">
        <v>428966044.11000001</v>
      </c>
      <c r="H36" s="251">
        <v>143.71424504053797</v>
      </c>
      <c r="I36" s="252">
        <v>418581129.91000003</v>
      </c>
      <c r="J36" s="253">
        <v>143.6647453296105</v>
      </c>
      <c r="K36" s="249">
        <v>2.4809800198668519E-2</v>
      </c>
      <c r="L36" s="249">
        <v>3.445501595671363E-4</v>
      </c>
      <c r="M36" s="563"/>
      <c r="N36" s="631"/>
      <c r="O36" s="329"/>
      <c r="P36" s="329"/>
      <c r="Q36" s="329"/>
    </row>
    <row r="37" spans="1:17" ht="12.75" customHeight="1">
      <c r="A37" s="247" t="s">
        <v>240</v>
      </c>
      <c r="B37" s="683" t="s">
        <v>1244</v>
      </c>
      <c r="C37" s="668" t="s">
        <v>1119</v>
      </c>
      <c r="D37" s="668" t="s">
        <v>236</v>
      </c>
      <c r="E37" s="248" t="s">
        <v>232</v>
      </c>
      <c r="F37" s="248"/>
      <c r="G37" s="250">
        <v>94598161.400000006</v>
      </c>
      <c r="H37" s="251">
        <v>1177.3717540253535</v>
      </c>
      <c r="I37" s="252">
        <v>83459781.980000004</v>
      </c>
      <c r="J37" s="253">
        <v>1174.479571593427</v>
      </c>
      <c r="K37" s="249">
        <v>0.13345804596840627</v>
      </c>
      <c r="L37" s="249">
        <v>2.4625225520122918E-3</v>
      </c>
      <c r="M37" s="563"/>
      <c r="N37" s="631"/>
      <c r="O37" s="329"/>
      <c r="P37" s="329"/>
      <c r="Q37" s="329"/>
    </row>
    <row r="38" spans="1:17" ht="12.75" customHeight="1">
      <c r="A38" s="247" t="s">
        <v>1049</v>
      </c>
      <c r="B38" s="683" t="s">
        <v>1254</v>
      </c>
      <c r="C38" s="668" t="s">
        <v>1128</v>
      </c>
      <c r="D38" s="668" t="s">
        <v>750</v>
      </c>
      <c r="E38" s="248" t="s">
        <v>221</v>
      </c>
      <c r="F38" s="248"/>
      <c r="G38" s="250">
        <v>776741.52</v>
      </c>
      <c r="H38" s="251">
        <v>98.497678117765474</v>
      </c>
      <c r="I38" s="252">
        <v>741046.94</v>
      </c>
      <c r="J38" s="253">
        <v>93.918933981921839</v>
      </c>
      <c r="K38" s="249">
        <v>4.8167771936282522E-2</v>
      </c>
      <c r="L38" s="249">
        <v>4.8752088015873163E-2</v>
      </c>
      <c r="M38" s="563"/>
      <c r="N38" s="631"/>
      <c r="O38" s="329"/>
      <c r="P38" s="329"/>
      <c r="Q38" s="329"/>
    </row>
    <row r="39" spans="1:17" ht="12.75" customHeight="1">
      <c r="A39" s="247" t="s">
        <v>1398</v>
      </c>
      <c r="B39" s="683">
        <v>48827873221</v>
      </c>
      <c r="C39" s="668" t="s">
        <v>1126</v>
      </c>
      <c r="D39" s="668" t="s">
        <v>750</v>
      </c>
      <c r="E39" s="248" t="s">
        <v>232</v>
      </c>
      <c r="F39" s="248" t="s">
        <v>791</v>
      </c>
      <c r="G39" s="252">
        <v>164692638.1692</v>
      </c>
      <c r="H39" s="253">
        <v>1576.0719999999999</v>
      </c>
      <c r="I39" s="252">
        <v>143355299.89289999</v>
      </c>
      <c r="J39" s="253">
        <v>1574.7811999999999</v>
      </c>
      <c r="K39" s="249">
        <v>0.1488423399221448</v>
      </c>
      <c r="L39" s="249">
        <v>8.1966942455236058E-4</v>
      </c>
      <c r="M39" s="563"/>
      <c r="N39" s="631"/>
      <c r="O39" s="329"/>
      <c r="P39" s="329"/>
      <c r="Q39" s="329"/>
    </row>
    <row r="40" spans="1:17" ht="12.75" customHeight="1">
      <c r="A40" s="247"/>
      <c r="B40" s="683"/>
      <c r="C40" s="668"/>
      <c r="D40" s="668"/>
      <c r="E40" s="248"/>
      <c r="F40" s="248" t="s">
        <v>792</v>
      </c>
      <c r="G40" s="252">
        <v>49570943.6008</v>
      </c>
      <c r="H40" s="253">
        <v>1568.69</v>
      </c>
      <c r="I40" s="252">
        <v>21766777.507100001</v>
      </c>
      <c r="J40" s="253">
        <v>1561.5708999999999</v>
      </c>
      <c r="K40" s="249">
        <v>1.2773671290860897</v>
      </c>
      <c r="L40" s="249">
        <v>4.5589348520775896E-3</v>
      </c>
      <c r="M40" s="563"/>
      <c r="N40" s="631"/>
      <c r="O40" s="329"/>
      <c r="P40" s="329"/>
      <c r="Q40" s="329"/>
    </row>
    <row r="41" spans="1:17" ht="12.75" customHeight="1">
      <c r="A41" s="247" t="s">
        <v>1399</v>
      </c>
      <c r="B41" s="684">
        <v>74643964821</v>
      </c>
      <c r="C41" s="669" t="s">
        <v>1129</v>
      </c>
      <c r="D41" s="669" t="s">
        <v>750</v>
      </c>
      <c r="E41" s="248" t="s">
        <v>223</v>
      </c>
      <c r="F41" s="248"/>
      <c r="G41" s="250">
        <v>214983847.61000001</v>
      </c>
      <c r="H41" s="677">
        <v>129.73214311171822</v>
      </c>
      <c r="I41" s="252">
        <v>237910108.03</v>
      </c>
      <c r="J41" s="262">
        <v>129.63511039719953</v>
      </c>
      <c r="K41" s="249">
        <v>-9.6365222183451893E-2</v>
      </c>
      <c r="L41" s="678">
        <v>7.4850643642276893E-4</v>
      </c>
      <c r="M41" s="563"/>
      <c r="N41" s="631"/>
      <c r="O41" s="329"/>
      <c r="P41" s="329"/>
      <c r="Q41" s="329"/>
    </row>
    <row r="42" spans="1:17" ht="12.75" customHeight="1">
      <c r="A42" s="247" t="s">
        <v>1400</v>
      </c>
      <c r="B42" s="684" t="s">
        <v>1253</v>
      </c>
      <c r="C42" s="669" t="s">
        <v>1127</v>
      </c>
      <c r="D42" s="669" t="s">
        <v>750</v>
      </c>
      <c r="E42" s="248" t="s">
        <v>221</v>
      </c>
      <c r="F42" s="248" t="s">
        <v>791</v>
      </c>
      <c r="G42" s="250">
        <v>45346150.160700001</v>
      </c>
      <c r="H42" s="677">
        <v>727.94569999999999</v>
      </c>
      <c r="I42" s="252">
        <v>41992073.2139</v>
      </c>
      <c r="J42" s="262">
        <v>694.79280000000006</v>
      </c>
      <c r="K42" s="249">
        <v>7.9874049793039248E-2</v>
      </c>
      <c r="L42" s="678">
        <v>4.7716240007092736E-2</v>
      </c>
      <c r="M42" s="563"/>
      <c r="N42" s="631"/>
      <c r="O42" s="329"/>
      <c r="P42" s="329"/>
      <c r="Q42" s="329"/>
    </row>
    <row r="43" spans="1:17" ht="12.75" customHeight="1">
      <c r="A43" s="247"/>
      <c r="B43" s="684"/>
      <c r="C43" s="669"/>
      <c r="D43" s="669"/>
      <c r="E43" s="248"/>
      <c r="F43" s="248" t="s">
        <v>792</v>
      </c>
      <c r="G43" s="250">
        <v>3503908.2393</v>
      </c>
      <c r="H43" s="677">
        <v>713.68010000000004</v>
      </c>
      <c r="I43" s="252">
        <v>3082419.0460999999</v>
      </c>
      <c r="J43" s="262">
        <v>682.51189999999997</v>
      </c>
      <c r="K43" s="249">
        <v>0.13673974462793592</v>
      </c>
      <c r="L43" s="678">
        <v>4.5666896064376461E-2</v>
      </c>
      <c r="M43" s="563"/>
      <c r="N43" s="631"/>
      <c r="O43" s="329"/>
      <c r="P43" s="329"/>
      <c r="Q43" s="329"/>
    </row>
    <row r="44" spans="1:17" ht="12.75" customHeight="1">
      <c r="A44" s="247" t="s">
        <v>1402</v>
      </c>
      <c r="B44" s="684">
        <v>42208006476</v>
      </c>
      <c r="C44" s="669" t="s">
        <v>1131</v>
      </c>
      <c r="D44" s="669" t="s">
        <v>750</v>
      </c>
      <c r="E44" s="248" t="s">
        <v>676</v>
      </c>
      <c r="F44" s="248"/>
      <c r="G44" s="250">
        <v>21055312.32</v>
      </c>
      <c r="H44" s="677">
        <v>7.4922190753900066</v>
      </c>
      <c r="I44" s="252">
        <v>40094879.600000001</v>
      </c>
      <c r="J44" s="262">
        <v>7.5142228061650744</v>
      </c>
      <c r="K44" s="249">
        <v>-0.47486281215818893</v>
      </c>
      <c r="L44" s="678">
        <v>-2.9282776599350857E-3</v>
      </c>
      <c r="M44" s="563"/>
      <c r="N44" s="631"/>
      <c r="O44" s="329"/>
      <c r="P44" s="329"/>
      <c r="Q44" s="329"/>
    </row>
    <row r="45" spans="1:17" ht="12.75" customHeight="1">
      <c r="A45" s="331" t="s">
        <v>1278</v>
      </c>
      <c r="B45" s="684" t="s">
        <v>1245</v>
      </c>
      <c r="C45" s="669" t="s">
        <v>1130</v>
      </c>
      <c r="D45" s="669" t="s">
        <v>750</v>
      </c>
      <c r="E45" s="248" t="s">
        <v>676</v>
      </c>
      <c r="F45" s="248"/>
      <c r="G45" s="250">
        <v>51560871.909999996</v>
      </c>
      <c r="H45" s="251">
        <v>7.6112190052433739</v>
      </c>
      <c r="I45" s="252">
        <v>53738101.119999997</v>
      </c>
      <c r="J45" s="253">
        <v>7.6577238116250248</v>
      </c>
      <c r="K45" s="249">
        <v>-4.0515559065589901E-2</v>
      </c>
      <c r="L45" s="249">
        <v>-6.0729281344742425E-3</v>
      </c>
      <c r="M45" s="563"/>
      <c r="N45" s="631"/>
      <c r="O45" s="329"/>
      <c r="P45" s="329"/>
      <c r="Q45" s="329"/>
    </row>
    <row r="46" spans="1:17" ht="12.75" customHeight="1">
      <c r="A46" s="331" t="s">
        <v>1392</v>
      </c>
      <c r="B46" s="684">
        <v>16642777540</v>
      </c>
      <c r="C46" s="669" t="s">
        <v>1124</v>
      </c>
      <c r="D46" s="669" t="s">
        <v>1059</v>
      </c>
      <c r="E46" s="248" t="s">
        <v>221</v>
      </c>
      <c r="F46" s="248"/>
      <c r="G46" s="250">
        <v>9598655.8000000007</v>
      </c>
      <c r="H46" s="251">
        <v>556.28597439410601</v>
      </c>
      <c r="I46" s="252">
        <v>9671595.3599999994</v>
      </c>
      <c r="J46" s="253">
        <v>531.25631693182027</v>
      </c>
      <c r="K46" s="249">
        <v>-7.5416265140354488E-3</v>
      </c>
      <c r="L46" s="249">
        <v>4.711408912150028E-2</v>
      </c>
      <c r="M46" s="563"/>
      <c r="N46" s="631"/>
      <c r="O46" s="329"/>
      <c r="P46" s="329"/>
      <c r="Q46" s="329"/>
    </row>
    <row r="47" spans="1:17" ht="12.75" customHeight="1">
      <c r="A47" s="331" t="s">
        <v>1393</v>
      </c>
      <c r="B47" s="684">
        <v>44832307529</v>
      </c>
      <c r="C47" s="669" t="s">
        <v>1125</v>
      </c>
      <c r="D47" s="669" t="s">
        <v>1059</v>
      </c>
      <c r="E47" s="248" t="s">
        <v>221</v>
      </c>
      <c r="F47" s="248"/>
      <c r="G47" s="250">
        <v>25795752.050000001</v>
      </c>
      <c r="H47" s="251">
        <v>863.89318599541866</v>
      </c>
      <c r="I47" s="252">
        <v>26181911.09</v>
      </c>
      <c r="J47" s="262">
        <v>842.10853016574731</v>
      </c>
      <c r="K47" s="249">
        <v>-1.4749077661771248E-2</v>
      </c>
      <c r="L47" s="249">
        <v>2.586917843639891E-2</v>
      </c>
      <c r="M47" s="563"/>
      <c r="N47" s="631"/>
      <c r="O47" s="329"/>
      <c r="P47" s="329"/>
      <c r="Q47" s="329"/>
    </row>
    <row r="48" spans="1:17" ht="12.75" customHeight="1">
      <c r="A48" s="331" t="s">
        <v>1394</v>
      </c>
      <c r="B48" s="684">
        <v>66973781540</v>
      </c>
      <c r="C48" s="669" t="s">
        <v>1132</v>
      </c>
      <c r="D48" s="669" t="s">
        <v>1059</v>
      </c>
      <c r="E48" s="248" t="s">
        <v>222</v>
      </c>
      <c r="F48" s="248"/>
      <c r="G48" s="250">
        <v>11785425.700999999</v>
      </c>
      <c r="H48" s="251">
        <v>125.36777706159803</v>
      </c>
      <c r="I48" s="252">
        <v>11484519.9902</v>
      </c>
      <c r="J48" s="262">
        <v>121.93192741909145</v>
      </c>
      <c r="K48" s="249">
        <v>2.6200982806139805E-2</v>
      </c>
      <c r="L48" s="249">
        <v>2.8178424759064402E-2</v>
      </c>
      <c r="M48" s="563"/>
      <c r="N48" s="631"/>
      <c r="O48" s="329"/>
      <c r="P48" s="329"/>
      <c r="Q48" s="329"/>
    </row>
    <row r="49" spans="1:17" ht="12.75" customHeight="1">
      <c r="A49" s="331" t="s">
        <v>242</v>
      </c>
      <c r="B49" s="683">
        <v>30082084002</v>
      </c>
      <c r="C49" s="668" t="s">
        <v>1133</v>
      </c>
      <c r="D49" s="668" t="s">
        <v>1059</v>
      </c>
      <c r="E49" s="248" t="s">
        <v>676</v>
      </c>
      <c r="F49" s="248"/>
      <c r="G49" s="250">
        <v>6053095.2699999996</v>
      </c>
      <c r="H49" s="251">
        <v>8.0289431121212509</v>
      </c>
      <c r="I49" s="252">
        <v>6091076.6399999997</v>
      </c>
      <c r="J49" s="253">
        <v>8.2121131832323577</v>
      </c>
      <c r="K49" s="249">
        <v>-6.2355757848419069E-3</v>
      </c>
      <c r="L49" s="249">
        <v>-2.2304864414814274E-2</v>
      </c>
      <c r="M49" s="563"/>
      <c r="N49" s="631"/>
      <c r="O49" s="329"/>
      <c r="P49" s="329"/>
      <c r="Q49" s="329"/>
    </row>
    <row r="50" spans="1:17" ht="12.75" customHeight="1">
      <c r="A50" s="247" t="s">
        <v>243</v>
      </c>
      <c r="B50" s="683">
        <v>30290598804</v>
      </c>
      <c r="C50" s="668" t="s">
        <v>1134</v>
      </c>
      <c r="D50" s="668" t="s">
        <v>1059</v>
      </c>
      <c r="E50" s="248" t="s">
        <v>221</v>
      </c>
      <c r="F50" s="248"/>
      <c r="G50" s="252">
        <v>20800426.18</v>
      </c>
      <c r="H50" s="253">
        <v>5.1875549364076656</v>
      </c>
      <c r="I50" s="252">
        <v>20573746.77</v>
      </c>
      <c r="J50" s="253">
        <v>5.1821463580286418</v>
      </c>
      <c r="K50" s="249">
        <v>1.1017896377073066E-2</v>
      </c>
      <c r="L50" s="249">
        <v>1.0436946402805347E-3</v>
      </c>
      <c r="M50" s="563"/>
      <c r="N50" s="631"/>
      <c r="O50" s="329"/>
      <c r="P50" s="329"/>
      <c r="Q50" s="329"/>
    </row>
    <row r="51" spans="1:17" ht="12.75" customHeight="1">
      <c r="A51" s="246" t="s">
        <v>244</v>
      </c>
      <c r="B51" s="683">
        <v>86292133603</v>
      </c>
      <c r="C51" s="668" t="s">
        <v>1135</v>
      </c>
      <c r="D51" s="668" t="s">
        <v>1059</v>
      </c>
      <c r="E51" s="258" t="s">
        <v>676</v>
      </c>
      <c r="F51" s="258"/>
      <c r="G51" s="252">
        <v>6053422.6799999997</v>
      </c>
      <c r="H51" s="253">
        <v>13.756471215569247</v>
      </c>
      <c r="I51" s="252">
        <v>5943213.4900000002</v>
      </c>
      <c r="J51" s="253">
        <v>13.384176219971778</v>
      </c>
      <c r="K51" s="249">
        <v>1.854370370262437E-2</v>
      </c>
      <c r="L51" s="249">
        <v>2.7816056026065628E-2</v>
      </c>
      <c r="M51" s="563"/>
      <c r="N51" s="631"/>
      <c r="O51" s="329"/>
      <c r="P51" s="329"/>
      <c r="Q51" s="329"/>
    </row>
    <row r="52" spans="1:17" ht="12.75" customHeight="1">
      <c r="A52" s="331" t="s">
        <v>245</v>
      </c>
      <c r="B52" s="683" t="s">
        <v>1246</v>
      </c>
      <c r="C52" s="668" t="s">
        <v>1136</v>
      </c>
      <c r="D52" s="668" t="s">
        <v>1059</v>
      </c>
      <c r="E52" s="258" t="s">
        <v>221</v>
      </c>
      <c r="F52" s="258"/>
      <c r="G52" s="252">
        <v>73520560.670000002</v>
      </c>
      <c r="H52" s="253">
        <v>20.052885609779544</v>
      </c>
      <c r="I52" s="252">
        <v>66718355.079999998</v>
      </c>
      <c r="J52" s="253">
        <v>18.119996162195569</v>
      </c>
      <c r="K52" s="249">
        <v>0.10195403621452725</v>
      </c>
      <c r="L52" s="249">
        <v>0.10667162566053046</v>
      </c>
      <c r="M52" s="563"/>
      <c r="N52" s="631"/>
      <c r="O52" s="329"/>
      <c r="P52" s="329"/>
      <c r="Q52" s="329"/>
    </row>
    <row r="53" spans="1:17" ht="12.75" customHeight="1">
      <c r="A53" s="331" t="s">
        <v>246</v>
      </c>
      <c r="B53" s="683">
        <v>10423796399</v>
      </c>
      <c r="C53" s="668" t="s">
        <v>1137</v>
      </c>
      <c r="D53" s="668" t="s">
        <v>1059</v>
      </c>
      <c r="E53" s="258" t="s">
        <v>223</v>
      </c>
      <c r="F53" s="258"/>
      <c r="G53" s="252">
        <v>201424338.58000001</v>
      </c>
      <c r="H53" s="253">
        <v>1358.8497038980372</v>
      </c>
      <c r="I53" s="252">
        <v>207267048.34</v>
      </c>
      <c r="J53" s="253">
        <v>1357.0935359878904</v>
      </c>
      <c r="K53" s="249">
        <v>-2.8189284340150556E-2</v>
      </c>
      <c r="L53" s="249">
        <v>1.2940654889115333E-3</v>
      </c>
      <c r="M53" s="563"/>
      <c r="N53" s="631"/>
      <c r="O53" s="329"/>
      <c r="P53" s="329"/>
      <c r="Q53" s="329"/>
    </row>
    <row r="54" spans="1:17" ht="12.75" customHeight="1">
      <c r="A54" s="331" t="s">
        <v>613</v>
      </c>
      <c r="B54" s="683">
        <v>89809469629</v>
      </c>
      <c r="C54" s="668" t="s">
        <v>1138</v>
      </c>
      <c r="D54" s="668" t="s">
        <v>247</v>
      </c>
      <c r="E54" s="258" t="s">
        <v>223</v>
      </c>
      <c r="F54" s="258"/>
      <c r="G54" s="252">
        <v>111219122.16</v>
      </c>
      <c r="H54" s="253">
        <v>768.50649404963394</v>
      </c>
      <c r="I54" s="252">
        <v>106160680.64</v>
      </c>
      <c r="J54" s="253">
        <v>772.18381474914077</v>
      </c>
      <c r="K54" s="249">
        <v>4.7648917560670245E-2</v>
      </c>
      <c r="L54" s="249">
        <v>-4.7622348840624662E-3</v>
      </c>
      <c r="M54" s="563"/>
      <c r="N54" s="631"/>
      <c r="O54" s="329"/>
      <c r="P54" s="329"/>
      <c r="Q54" s="329"/>
    </row>
    <row r="55" spans="1:17" ht="12.75" customHeight="1">
      <c r="A55" s="247" t="s">
        <v>1050</v>
      </c>
      <c r="B55" s="683">
        <v>85535430386</v>
      </c>
      <c r="C55" s="668" t="s">
        <v>1139</v>
      </c>
      <c r="D55" s="668" t="s">
        <v>247</v>
      </c>
      <c r="E55" s="248" t="s">
        <v>221</v>
      </c>
      <c r="F55" s="248"/>
      <c r="G55" s="250">
        <v>114897881.04000001</v>
      </c>
      <c r="H55" s="251">
        <v>42.323530829347455</v>
      </c>
      <c r="I55" s="252">
        <v>108349558.79000001</v>
      </c>
      <c r="J55" s="253">
        <v>39.866295181564297</v>
      </c>
      <c r="K55" s="249">
        <v>6.0436999680744119E-2</v>
      </c>
      <c r="L55" s="249">
        <v>6.163692002459964E-2</v>
      </c>
      <c r="M55" s="563"/>
      <c r="N55" s="631"/>
      <c r="O55" s="329"/>
      <c r="P55" s="329"/>
      <c r="Q55" s="329"/>
    </row>
    <row r="56" spans="1:17" ht="12.75" customHeight="1">
      <c r="A56" s="247" t="s">
        <v>248</v>
      </c>
      <c r="B56" s="683">
        <v>40425097619</v>
      </c>
      <c r="C56" s="668" t="s">
        <v>1140</v>
      </c>
      <c r="D56" s="668" t="s">
        <v>247</v>
      </c>
      <c r="E56" s="248" t="s">
        <v>221</v>
      </c>
      <c r="F56" s="248"/>
      <c r="G56" s="250">
        <v>11285488.449999999</v>
      </c>
      <c r="H56" s="251">
        <v>685.57497921099798</v>
      </c>
      <c r="I56" s="252">
        <v>10810889.810000001</v>
      </c>
      <c r="J56" s="253">
        <v>656.70270928741263</v>
      </c>
      <c r="K56" s="249">
        <v>4.3900053403652217E-2</v>
      </c>
      <c r="L56" s="249">
        <v>4.3965510595981305E-2</v>
      </c>
      <c r="M56" s="563"/>
      <c r="N56" s="631"/>
      <c r="O56" s="329"/>
      <c r="P56" s="329"/>
      <c r="Q56" s="329"/>
    </row>
    <row r="57" spans="1:17" ht="12.75" customHeight="1">
      <c r="A57" s="247" t="s">
        <v>1063</v>
      </c>
      <c r="B57" s="683">
        <v>55749429688</v>
      </c>
      <c r="C57" s="668" t="s">
        <v>1141</v>
      </c>
      <c r="D57" s="668" t="s">
        <v>247</v>
      </c>
      <c r="E57" s="248" t="s">
        <v>676</v>
      </c>
      <c r="F57" s="248"/>
      <c r="G57" s="250">
        <v>31588640.969999999</v>
      </c>
      <c r="H57" s="251">
        <v>752.71951747854882</v>
      </c>
      <c r="I57" s="252">
        <v>31236556.91</v>
      </c>
      <c r="J57" s="253">
        <v>744.32977560878044</v>
      </c>
      <c r="K57" s="249">
        <v>1.1271538697892991E-2</v>
      </c>
      <c r="L57" s="249">
        <v>1.1271538697892991E-2</v>
      </c>
      <c r="M57" s="563"/>
      <c r="N57" s="631"/>
      <c r="O57" s="329"/>
      <c r="P57" s="329"/>
      <c r="Q57" s="329"/>
    </row>
    <row r="58" spans="1:17" ht="12.75" customHeight="1">
      <c r="A58" s="247" t="s">
        <v>249</v>
      </c>
      <c r="B58" s="683">
        <v>61515780704</v>
      </c>
      <c r="C58" s="668" t="s">
        <v>1142</v>
      </c>
      <c r="D58" s="668" t="s">
        <v>247</v>
      </c>
      <c r="E58" s="248" t="s">
        <v>223</v>
      </c>
      <c r="F58" s="248"/>
      <c r="G58" s="250">
        <v>423179170.32999998</v>
      </c>
      <c r="H58" s="251">
        <v>133.23886063008513</v>
      </c>
      <c r="I58" s="252">
        <v>410701121.82999998</v>
      </c>
      <c r="J58" s="253">
        <v>133.21290715833422</v>
      </c>
      <c r="K58" s="249">
        <v>3.0382309267626084E-2</v>
      </c>
      <c r="L58" s="249">
        <v>1.9482700516437745E-4</v>
      </c>
      <c r="M58" s="563"/>
      <c r="N58" s="631"/>
      <c r="O58" s="329"/>
      <c r="P58" s="329"/>
      <c r="Q58" s="329"/>
    </row>
    <row r="59" spans="1:17" ht="12.75" customHeight="1">
      <c r="A59" s="247" t="s">
        <v>250</v>
      </c>
      <c r="B59" s="683">
        <v>16128752508</v>
      </c>
      <c r="C59" s="668" t="s">
        <v>1143</v>
      </c>
      <c r="D59" s="668" t="s">
        <v>247</v>
      </c>
      <c r="E59" s="248" t="s">
        <v>222</v>
      </c>
      <c r="F59" s="248"/>
      <c r="G59" s="250">
        <v>41005793.18</v>
      </c>
      <c r="H59" s="251">
        <v>107.66164449035996</v>
      </c>
      <c r="I59" s="252">
        <v>39429496.859999999</v>
      </c>
      <c r="J59" s="253">
        <v>103.39299082938516</v>
      </c>
      <c r="K59" s="249">
        <v>3.9977591537545099E-2</v>
      </c>
      <c r="L59" s="249">
        <v>4.1285716050314836E-2</v>
      </c>
      <c r="M59" s="563"/>
      <c r="N59" s="631"/>
      <c r="O59" s="329"/>
      <c r="P59" s="329"/>
      <c r="Q59" s="329"/>
    </row>
    <row r="60" spans="1:17" ht="12.75" customHeight="1">
      <c r="A60" s="247" t="s">
        <v>251</v>
      </c>
      <c r="B60" s="683" t="s">
        <v>1247</v>
      </c>
      <c r="C60" s="668" t="s">
        <v>1144</v>
      </c>
      <c r="D60" s="668" t="s">
        <v>252</v>
      </c>
      <c r="E60" s="248" t="s">
        <v>232</v>
      </c>
      <c r="F60" s="248"/>
      <c r="G60" s="250">
        <v>422050773.50999999</v>
      </c>
      <c r="H60" s="251">
        <v>958.01006435157558</v>
      </c>
      <c r="I60" s="252">
        <v>398065628.94999999</v>
      </c>
      <c r="J60" s="253">
        <v>954.79460207292243</v>
      </c>
      <c r="K60" s="249">
        <v>6.0254246575538239E-2</v>
      </c>
      <c r="L60" s="249">
        <v>3.3677005207948252E-3</v>
      </c>
      <c r="M60" s="563"/>
      <c r="N60" s="631"/>
      <c r="O60" s="329"/>
      <c r="P60" s="329"/>
      <c r="Q60" s="329"/>
    </row>
    <row r="61" spans="1:17" ht="12.75" customHeight="1">
      <c r="A61" s="247" t="s">
        <v>1051</v>
      </c>
      <c r="B61" s="683">
        <v>97407922886</v>
      </c>
      <c r="C61" s="668" t="s">
        <v>1145</v>
      </c>
      <c r="D61" s="668" t="s">
        <v>252</v>
      </c>
      <c r="E61" s="248" t="s">
        <v>232</v>
      </c>
      <c r="F61" s="248"/>
      <c r="G61" s="250">
        <v>123927993.41</v>
      </c>
      <c r="H61" s="251">
        <v>815.32555952704695</v>
      </c>
      <c r="I61" s="252">
        <v>115355487.20999999</v>
      </c>
      <c r="J61" s="253">
        <v>808.67969407569217</v>
      </c>
      <c r="K61" s="249">
        <v>7.4313813823126518E-2</v>
      </c>
      <c r="L61" s="249">
        <v>8.2181678358461685E-3</v>
      </c>
      <c r="M61" s="563"/>
      <c r="N61" s="631"/>
      <c r="O61" s="329"/>
      <c r="P61" s="329"/>
      <c r="Q61" s="329"/>
    </row>
    <row r="62" spans="1:17" ht="12.75" customHeight="1">
      <c r="A62" s="247" t="s">
        <v>1279</v>
      </c>
      <c r="B62" s="683" t="s">
        <v>1248</v>
      </c>
      <c r="C62" s="668" t="s">
        <v>1251</v>
      </c>
      <c r="D62" s="668" t="s">
        <v>252</v>
      </c>
      <c r="E62" s="248" t="s">
        <v>232</v>
      </c>
      <c r="F62" s="248" t="s">
        <v>791</v>
      </c>
      <c r="G62" s="250">
        <v>24999171.5579</v>
      </c>
      <c r="H62" s="251">
        <v>681.74760000000003</v>
      </c>
      <c r="I62" s="252">
        <v>24945232.004500002</v>
      </c>
      <c r="J62" s="253">
        <v>680.27670000000001</v>
      </c>
      <c r="K62" s="249">
        <v>2.1623191714661427E-3</v>
      </c>
      <c r="L62" s="249">
        <v>2.1622084072554504E-3</v>
      </c>
      <c r="M62" s="563"/>
      <c r="N62" s="631"/>
      <c r="O62" s="329"/>
      <c r="P62" s="329"/>
      <c r="Q62" s="329"/>
    </row>
    <row r="63" spans="1:17" ht="12.75" customHeight="1">
      <c r="A63" s="247"/>
      <c r="B63" s="683"/>
      <c r="C63" s="668"/>
      <c r="D63" s="668"/>
      <c r="E63" s="248"/>
      <c r="F63" s="248" t="s">
        <v>792</v>
      </c>
      <c r="G63" s="250">
        <v>11060120.7491</v>
      </c>
      <c r="H63" s="251">
        <v>681.58810000000005</v>
      </c>
      <c r="I63" s="252">
        <v>11038120.3617</v>
      </c>
      <c r="J63" s="253">
        <v>680.23230000000001</v>
      </c>
      <c r="K63" s="249">
        <v>1.9931280579559285E-3</v>
      </c>
      <c r="L63" s="249">
        <v>1.9931426367141292E-3</v>
      </c>
      <c r="M63" s="563"/>
      <c r="N63" s="631"/>
      <c r="O63" s="329"/>
      <c r="P63" s="329"/>
      <c r="Q63" s="329"/>
    </row>
    <row r="64" spans="1:17" ht="12.75" customHeight="1">
      <c r="A64" s="247"/>
      <c r="B64" s="683"/>
      <c r="C64" s="668"/>
      <c r="D64" s="668"/>
      <c r="E64" s="248"/>
      <c r="F64" s="248" t="s">
        <v>793</v>
      </c>
      <c r="G64" s="250">
        <v>1782998.9431</v>
      </c>
      <c r="H64" s="251">
        <v>681.43309999999997</v>
      </c>
      <c r="I64" s="252">
        <v>1779752.7238</v>
      </c>
      <c r="J64" s="253">
        <v>680.1925</v>
      </c>
      <c r="K64" s="249">
        <v>1.82397209263363E-3</v>
      </c>
      <c r="L64" s="249">
        <v>1.8238954413640762E-3</v>
      </c>
      <c r="M64" s="563"/>
      <c r="N64" s="631"/>
      <c r="O64" s="329"/>
      <c r="P64" s="329"/>
      <c r="Q64" s="329"/>
    </row>
    <row r="65" spans="1:17" ht="12.75" customHeight="1">
      <c r="A65" s="247" t="s">
        <v>253</v>
      </c>
      <c r="B65" s="683">
        <v>30096106301</v>
      </c>
      <c r="C65" s="668" t="s">
        <v>1146</v>
      </c>
      <c r="D65" s="668" t="s">
        <v>252</v>
      </c>
      <c r="E65" s="248" t="s">
        <v>223</v>
      </c>
      <c r="F65" s="248"/>
      <c r="G65" s="250">
        <v>168085188.59999999</v>
      </c>
      <c r="H65" s="251">
        <v>888.00064223160496</v>
      </c>
      <c r="I65" s="252">
        <v>177745749.75999999</v>
      </c>
      <c r="J65" s="253">
        <v>894.99981335471807</v>
      </c>
      <c r="K65" s="249">
        <v>-5.4350448171301413E-2</v>
      </c>
      <c r="L65" s="249">
        <v>-7.8203045617162292E-3</v>
      </c>
      <c r="M65" s="563"/>
      <c r="N65" s="631"/>
      <c r="O65" s="329"/>
      <c r="P65" s="329"/>
      <c r="Q65" s="329"/>
    </row>
    <row r="66" spans="1:17" ht="12.75" customHeight="1">
      <c r="A66" s="247" t="s">
        <v>254</v>
      </c>
      <c r="B66" s="683">
        <v>18911840764</v>
      </c>
      <c r="C66" s="668" t="s">
        <v>1147</v>
      </c>
      <c r="D66" s="668" t="s">
        <v>252</v>
      </c>
      <c r="E66" s="248" t="s">
        <v>221</v>
      </c>
      <c r="F66" s="248"/>
      <c r="G66" s="250">
        <v>197877236.81</v>
      </c>
      <c r="H66" s="251">
        <v>81.217937038287047</v>
      </c>
      <c r="I66" s="252">
        <v>188557162.31999999</v>
      </c>
      <c r="J66" s="253">
        <v>77.582465287225659</v>
      </c>
      <c r="K66" s="249">
        <v>4.9428376919371075E-2</v>
      </c>
      <c r="L66" s="249">
        <v>4.6859451263918439E-2</v>
      </c>
      <c r="M66" s="563"/>
      <c r="N66" s="631"/>
      <c r="O66" s="329"/>
      <c r="P66" s="329"/>
      <c r="Q66" s="329"/>
    </row>
    <row r="67" spans="1:17" ht="12.75" customHeight="1">
      <c r="A67" s="247" t="s">
        <v>255</v>
      </c>
      <c r="B67" s="683">
        <v>28173216249</v>
      </c>
      <c r="C67" s="668" t="s">
        <v>1148</v>
      </c>
      <c r="D67" s="668" t="s">
        <v>252</v>
      </c>
      <c r="E67" s="248" t="s">
        <v>223</v>
      </c>
      <c r="F67" s="248"/>
      <c r="G67" s="250">
        <v>646269303.71000004</v>
      </c>
      <c r="H67" s="251">
        <v>1041.6586777687403</v>
      </c>
      <c r="I67" s="252">
        <v>613851361.91999996</v>
      </c>
      <c r="J67" s="253">
        <v>1046.3334205257734</v>
      </c>
      <c r="K67" s="249">
        <v>5.2810735303418621E-2</v>
      </c>
      <c r="L67" s="249">
        <v>-4.4677372100797585E-3</v>
      </c>
      <c r="M67" s="563"/>
      <c r="N67" s="631"/>
      <c r="O67" s="329"/>
      <c r="P67" s="329"/>
      <c r="Q67" s="329"/>
    </row>
    <row r="68" spans="1:17" ht="12.75" customHeight="1">
      <c r="A68" s="247" t="s">
        <v>1064</v>
      </c>
      <c r="B68" s="683">
        <v>62937824927</v>
      </c>
      <c r="C68" s="668" t="s">
        <v>1149</v>
      </c>
      <c r="D68" s="668" t="s">
        <v>252</v>
      </c>
      <c r="E68" s="248" t="s">
        <v>676</v>
      </c>
      <c r="F68" s="248"/>
      <c r="G68" s="250">
        <v>9581574.5999999996</v>
      </c>
      <c r="H68" s="251">
        <v>753.43383159941754</v>
      </c>
      <c r="I68" s="252">
        <v>9253976.1400000006</v>
      </c>
      <c r="J68" s="253">
        <v>748.07779443850825</v>
      </c>
      <c r="K68" s="249">
        <v>3.5400832576600871E-2</v>
      </c>
      <c r="L68" s="249">
        <v>7.1597328522889914E-3</v>
      </c>
      <c r="M68" s="563"/>
      <c r="N68" s="631"/>
      <c r="O68" s="329"/>
      <c r="P68" s="329"/>
      <c r="Q68" s="329"/>
    </row>
    <row r="69" spans="1:17" ht="12.75" customHeight="1">
      <c r="A69" s="247" t="s">
        <v>256</v>
      </c>
      <c r="B69" s="683">
        <v>52772437018</v>
      </c>
      <c r="C69" s="668" t="s">
        <v>1150</v>
      </c>
      <c r="D69" s="668" t="s">
        <v>252</v>
      </c>
      <c r="E69" s="248" t="s">
        <v>222</v>
      </c>
      <c r="F69" s="248"/>
      <c r="G69" s="250">
        <v>197982431.24000001</v>
      </c>
      <c r="H69" s="251">
        <v>110.36994563900113</v>
      </c>
      <c r="I69" s="252">
        <v>198629373.38</v>
      </c>
      <c r="J69" s="253">
        <v>108.28721928069203</v>
      </c>
      <c r="K69" s="249">
        <v>-3.2570315708659869E-3</v>
      </c>
      <c r="L69" s="249">
        <v>1.9233353410899268E-2</v>
      </c>
      <c r="M69" s="563"/>
      <c r="N69" s="631"/>
      <c r="O69" s="329"/>
      <c r="P69" s="329"/>
      <c r="Q69" s="329"/>
    </row>
    <row r="70" spans="1:17" ht="12.75" customHeight="1">
      <c r="A70" s="247" t="s">
        <v>257</v>
      </c>
      <c r="B70" s="683">
        <v>66324185184</v>
      </c>
      <c r="C70" s="668" t="s">
        <v>1151</v>
      </c>
      <c r="D70" s="668" t="s">
        <v>252</v>
      </c>
      <c r="E70" s="248" t="s">
        <v>223</v>
      </c>
      <c r="F70" s="248"/>
      <c r="G70" s="250">
        <v>2081779598.53</v>
      </c>
      <c r="H70" s="251">
        <v>143.35709370590945</v>
      </c>
      <c r="I70" s="252">
        <v>2029531618.9000001</v>
      </c>
      <c r="J70" s="253">
        <v>143.32862117993338</v>
      </c>
      <c r="K70" s="249">
        <v>2.5743860870873325E-2</v>
      </c>
      <c r="L70" s="249">
        <v>1.9865206084923592E-4</v>
      </c>
      <c r="M70" s="563"/>
      <c r="N70" s="631"/>
      <c r="O70" s="329"/>
      <c r="P70" s="329"/>
      <c r="Q70" s="329"/>
    </row>
    <row r="71" spans="1:17" ht="12.75" customHeight="1">
      <c r="A71" s="331" t="s">
        <v>1152</v>
      </c>
      <c r="B71" s="683">
        <v>31076456551</v>
      </c>
      <c r="C71" s="668" t="s">
        <v>1153</v>
      </c>
      <c r="D71" s="668" t="s">
        <v>252</v>
      </c>
      <c r="E71" s="248" t="s">
        <v>232</v>
      </c>
      <c r="F71" s="248"/>
      <c r="G71" s="250">
        <v>18700752.359999999</v>
      </c>
      <c r="H71" s="251">
        <v>101.47355250435362</v>
      </c>
      <c r="I71" s="252">
        <v>18234176.530000001</v>
      </c>
      <c r="J71" s="253">
        <v>101.24522722548309</v>
      </c>
      <c r="K71" s="249">
        <v>2.5587984696339827E-2</v>
      </c>
      <c r="L71" s="249">
        <v>2.2551707880711369E-3</v>
      </c>
      <c r="M71" s="563"/>
      <c r="N71" s="631"/>
      <c r="O71" s="329"/>
      <c r="P71" s="329"/>
      <c r="Q71" s="329"/>
    </row>
    <row r="72" spans="1:17" ht="12.75" customHeight="1">
      <c r="A72" s="331" t="s">
        <v>258</v>
      </c>
      <c r="B72" s="683">
        <v>51707511570</v>
      </c>
      <c r="C72" s="668" t="s">
        <v>1154</v>
      </c>
      <c r="D72" s="668" t="s">
        <v>259</v>
      </c>
      <c r="E72" s="248" t="s">
        <v>221</v>
      </c>
      <c r="F72" s="248"/>
      <c r="G72" s="250">
        <v>14958335.9564</v>
      </c>
      <c r="H72" s="251">
        <v>743.42220100869758</v>
      </c>
      <c r="I72" s="252">
        <v>14616141.199999999</v>
      </c>
      <c r="J72" s="253">
        <v>726.46477662000473</v>
      </c>
      <c r="K72" s="249">
        <v>2.3412113479035046E-2</v>
      </c>
      <c r="L72" s="249">
        <v>2.3342390346287711E-2</v>
      </c>
      <c r="M72" s="563"/>
      <c r="N72" s="631"/>
      <c r="O72" s="329"/>
      <c r="P72" s="329"/>
      <c r="Q72" s="329"/>
    </row>
    <row r="73" spans="1:17" ht="12.75" customHeight="1">
      <c r="A73" s="247" t="s">
        <v>260</v>
      </c>
      <c r="B73" s="683">
        <v>40759487854</v>
      </c>
      <c r="C73" s="668" t="s">
        <v>1155</v>
      </c>
      <c r="D73" s="668" t="s">
        <v>259</v>
      </c>
      <c r="E73" s="248" t="s">
        <v>221</v>
      </c>
      <c r="F73" s="248"/>
      <c r="G73" s="250">
        <v>17749295.723099999</v>
      </c>
      <c r="H73" s="251">
        <v>100.02448602521305</v>
      </c>
      <c r="I73" s="252">
        <v>17465086.379999999</v>
      </c>
      <c r="J73" s="253">
        <v>98.416458113089675</v>
      </c>
      <c r="K73" s="249">
        <v>1.6272999567036761E-2</v>
      </c>
      <c r="L73" s="249">
        <v>1.633901425588391E-2</v>
      </c>
      <c r="M73" s="563"/>
      <c r="N73" s="631"/>
      <c r="O73" s="329"/>
      <c r="P73" s="329"/>
      <c r="Q73" s="329"/>
    </row>
    <row r="74" spans="1:17" ht="12.75" customHeight="1">
      <c r="A74" s="247" t="s">
        <v>1021</v>
      </c>
      <c r="B74" s="683">
        <v>89187481269</v>
      </c>
      <c r="C74" s="668" t="s">
        <v>1156</v>
      </c>
      <c r="D74" s="668" t="s">
        <v>261</v>
      </c>
      <c r="E74" s="261" t="s">
        <v>676</v>
      </c>
      <c r="F74" s="261"/>
      <c r="G74" s="250">
        <v>21677783.4826</v>
      </c>
      <c r="H74" s="251">
        <v>762.47838814355998</v>
      </c>
      <c r="I74" s="252">
        <v>21724078.729899999</v>
      </c>
      <c r="J74" s="253">
        <v>764.10674307054524</v>
      </c>
      <c r="K74" s="249">
        <v>-2.1310568736008229E-3</v>
      </c>
      <c r="L74" s="249">
        <v>-2.1310568736008229E-3</v>
      </c>
      <c r="M74" s="563"/>
      <c r="N74" s="631"/>
      <c r="O74" s="329"/>
      <c r="P74" s="329"/>
      <c r="Q74" s="329"/>
    </row>
    <row r="75" spans="1:17" ht="12.75" customHeight="1">
      <c r="A75" s="247" t="s">
        <v>1022</v>
      </c>
      <c r="B75" s="683">
        <v>45341487821</v>
      </c>
      <c r="C75" s="668" t="s">
        <v>1157</v>
      </c>
      <c r="D75" s="668" t="s">
        <v>261</v>
      </c>
      <c r="E75" s="261" t="s">
        <v>676</v>
      </c>
      <c r="F75" s="261"/>
      <c r="G75" s="250">
        <v>30101201.579700001</v>
      </c>
      <c r="H75" s="251">
        <v>708.27414569712209</v>
      </c>
      <c r="I75" s="252">
        <v>30459713.669799998</v>
      </c>
      <c r="J75" s="253">
        <v>709.86220009123792</v>
      </c>
      <c r="K75" s="249">
        <v>-1.1770041372892281E-2</v>
      </c>
      <c r="L75" s="249">
        <v>-2.2371305218276127E-3</v>
      </c>
      <c r="M75" s="563"/>
      <c r="N75" s="631"/>
      <c r="O75" s="329"/>
      <c r="P75" s="329"/>
      <c r="Q75" s="329"/>
    </row>
    <row r="76" spans="1:17" ht="12.75" customHeight="1">
      <c r="A76" s="247" t="s">
        <v>262</v>
      </c>
      <c r="B76" s="683">
        <v>37297835240</v>
      </c>
      <c r="C76" s="668" t="s">
        <v>1158</v>
      </c>
      <c r="D76" s="668" t="s">
        <v>261</v>
      </c>
      <c r="E76" s="261" t="s">
        <v>232</v>
      </c>
      <c r="F76" s="261"/>
      <c r="G76" s="250">
        <v>123208547.1323</v>
      </c>
      <c r="H76" s="251">
        <v>1306.1795042341844</v>
      </c>
      <c r="I76" s="252">
        <v>124704223.0896</v>
      </c>
      <c r="J76" s="253">
        <v>1303.9418102703942</v>
      </c>
      <c r="K76" s="249">
        <v>-1.1993787541784817E-2</v>
      </c>
      <c r="L76" s="249">
        <v>1.7160995576375182E-3</v>
      </c>
      <c r="M76" s="563"/>
      <c r="N76" s="631"/>
      <c r="O76" s="329"/>
      <c r="P76" s="329"/>
      <c r="Q76" s="329"/>
    </row>
    <row r="77" spans="1:17" ht="12.75" customHeight="1">
      <c r="A77" s="247" t="s">
        <v>263</v>
      </c>
      <c r="B77" s="683">
        <v>41253175713</v>
      </c>
      <c r="C77" s="668" t="s">
        <v>1159</v>
      </c>
      <c r="D77" s="668" t="s">
        <v>261</v>
      </c>
      <c r="E77" s="261" t="s">
        <v>223</v>
      </c>
      <c r="F77" s="261"/>
      <c r="G77" s="250">
        <v>673850328.171</v>
      </c>
      <c r="H77" s="251">
        <v>157.72931047812804</v>
      </c>
      <c r="I77" s="252">
        <v>830002123.19749999</v>
      </c>
      <c r="J77" s="253">
        <v>157.67473218286997</v>
      </c>
      <c r="K77" s="249">
        <v>-0.18813421154266552</v>
      </c>
      <c r="L77" s="249">
        <v>3.4614484199524398E-4</v>
      </c>
      <c r="M77" s="563"/>
      <c r="N77" s="631"/>
      <c r="O77" s="329"/>
      <c r="P77" s="329"/>
      <c r="Q77" s="329"/>
    </row>
    <row r="78" spans="1:17" ht="12.75" customHeight="1">
      <c r="A78" s="247" t="s">
        <v>996</v>
      </c>
      <c r="B78" s="683" t="s">
        <v>1249</v>
      </c>
      <c r="C78" s="668" t="s">
        <v>1160</v>
      </c>
      <c r="D78" s="668" t="s">
        <v>261</v>
      </c>
      <c r="E78" s="261" t="s">
        <v>232</v>
      </c>
      <c r="F78" s="261"/>
      <c r="G78" s="250">
        <v>56324864.106299996</v>
      </c>
      <c r="H78" s="251">
        <v>784.4594841450787</v>
      </c>
      <c r="I78" s="252">
        <v>50701492.157300003</v>
      </c>
      <c r="J78" s="253">
        <v>783.03553490293609</v>
      </c>
      <c r="K78" s="249">
        <v>0.11091136985778705</v>
      </c>
      <c r="L78" s="249">
        <v>1.8184988786225098E-3</v>
      </c>
      <c r="M78" s="563"/>
      <c r="N78" s="631"/>
      <c r="O78" s="329"/>
      <c r="P78" s="329"/>
      <c r="Q78" s="329"/>
    </row>
    <row r="79" spans="1:17" ht="12.75" customHeight="1">
      <c r="A79" s="247" t="s">
        <v>1005</v>
      </c>
      <c r="B79" s="683">
        <v>79265733460</v>
      </c>
      <c r="C79" s="668" t="s">
        <v>1161</v>
      </c>
      <c r="D79" s="668" t="s">
        <v>261</v>
      </c>
      <c r="E79" s="261" t="s">
        <v>676</v>
      </c>
      <c r="F79" s="261"/>
      <c r="G79" s="250">
        <v>115122798.97840001</v>
      </c>
      <c r="H79" s="251">
        <v>894.32864371234928</v>
      </c>
      <c r="I79" s="252">
        <v>114472104.3167</v>
      </c>
      <c r="J79" s="253">
        <v>887.77998737917562</v>
      </c>
      <c r="K79" s="249">
        <v>5.6843076798849257E-3</v>
      </c>
      <c r="L79" s="249">
        <v>7.3764405891891816E-3</v>
      </c>
      <c r="M79" s="563"/>
      <c r="N79" s="631"/>
      <c r="O79" s="329"/>
      <c r="P79" s="329"/>
      <c r="Q79" s="329"/>
    </row>
    <row r="80" spans="1:17" ht="12.75" customHeight="1">
      <c r="A80" s="331" t="s">
        <v>264</v>
      </c>
      <c r="B80" s="683">
        <v>20010251059</v>
      </c>
      <c r="C80" s="668" t="s">
        <v>1162</v>
      </c>
      <c r="D80" s="668" t="s">
        <v>261</v>
      </c>
      <c r="E80" s="261" t="s">
        <v>223</v>
      </c>
      <c r="F80" s="261"/>
      <c r="G80" s="250">
        <v>212951973.40920001</v>
      </c>
      <c r="H80" s="251">
        <v>791.95564375308061</v>
      </c>
      <c r="I80" s="252">
        <v>193889650.7177</v>
      </c>
      <c r="J80" s="253">
        <v>795.18303439378985</v>
      </c>
      <c r="K80" s="249">
        <v>9.8315318125227869E-2</v>
      </c>
      <c r="L80" s="249">
        <v>-4.0586764318603086E-3</v>
      </c>
      <c r="M80" s="563"/>
      <c r="N80" s="631"/>
      <c r="O80" s="329"/>
      <c r="P80" s="329"/>
      <c r="Q80" s="329"/>
    </row>
    <row r="81" spans="1:17" ht="12.75" customHeight="1">
      <c r="A81" s="247" t="s">
        <v>1006</v>
      </c>
      <c r="B81" s="683">
        <v>79301865686</v>
      </c>
      <c r="C81" s="668" t="s">
        <v>1163</v>
      </c>
      <c r="D81" s="668" t="s">
        <v>261</v>
      </c>
      <c r="E81" s="261" t="s">
        <v>676</v>
      </c>
      <c r="F81" s="261"/>
      <c r="G81" s="252">
        <v>127912133.0333</v>
      </c>
      <c r="H81" s="253">
        <v>770.15699696131185</v>
      </c>
      <c r="I81" s="252">
        <v>128457296.9427</v>
      </c>
      <c r="J81" s="253">
        <v>772.09007883269294</v>
      </c>
      <c r="K81" s="249">
        <v>-4.2439310368111993E-3</v>
      </c>
      <c r="L81" s="249">
        <v>-2.503699923594005E-3</v>
      </c>
      <c r="M81" s="563"/>
      <c r="N81" s="631"/>
      <c r="O81" s="329"/>
      <c r="P81" s="329"/>
      <c r="Q81" s="329"/>
    </row>
    <row r="82" spans="1:17" ht="12.75" customHeight="1">
      <c r="A82" s="331" t="s">
        <v>748</v>
      </c>
      <c r="B82" s="683">
        <v>21622887756</v>
      </c>
      <c r="C82" s="668" t="s">
        <v>1164</v>
      </c>
      <c r="D82" s="668" t="s">
        <v>261</v>
      </c>
      <c r="E82" s="261" t="s">
        <v>676</v>
      </c>
      <c r="F82" s="261"/>
      <c r="G82" s="250">
        <v>43686475.100900002</v>
      </c>
      <c r="H82" s="251">
        <v>775.10406551180847</v>
      </c>
      <c r="I82" s="252">
        <v>43748701.572499998</v>
      </c>
      <c r="J82" s="253">
        <v>774.3934333852909</v>
      </c>
      <c r="K82" s="249">
        <v>-1.4223615641911769E-3</v>
      </c>
      <c r="L82" s="249">
        <v>9.1766290348171964E-4</v>
      </c>
      <c r="M82" s="563"/>
      <c r="N82" s="631"/>
      <c r="O82" s="329"/>
      <c r="P82" s="329"/>
      <c r="Q82" s="329"/>
    </row>
    <row r="83" spans="1:17" ht="12.75" customHeight="1">
      <c r="A83" s="247" t="s">
        <v>1395</v>
      </c>
      <c r="B83" s="683">
        <v>23186371200</v>
      </c>
      <c r="C83" s="668" t="s">
        <v>1165</v>
      </c>
      <c r="D83" s="668" t="s">
        <v>1219</v>
      </c>
      <c r="E83" s="261" t="s">
        <v>222</v>
      </c>
      <c r="F83" s="261"/>
      <c r="G83" s="254">
        <v>0</v>
      </c>
      <c r="H83" s="255">
        <v>0</v>
      </c>
      <c r="I83" s="252">
        <v>0</v>
      </c>
      <c r="J83" s="253">
        <v>0</v>
      </c>
      <c r="K83" s="249" t="s">
        <v>1018</v>
      </c>
      <c r="L83" s="249" t="s">
        <v>1018</v>
      </c>
      <c r="M83" s="563"/>
      <c r="N83" s="631"/>
      <c r="O83" s="329"/>
      <c r="P83" s="329"/>
      <c r="Q83" s="329"/>
    </row>
    <row r="84" spans="1:17" ht="12.75" customHeight="1">
      <c r="A84" s="247" t="s">
        <v>1396</v>
      </c>
      <c r="B84" s="683">
        <v>43831181643</v>
      </c>
      <c r="C84" s="668" t="s">
        <v>1166</v>
      </c>
      <c r="D84" s="668" t="s">
        <v>1219</v>
      </c>
      <c r="E84" s="261" t="s">
        <v>223</v>
      </c>
      <c r="F84" s="261"/>
      <c r="G84" s="254">
        <v>0</v>
      </c>
      <c r="H84" s="255">
        <v>0</v>
      </c>
      <c r="I84" s="259">
        <v>0</v>
      </c>
      <c r="J84" s="260">
        <v>0</v>
      </c>
      <c r="K84" s="249" t="s">
        <v>1018</v>
      </c>
      <c r="L84" s="249" t="s">
        <v>1018</v>
      </c>
      <c r="M84" s="563"/>
      <c r="N84" s="631"/>
      <c r="O84" s="329"/>
      <c r="P84" s="329"/>
      <c r="Q84" s="329"/>
    </row>
    <row r="85" spans="1:17" ht="12.75" customHeight="1">
      <c r="A85" s="247" t="s">
        <v>1397</v>
      </c>
      <c r="B85" s="683">
        <v>12203685741</v>
      </c>
      <c r="C85" s="668" t="s">
        <v>1167</v>
      </c>
      <c r="D85" s="668" t="s">
        <v>1219</v>
      </c>
      <c r="E85" s="261" t="s">
        <v>221</v>
      </c>
      <c r="F85" s="261"/>
      <c r="G85" s="254">
        <v>0</v>
      </c>
      <c r="H85" s="255">
        <v>0</v>
      </c>
      <c r="I85" s="252">
        <v>0</v>
      </c>
      <c r="J85" s="253">
        <v>0</v>
      </c>
      <c r="K85" s="249" t="s">
        <v>1018</v>
      </c>
      <c r="L85" s="249" t="s">
        <v>1018</v>
      </c>
      <c r="M85" s="563"/>
      <c r="N85" s="631"/>
      <c r="O85" s="329"/>
      <c r="P85" s="329"/>
      <c r="Q85" s="329"/>
    </row>
    <row r="86" spans="1:17" ht="12.75" customHeight="1">
      <c r="A86" s="247" t="s">
        <v>265</v>
      </c>
      <c r="B86" s="683">
        <v>37884602446</v>
      </c>
      <c r="C86" s="668" t="s">
        <v>1168</v>
      </c>
      <c r="D86" s="668" t="s">
        <v>266</v>
      </c>
      <c r="E86" s="261" t="s">
        <v>221</v>
      </c>
      <c r="F86" s="261"/>
      <c r="G86" s="254">
        <v>293608945.90460002</v>
      </c>
      <c r="H86" s="255">
        <v>117.14970324694791</v>
      </c>
      <c r="I86" s="252">
        <v>276682226.15200001</v>
      </c>
      <c r="J86" s="253">
        <v>111.54861110472262</v>
      </c>
      <c r="K86" s="249">
        <v>6.1177474202123161E-2</v>
      </c>
      <c r="L86" s="249">
        <v>5.0212119064099614E-2</v>
      </c>
      <c r="M86" s="563"/>
      <c r="N86" s="631"/>
      <c r="O86" s="329"/>
      <c r="P86" s="329"/>
      <c r="Q86" s="329"/>
    </row>
    <row r="87" spans="1:17" ht="12.75" customHeight="1">
      <c r="A87" s="247" t="s">
        <v>267</v>
      </c>
      <c r="B87" s="683">
        <v>94465089647</v>
      </c>
      <c r="C87" s="668" t="s">
        <v>1169</v>
      </c>
      <c r="D87" s="668" t="s">
        <v>266</v>
      </c>
      <c r="E87" s="261" t="s">
        <v>232</v>
      </c>
      <c r="F87" s="261"/>
      <c r="G87" s="250">
        <v>332881753.79879999</v>
      </c>
      <c r="H87" s="251">
        <v>1449.7521984600169</v>
      </c>
      <c r="I87" s="252">
        <v>282720983.54579997</v>
      </c>
      <c r="J87" s="253">
        <v>1449.6687981123309</v>
      </c>
      <c r="K87" s="249">
        <v>0.17742146205031895</v>
      </c>
      <c r="L87" s="249">
        <v>5.7530622025181444E-5</v>
      </c>
      <c r="M87" s="563"/>
      <c r="N87" s="631"/>
      <c r="O87" s="329"/>
      <c r="P87" s="329"/>
      <c r="Q87" s="329"/>
    </row>
    <row r="88" spans="1:17" ht="12.75" customHeight="1">
      <c r="A88" s="247" t="s">
        <v>268</v>
      </c>
      <c r="B88" s="683">
        <v>78935969676</v>
      </c>
      <c r="C88" s="668" t="s">
        <v>1170</v>
      </c>
      <c r="D88" s="668" t="s">
        <v>266</v>
      </c>
      <c r="E88" s="261" t="s">
        <v>221</v>
      </c>
      <c r="F88" s="261"/>
      <c r="G88" s="250">
        <v>38843693.914899997</v>
      </c>
      <c r="H88" s="251">
        <v>659.67672801955962</v>
      </c>
      <c r="I88" s="252">
        <v>39538300.6642</v>
      </c>
      <c r="J88" s="253">
        <v>633.91645423687328</v>
      </c>
      <c r="K88" s="249">
        <v>-1.7567946462831552E-2</v>
      </c>
      <c r="L88" s="249">
        <v>4.0636701588220081E-2</v>
      </c>
      <c r="M88" s="563"/>
      <c r="N88" s="631"/>
      <c r="O88" s="329"/>
      <c r="P88" s="329"/>
      <c r="Q88" s="329"/>
    </row>
    <row r="89" spans="1:17" ht="12.75" customHeight="1">
      <c r="A89" s="247" t="s">
        <v>269</v>
      </c>
      <c r="B89" s="683">
        <v>41002460007</v>
      </c>
      <c r="C89" s="668" t="s">
        <v>1171</v>
      </c>
      <c r="D89" s="668" t="s">
        <v>266</v>
      </c>
      <c r="E89" s="261" t="s">
        <v>221</v>
      </c>
      <c r="F89" s="261"/>
      <c r="G89" s="250">
        <v>250126128.64359999</v>
      </c>
      <c r="H89" s="251">
        <v>959.08564780010181</v>
      </c>
      <c r="I89" s="252">
        <v>246941714.0909</v>
      </c>
      <c r="J89" s="253">
        <v>936.75258778846865</v>
      </c>
      <c r="K89" s="249">
        <v>1.2895409608794539E-2</v>
      </c>
      <c r="L89" s="249">
        <v>2.3840937620848379E-2</v>
      </c>
      <c r="M89" s="563"/>
      <c r="N89" s="631"/>
      <c r="O89" s="329"/>
      <c r="P89" s="329"/>
      <c r="Q89" s="329"/>
    </row>
    <row r="90" spans="1:17" ht="12.75" customHeight="1">
      <c r="A90" s="247" t="s">
        <v>270</v>
      </c>
      <c r="B90" s="683">
        <v>35313366580</v>
      </c>
      <c r="C90" s="668" t="s">
        <v>1172</v>
      </c>
      <c r="D90" s="668" t="s">
        <v>266</v>
      </c>
      <c r="E90" s="261" t="s">
        <v>223</v>
      </c>
      <c r="F90" s="261"/>
      <c r="G90" s="250">
        <v>199285601.8439</v>
      </c>
      <c r="H90" s="251">
        <v>1126.6556135098017</v>
      </c>
      <c r="I90" s="252">
        <v>194606348.60620001</v>
      </c>
      <c r="J90" s="253">
        <v>1131.5751976805084</v>
      </c>
      <c r="K90" s="249">
        <v>2.4044710109477396E-2</v>
      </c>
      <c r="L90" s="249">
        <v>-4.3475539060866542E-3</v>
      </c>
      <c r="M90" s="563"/>
      <c r="N90" s="631"/>
      <c r="O90" s="329"/>
      <c r="P90" s="329"/>
      <c r="Q90" s="329"/>
    </row>
    <row r="91" spans="1:17" ht="12.75" customHeight="1">
      <c r="A91" s="247" t="s">
        <v>1173</v>
      </c>
      <c r="B91" s="683">
        <v>58320210450</v>
      </c>
      <c r="C91" s="668" t="s">
        <v>1174</v>
      </c>
      <c r="D91" s="668" t="s">
        <v>266</v>
      </c>
      <c r="E91" s="261" t="s">
        <v>676</v>
      </c>
      <c r="F91" s="261"/>
      <c r="G91" s="250">
        <v>10240430.9746</v>
      </c>
      <c r="H91" s="251">
        <v>743.24869175227684</v>
      </c>
      <c r="I91" s="252">
        <v>9962601.4746000003</v>
      </c>
      <c r="J91" s="253">
        <v>725.38442577311605</v>
      </c>
      <c r="K91" s="249">
        <v>2.7887244180983872E-2</v>
      </c>
      <c r="L91" s="249">
        <v>2.4627308423559091E-2</v>
      </c>
      <c r="M91" s="563"/>
      <c r="N91" s="631"/>
      <c r="O91" s="329"/>
      <c r="P91" s="329"/>
      <c r="Q91" s="329"/>
    </row>
    <row r="92" spans="1:17" ht="12.75" customHeight="1">
      <c r="A92" s="247" t="s">
        <v>1175</v>
      </c>
      <c r="B92" s="683">
        <v>31982273976</v>
      </c>
      <c r="C92" s="668" t="s">
        <v>1176</v>
      </c>
      <c r="D92" s="668" t="s">
        <v>266</v>
      </c>
      <c r="E92" s="261" t="s">
        <v>676</v>
      </c>
      <c r="F92" s="261"/>
      <c r="G92" s="250">
        <v>6996365.7034999998</v>
      </c>
      <c r="H92" s="251">
        <v>725.56035573497218</v>
      </c>
      <c r="I92" s="252">
        <v>6787714.6668999996</v>
      </c>
      <c r="J92" s="253">
        <v>705.56775159752897</v>
      </c>
      <c r="K92" s="249">
        <v>3.0739512021251914E-2</v>
      </c>
      <c r="L92" s="249">
        <v>2.8335484568528635E-2</v>
      </c>
      <c r="M92" s="563"/>
      <c r="N92" s="631"/>
      <c r="O92" s="329"/>
      <c r="P92" s="329"/>
      <c r="Q92" s="329"/>
    </row>
    <row r="93" spans="1:17" ht="12.75" customHeight="1">
      <c r="A93" s="247" t="s">
        <v>1177</v>
      </c>
      <c r="B93" s="683" t="s">
        <v>1250</v>
      </c>
      <c r="C93" s="668" t="s">
        <v>1178</v>
      </c>
      <c r="D93" s="668" t="s">
        <v>266</v>
      </c>
      <c r="E93" s="261" t="s">
        <v>676</v>
      </c>
      <c r="F93" s="261"/>
      <c r="G93" s="250">
        <v>5937133.9403999997</v>
      </c>
      <c r="H93" s="251">
        <v>723.59125073234998</v>
      </c>
      <c r="I93" s="252">
        <v>5743981</v>
      </c>
      <c r="J93" s="253">
        <v>702.12276102132546</v>
      </c>
      <c r="K93" s="249">
        <v>3.3627015897162549E-2</v>
      </c>
      <c r="L93" s="249">
        <v>3.0576547155081402E-2</v>
      </c>
      <c r="M93" s="563"/>
      <c r="N93" s="631"/>
      <c r="O93" s="329"/>
      <c r="P93" s="329"/>
      <c r="Q93" s="329"/>
    </row>
    <row r="94" spans="1:17" ht="12.75" customHeight="1">
      <c r="A94" s="247" t="s">
        <v>1179</v>
      </c>
      <c r="B94" s="683">
        <v>40820433166</v>
      </c>
      <c r="C94" s="668" t="s">
        <v>1180</v>
      </c>
      <c r="D94" s="668" t="s">
        <v>266</v>
      </c>
      <c r="E94" s="261" t="s">
        <v>676</v>
      </c>
      <c r="F94" s="261"/>
      <c r="G94" s="250">
        <v>6164875.0976</v>
      </c>
      <c r="H94" s="251">
        <v>724.1594552725802</v>
      </c>
      <c r="I94" s="252">
        <v>7073731.0029999996</v>
      </c>
      <c r="J94" s="253">
        <v>702.56866178890925</v>
      </c>
      <c r="K94" s="249">
        <v>-0.12848324385173115</v>
      </c>
      <c r="L94" s="249">
        <v>3.0731221954442889E-2</v>
      </c>
      <c r="M94" s="563"/>
      <c r="N94" s="631"/>
      <c r="O94" s="329"/>
      <c r="P94" s="329"/>
      <c r="Q94" s="329"/>
    </row>
    <row r="95" spans="1:17" ht="12.75" customHeight="1">
      <c r="A95" s="247" t="s">
        <v>271</v>
      </c>
      <c r="B95" s="683">
        <v>84643903663</v>
      </c>
      <c r="C95" s="668" t="s">
        <v>1181</v>
      </c>
      <c r="D95" s="668" t="s">
        <v>266</v>
      </c>
      <c r="E95" s="261" t="s">
        <v>222</v>
      </c>
      <c r="F95" s="261"/>
      <c r="G95" s="250">
        <v>370015336.45300001</v>
      </c>
      <c r="H95" s="251">
        <v>1264.4011381976188</v>
      </c>
      <c r="I95" s="252">
        <v>358003138.54040003</v>
      </c>
      <c r="J95" s="253">
        <v>1236.2463726312192</v>
      </c>
      <c r="K95" s="249">
        <v>3.3553331296408251E-2</v>
      </c>
      <c r="L95" s="249">
        <v>2.2774396908016969E-2</v>
      </c>
      <c r="M95" s="563"/>
      <c r="N95" s="631"/>
      <c r="O95" s="329"/>
      <c r="P95" s="329"/>
      <c r="Q95" s="329"/>
    </row>
    <row r="96" spans="1:17" ht="12.75" customHeight="1">
      <c r="A96" s="247" t="s">
        <v>272</v>
      </c>
      <c r="B96" s="683">
        <v>56062339448</v>
      </c>
      <c r="C96" s="668" t="s">
        <v>1182</v>
      </c>
      <c r="D96" s="668" t="s">
        <v>266</v>
      </c>
      <c r="E96" s="261" t="s">
        <v>223</v>
      </c>
      <c r="F96" s="261"/>
      <c r="G96" s="250">
        <v>2168898203.9587998</v>
      </c>
      <c r="H96" s="251">
        <v>175.63965964945922</v>
      </c>
      <c r="I96" s="252">
        <v>1886664051.0084</v>
      </c>
      <c r="J96" s="253">
        <v>175.56446331160916</v>
      </c>
      <c r="K96" s="249">
        <v>0.14959428139819009</v>
      </c>
      <c r="L96" s="249">
        <v>4.2831183732539024E-4</v>
      </c>
      <c r="M96" s="563"/>
      <c r="N96" s="631"/>
      <c r="O96" s="329"/>
      <c r="P96" s="329"/>
      <c r="Q96" s="329"/>
    </row>
    <row r="97" spans="1:17" ht="12.75" customHeight="1">
      <c r="A97" s="246" t="s">
        <v>1183</v>
      </c>
      <c r="B97" s="683">
        <v>53751385334</v>
      </c>
      <c r="C97" s="668" t="s">
        <v>1184</v>
      </c>
      <c r="D97" s="668" t="s">
        <v>266</v>
      </c>
      <c r="E97" s="261" t="s">
        <v>676</v>
      </c>
      <c r="F97" s="261"/>
      <c r="G97" s="250">
        <v>51050232.5233</v>
      </c>
      <c r="H97" s="251">
        <v>758.48812878773197</v>
      </c>
      <c r="I97" s="252">
        <v>50773522.191600002</v>
      </c>
      <c r="J97" s="253">
        <v>753.84483736833829</v>
      </c>
      <c r="K97" s="249">
        <v>5.4498943495744356E-3</v>
      </c>
      <c r="L97" s="249">
        <v>6.1594789659942251E-3</v>
      </c>
      <c r="M97" s="563"/>
      <c r="N97" s="631"/>
      <c r="O97" s="329"/>
      <c r="P97" s="329"/>
      <c r="Q97" s="329"/>
    </row>
    <row r="98" spans="1:17" ht="12.75" customHeight="1">
      <c r="A98" s="246" t="s">
        <v>273</v>
      </c>
      <c r="B98" s="683">
        <v>88183360964</v>
      </c>
      <c r="C98" s="668" t="s">
        <v>1185</v>
      </c>
      <c r="D98" s="668" t="s">
        <v>266</v>
      </c>
      <c r="E98" s="261" t="s">
        <v>221</v>
      </c>
      <c r="F98" s="261"/>
      <c r="G98" s="250">
        <v>55116275.332099997</v>
      </c>
      <c r="H98" s="251">
        <v>1031.8374852041502</v>
      </c>
      <c r="I98" s="252">
        <v>54389285.145400003</v>
      </c>
      <c r="J98" s="253">
        <v>997.40186045344126</v>
      </c>
      <c r="K98" s="249">
        <v>1.3366422904006026E-2</v>
      </c>
      <c r="L98" s="249">
        <v>3.452532636649952E-2</v>
      </c>
      <c r="M98" s="563"/>
      <c r="N98" s="631"/>
      <c r="O98" s="329"/>
      <c r="P98" s="329"/>
      <c r="Q98" s="329"/>
    </row>
    <row r="99" spans="1:17" ht="18.75" customHeight="1">
      <c r="A99" s="451" t="s">
        <v>554</v>
      </c>
      <c r="B99" s="452"/>
      <c r="C99" s="452"/>
      <c r="D99" s="452"/>
      <c r="E99" s="453"/>
      <c r="F99" s="453"/>
      <c r="G99" s="454">
        <f>SUM(G10:G98)</f>
        <v>15673723176.846703</v>
      </c>
      <c r="H99" s="454"/>
      <c r="I99" s="454">
        <f>SUM(I10:I98)</f>
        <v>15336052894.699398</v>
      </c>
      <c r="J99" s="455"/>
      <c r="K99" s="456">
        <v>2.2018069738401369E-2</v>
      </c>
      <c r="L99" s="456"/>
      <c r="M99" s="563"/>
      <c r="N99" s="563"/>
      <c r="O99" s="142"/>
      <c r="P99" s="142"/>
    </row>
    <row r="100" spans="1:17" ht="12.75" customHeight="1">
      <c r="A100" s="36" t="s">
        <v>555</v>
      </c>
    </row>
    <row r="101" spans="1:17" ht="12.75" customHeight="1"/>
    <row r="102" spans="1:17" ht="12.75" customHeight="1">
      <c r="A102" s="79" t="s">
        <v>683</v>
      </c>
    </row>
    <row r="103" spans="1:17" ht="12.75" customHeight="1">
      <c r="A103" s="80" t="s">
        <v>675</v>
      </c>
    </row>
    <row r="104" spans="1:17" ht="12.75" customHeight="1">
      <c r="A104" s="51" t="s">
        <v>709</v>
      </c>
    </row>
    <row r="105" spans="1:17" ht="12.75" customHeight="1">
      <c r="A105" s="539" t="s">
        <v>712</v>
      </c>
    </row>
    <row r="106" spans="1:17" ht="12.75" customHeight="1">
      <c r="A106" s="539" t="s">
        <v>1283</v>
      </c>
    </row>
    <row r="107" spans="1:17" ht="12.75" customHeight="1">
      <c r="A107" s="51" t="s">
        <v>1410</v>
      </c>
    </row>
    <row r="108" spans="1:17" ht="12.75" customHeight="1">
      <c r="A108" s="51" t="s">
        <v>1401</v>
      </c>
      <c r="B108" s="82"/>
      <c r="C108" s="82"/>
      <c r="D108" s="82"/>
      <c r="E108" s="82"/>
      <c r="F108" s="82"/>
      <c r="G108" s="82"/>
      <c r="H108" s="82"/>
      <c r="I108" s="82"/>
      <c r="J108" s="82"/>
      <c r="K108" s="82"/>
    </row>
    <row r="109" spans="1:17" ht="12.75" customHeight="1">
      <c r="A109" s="51" t="s">
        <v>1403</v>
      </c>
      <c r="B109" s="83"/>
      <c r="C109" s="83"/>
      <c r="D109" s="83"/>
      <c r="E109" s="83"/>
      <c r="F109" s="83"/>
      <c r="G109" s="83"/>
      <c r="H109" s="83"/>
      <c r="I109" s="83"/>
      <c r="J109" s="83"/>
      <c r="K109" s="83"/>
    </row>
    <row r="110" spans="1:17" ht="12.75" customHeight="1">
      <c r="A110" s="51" t="s">
        <v>1446</v>
      </c>
    </row>
    <row r="111" spans="1:17" ht="12.75" customHeight="1">
      <c r="A111" s="51" t="s">
        <v>1404</v>
      </c>
    </row>
    <row r="112" spans="1:17" ht="12.75" customHeight="1">
      <c r="A112" s="89"/>
    </row>
    <row r="113" spans="1:12" ht="12.75" customHeight="1"/>
    <row r="114" spans="1:12" ht="12.75" customHeight="1">
      <c r="A114" s="74" t="s">
        <v>306</v>
      </c>
    </row>
    <row r="115" spans="1:12" ht="12.75" customHeight="1">
      <c r="L115" s="53" t="s">
        <v>415</v>
      </c>
    </row>
    <row r="116" spans="1:12" ht="12.75" customHeight="1"/>
    <row r="117" spans="1:12">
      <c r="A117" s="89"/>
      <c r="B117" s="89"/>
      <c r="C117" s="89"/>
      <c r="D117" s="89"/>
      <c r="E117" s="89"/>
      <c r="F117" s="89"/>
      <c r="G117" s="89"/>
      <c r="H117" s="89"/>
      <c r="I117" s="89"/>
      <c r="J117" s="89"/>
      <c r="K117" s="89"/>
      <c r="L117" s="89"/>
    </row>
    <row r="118" spans="1:12" ht="12.75" customHeight="1"/>
    <row r="119" spans="1:12" ht="12.75" customHeight="1">
      <c r="A119" s="51"/>
    </row>
    <row r="120" spans="1:12" ht="12.75" customHeight="1">
      <c r="A120" s="89"/>
    </row>
    <row r="121" spans="1:12" ht="12.75" customHeight="1">
      <c r="A121" s="51"/>
    </row>
    <row r="122" spans="1:12" ht="12.75" customHeight="1">
      <c r="A122" s="51"/>
    </row>
    <row r="123" spans="1:12" ht="12.75" customHeight="1">
      <c r="A123" s="89"/>
    </row>
    <row r="124" spans="1:12" ht="12.75" customHeight="1"/>
    <row r="125" spans="1:12" ht="12.75" customHeight="1">
      <c r="A125" s="51"/>
    </row>
    <row r="126" spans="1:12" ht="12.75" customHeight="1">
      <c r="A126" s="89"/>
    </row>
    <row r="127" spans="1:12" ht="12.75" customHeight="1">
      <c r="A127" s="95"/>
    </row>
    <row r="128" spans="1:12" ht="12.75" customHeight="1">
      <c r="A128" s="51"/>
    </row>
    <row r="129" spans="1:1" ht="12.75" customHeight="1">
      <c r="A129" s="89"/>
    </row>
    <row r="130" spans="1:1" ht="12.75" customHeight="1"/>
    <row r="131" spans="1:1" ht="12.75" customHeight="1"/>
    <row r="132" spans="1:1" ht="12.75" customHeight="1"/>
    <row r="133" spans="1:1" ht="12.75" customHeight="1"/>
    <row r="134" spans="1:1" ht="12.75" customHeight="1"/>
    <row r="135" spans="1:1" ht="12.75" customHeight="1"/>
    <row r="136" spans="1:1" ht="12.75" customHeight="1"/>
    <row r="137" spans="1:1" ht="12.75" customHeight="1"/>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sheetData>
  <mergeCells count="7">
    <mergeCell ref="G7:H7"/>
    <mergeCell ref="I7:J7"/>
    <mergeCell ref="K7:L7"/>
    <mergeCell ref="G5:H5"/>
    <mergeCell ref="G6:H6"/>
    <mergeCell ref="I5:J5"/>
    <mergeCell ref="I6:J6"/>
  </mergeCells>
  <hyperlinks>
    <hyperlink ref="A114" location="'2 Sadržaj'!A1" display="Sadržaj / Contents"/>
  </hyperlinks>
  <pageMargins left="0.7" right="0.7" top="0.75" bottom="0.75" header="0.3" footer="0.3"/>
  <pageSetup paperSize="9" scale="51" orientation="portrait" r:id="rId1"/>
  <rowBreaks count="1" manualBreakCount="1">
    <brk id="115" max="11" man="1"/>
  </rowBreaks>
  <ignoredErrors>
    <ignoredError sqref="B24 B31 B36:B38 B42 B45 B52 B60 B62 B78 B9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7" t="s">
        <v>893</v>
      </c>
      <c r="M1" s="352" t="str">
        <f>Naslovnica!A20</f>
        <v>Srpanj 2016.</v>
      </c>
    </row>
    <row r="2" spans="1:14" ht="12.75" customHeight="1">
      <c r="A2" s="119" t="s">
        <v>894</v>
      </c>
      <c r="M2" s="112" t="str">
        <f>Naslovnica!A24</f>
        <v>July 2016</v>
      </c>
    </row>
    <row r="3" spans="1:14" ht="12.75" customHeight="1">
      <c r="A3" s="18"/>
      <c r="M3" s="19"/>
    </row>
    <row r="4" spans="1:14" ht="12.75" customHeight="1">
      <c r="A4" s="106"/>
      <c r="B4" s="106"/>
      <c r="C4" s="106"/>
      <c r="D4" s="106"/>
      <c r="E4" s="106"/>
      <c r="F4" s="106"/>
      <c r="G4" s="106"/>
      <c r="H4" s="106"/>
      <c r="I4" s="106"/>
      <c r="J4" s="106"/>
      <c r="K4" s="106"/>
      <c r="L4" s="106"/>
      <c r="M4" s="21" t="s">
        <v>453</v>
      </c>
    </row>
    <row r="5" spans="1:14" ht="25.5" customHeight="1">
      <c r="A5" s="816" t="s">
        <v>558</v>
      </c>
      <c r="B5" s="817" t="s">
        <v>691</v>
      </c>
      <c r="C5" s="818"/>
      <c r="D5" s="749" t="s">
        <v>690</v>
      </c>
      <c r="E5" s="791"/>
      <c r="F5" s="749" t="s">
        <v>692</v>
      </c>
      <c r="G5" s="791"/>
      <c r="H5" s="749" t="s">
        <v>693</v>
      </c>
      <c r="I5" s="791"/>
      <c r="J5" s="749" t="s">
        <v>1000</v>
      </c>
      <c r="K5" s="791"/>
      <c r="L5" s="749" t="s">
        <v>694</v>
      </c>
      <c r="M5" s="791"/>
    </row>
    <row r="6" spans="1:14" ht="12.75" customHeight="1">
      <c r="A6" s="816"/>
      <c r="B6" s="409" t="s">
        <v>130</v>
      </c>
      <c r="C6" s="409" t="s">
        <v>131</v>
      </c>
      <c r="D6" s="409" t="s">
        <v>130</v>
      </c>
      <c r="E6" s="409" t="s">
        <v>131</v>
      </c>
      <c r="F6" s="409" t="s">
        <v>130</v>
      </c>
      <c r="G6" s="409" t="s">
        <v>131</v>
      </c>
      <c r="H6" s="409" t="s">
        <v>130</v>
      </c>
      <c r="I6" s="409" t="s">
        <v>131</v>
      </c>
      <c r="J6" s="409" t="s">
        <v>130</v>
      </c>
      <c r="K6" s="409" t="s">
        <v>131</v>
      </c>
      <c r="L6" s="409" t="s">
        <v>130</v>
      </c>
      <c r="M6" s="409" t="s">
        <v>131</v>
      </c>
    </row>
    <row r="7" spans="1:14" ht="12.75" customHeight="1">
      <c r="A7" s="816"/>
      <c r="B7" s="458" t="s">
        <v>122</v>
      </c>
      <c r="C7" s="458" t="s">
        <v>123</v>
      </c>
      <c r="D7" s="458" t="s">
        <v>122</v>
      </c>
      <c r="E7" s="458" t="s">
        <v>123</v>
      </c>
      <c r="F7" s="458" t="s">
        <v>122</v>
      </c>
      <c r="G7" s="458" t="s">
        <v>123</v>
      </c>
      <c r="H7" s="458" t="s">
        <v>122</v>
      </c>
      <c r="I7" s="458" t="s">
        <v>123</v>
      </c>
      <c r="J7" s="458" t="s">
        <v>122</v>
      </c>
      <c r="K7" s="458" t="s">
        <v>123</v>
      </c>
      <c r="L7" s="458" t="s">
        <v>122</v>
      </c>
      <c r="M7" s="458" t="s">
        <v>123</v>
      </c>
    </row>
    <row r="8" spans="1:14" ht="18">
      <c r="A8" s="199" t="s">
        <v>559</v>
      </c>
      <c r="B8" s="263">
        <v>122934.81390000001</v>
      </c>
      <c r="C8" s="264">
        <v>7.9554211871187996E-2</v>
      </c>
      <c r="D8" s="263">
        <v>50012.455869999998</v>
      </c>
      <c r="E8" s="264">
        <v>6.490727715182508E-2</v>
      </c>
      <c r="F8" s="263">
        <v>1163220.1224799999</v>
      </c>
      <c r="G8" s="264">
        <v>0.11213768095170229</v>
      </c>
      <c r="H8" s="263">
        <v>290517.00202999997</v>
      </c>
      <c r="I8" s="264">
        <v>0.12200623261225016</v>
      </c>
      <c r="J8" s="263">
        <v>41860.015070000001</v>
      </c>
      <c r="K8" s="264">
        <v>6.9350823032082995E-2</v>
      </c>
      <c r="L8" s="263">
        <v>1668544.4093499999</v>
      </c>
      <c r="M8" s="264">
        <v>0.10645488570339945</v>
      </c>
      <c r="N8" s="87"/>
    </row>
    <row r="9" spans="1:14" ht="18">
      <c r="A9" s="199" t="s">
        <v>560</v>
      </c>
      <c r="B9" s="263">
        <v>16740.911640000002</v>
      </c>
      <c r="C9" s="264">
        <v>1.0833465226609803E-2</v>
      </c>
      <c r="D9" s="263">
        <v>24292.707079999996</v>
      </c>
      <c r="E9" s="264">
        <v>3.1527615346629907E-2</v>
      </c>
      <c r="F9" s="263">
        <v>45765.517850000004</v>
      </c>
      <c r="G9" s="264">
        <v>4.4119242266125562E-3</v>
      </c>
      <c r="H9" s="263">
        <v>74790.747109999997</v>
      </c>
      <c r="I9" s="264">
        <v>3.1409305566922924E-2</v>
      </c>
      <c r="J9" s="263">
        <v>9508.3030199999994</v>
      </c>
      <c r="K9" s="264">
        <v>1.5752709094173773E-2</v>
      </c>
      <c r="L9" s="263">
        <v>171098.18669999999</v>
      </c>
      <c r="M9" s="264">
        <v>1.0916244007136111E-2</v>
      </c>
      <c r="N9" s="87"/>
    </row>
    <row r="10" spans="1:14" ht="18">
      <c r="A10" s="199" t="s">
        <v>561</v>
      </c>
      <c r="B10" s="263">
        <v>1415516.89591</v>
      </c>
      <c r="C10" s="264">
        <v>0.91601660646000704</v>
      </c>
      <c r="D10" s="263">
        <v>721325.50141000003</v>
      </c>
      <c r="E10" s="264">
        <v>0.93615227291372893</v>
      </c>
      <c r="F10" s="263">
        <v>9912122.6143800002</v>
      </c>
      <c r="G10" s="264">
        <v>0.95555640914783846</v>
      </c>
      <c r="H10" s="263">
        <v>2264197.54183</v>
      </c>
      <c r="I10" s="264">
        <v>0.95087795219664861</v>
      </c>
      <c r="J10" s="263">
        <v>570739.34568999999</v>
      </c>
      <c r="K10" s="264">
        <v>0.94556209055836893</v>
      </c>
      <c r="L10" s="263">
        <v>14883901.899220001</v>
      </c>
      <c r="M10" s="264">
        <v>0.94960857297128876</v>
      </c>
      <c r="N10" s="87"/>
    </row>
    <row r="11" spans="1:14" ht="21.75" customHeight="1">
      <c r="A11" s="199" t="s">
        <v>562</v>
      </c>
      <c r="B11" s="265">
        <v>594260.32680999988</v>
      </c>
      <c r="C11" s="266">
        <v>0.38456081272584208</v>
      </c>
      <c r="D11" s="265">
        <v>416813.55488000001</v>
      </c>
      <c r="E11" s="266">
        <v>0.54094989851242459</v>
      </c>
      <c r="F11" s="265">
        <v>9912122.6143800002</v>
      </c>
      <c r="G11" s="266">
        <v>0.95555640914783846</v>
      </c>
      <c r="H11" s="265">
        <v>2125910.6162100001</v>
      </c>
      <c r="I11" s="266">
        <v>0.89280263578991947</v>
      </c>
      <c r="J11" s="265">
        <v>404361.61181999999</v>
      </c>
      <c r="K11" s="266">
        <v>0.66991878850025122</v>
      </c>
      <c r="L11" s="265">
        <v>13453468.724100001</v>
      </c>
      <c r="M11" s="266">
        <v>0.85834543408781638</v>
      </c>
      <c r="N11" s="77"/>
    </row>
    <row r="12" spans="1:14" ht="18" customHeight="1">
      <c r="A12" s="200" t="s">
        <v>475</v>
      </c>
      <c r="B12" s="265">
        <v>565325.69205999991</v>
      </c>
      <c r="C12" s="266">
        <v>0.36583648240563377</v>
      </c>
      <c r="D12" s="265">
        <v>105717.65651</v>
      </c>
      <c r="E12" s="266">
        <v>0.13720272503258726</v>
      </c>
      <c r="F12" s="265">
        <v>2.9350300000000002</v>
      </c>
      <c r="G12" s="266">
        <v>2.829451205004698E-7</v>
      </c>
      <c r="H12" s="265">
        <v>0</v>
      </c>
      <c r="I12" s="266">
        <v>0</v>
      </c>
      <c r="J12" s="265">
        <v>3079.2174</v>
      </c>
      <c r="K12" s="266">
        <v>5.1014377473971298E-3</v>
      </c>
      <c r="L12" s="265">
        <v>674125.50099999993</v>
      </c>
      <c r="M12" s="266">
        <v>4.3009914963341216E-2</v>
      </c>
    </row>
    <row r="13" spans="1:14" ht="18" customHeight="1">
      <c r="A13" s="200" t="s">
        <v>563</v>
      </c>
      <c r="B13" s="265">
        <v>11143.46125</v>
      </c>
      <c r="C13" s="266">
        <v>7.2112142129404843E-3</v>
      </c>
      <c r="D13" s="265">
        <v>199977.52385</v>
      </c>
      <c r="E13" s="266">
        <v>0.25953527654005326</v>
      </c>
      <c r="F13" s="265">
        <v>1768361.81651</v>
      </c>
      <c r="G13" s="266">
        <v>0.17047503680059542</v>
      </c>
      <c r="H13" s="265">
        <v>1815175.02868</v>
      </c>
      <c r="I13" s="266">
        <v>0.76230535642871189</v>
      </c>
      <c r="J13" s="265">
        <v>305699.97914000001</v>
      </c>
      <c r="K13" s="266">
        <v>0.506462912609974</v>
      </c>
      <c r="L13" s="265">
        <v>4100357.8094299999</v>
      </c>
      <c r="M13" s="266">
        <v>0.26160713463776292</v>
      </c>
    </row>
    <row r="14" spans="1:14" ht="18" customHeight="1">
      <c r="A14" s="200" t="s">
        <v>564</v>
      </c>
      <c r="B14" s="265">
        <v>0</v>
      </c>
      <c r="C14" s="266">
        <v>0</v>
      </c>
      <c r="D14" s="265">
        <v>684.29800999999998</v>
      </c>
      <c r="E14" s="266">
        <v>8.8809717133197781E-4</v>
      </c>
      <c r="F14" s="265">
        <v>0</v>
      </c>
      <c r="G14" s="266">
        <v>0</v>
      </c>
      <c r="H14" s="265">
        <v>0</v>
      </c>
      <c r="I14" s="266">
        <v>0</v>
      </c>
      <c r="J14" s="265">
        <v>0</v>
      </c>
      <c r="K14" s="266">
        <v>0</v>
      </c>
      <c r="L14" s="265">
        <v>684.29800999999998</v>
      </c>
      <c r="M14" s="266">
        <v>4.3658931721207234E-5</v>
      </c>
    </row>
    <row r="15" spans="1:14" ht="19.5">
      <c r="A15" s="200" t="s">
        <v>565</v>
      </c>
      <c r="B15" s="265">
        <v>3219.24692</v>
      </c>
      <c r="C15" s="266">
        <v>2.0832556979967854E-3</v>
      </c>
      <c r="D15" s="265">
        <v>78903.109290000008</v>
      </c>
      <c r="E15" s="266">
        <v>0.10240220948435449</v>
      </c>
      <c r="F15" s="265">
        <v>119739.53232</v>
      </c>
      <c r="G15" s="266">
        <v>1.1543226611296066E-2</v>
      </c>
      <c r="H15" s="265">
        <v>61803.327409999998</v>
      </c>
      <c r="I15" s="266">
        <v>2.5955076940443109E-2</v>
      </c>
      <c r="J15" s="265">
        <v>37.730160000000005</v>
      </c>
      <c r="K15" s="266">
        <v>6.2508760323104612E-5</v>
      </c>
      <c r="L15" s="265">
        <v>263702.9461</v>
      </c>
      <c r="M15" s="266">
        <v>1.6824524914899417E-2</v>
      </c>
    </row>
    <row r="16" spans="1:14" ht="19.5">
      <c r="A16" s="538" t="s">
        <v>671</v>
      </c>
      <c r="B16" s="265">
        <v>0</v>
      </c>
      <c r="C16" s="266">
        <v>0</v>
      </c>
      <c r="D16" s="265">
        <v>0</v>
      </c>
      <c r="E16" s="266">
        <v>0</v>
      </c>
      <c r="F16" s="265">
        <v>0</v>
      </c>
      <c r="G16" s="266">
        <v>0</v>
      </c>
      <c r="H16" s="265">
        <v>0</v>
      </c>
      <c r="I16" s="266">
        <v>0</v>
      </c>
      <c r="J16" s="265">
        <v>0</v>
      </c>
      <c r="K16" s="266">
        <v>0</v>
      </c>
      <c r="L16" s="265">
        <v>0</v>
      </c>
      <c r="M16" s="266">
        <v>0</v>
      </c>
    </row>
    <row r="17" spans="1:13" ht="18" customHeight="1">
      <c r="A17" s="538" t="s">
        <v>672</v>
      </c>
      <c r="B17" s="265">
        <v>10572.455310000001</v>
      </c>
      <c r="C17" s="266">
        <v>6.8417018991428812E-3</v>
      </c>
      <c r="D17" s="265">
        <v>3824.3792799999997</v>
      </c>
      <c r="E17" s="266">
        <v>4.9633644567644228E-3</v>
      </c>
      <c r="F17" s="265">
        <v>57125.654150000002</v>
      </c>
      <c r="G17" s="266">
        <v>5.5070732146315065E-3</v>
      </c>
      <c r="H17" s="265">
        <v>3216.40319</v>
      </c>
      <c r="I17" s="266">
        <v>1.3507685713120515E-3</v>
      </c>
      <c r="J17" s="265">
        <v>14005.125019999999</v>
      </c>
      <c r="K17" s="266">
        <v>2.3202737628737737E-2</v>
      </c>
      <c r="L17" s="265">
        <v>88744.01694999999</v>
      </c>
      <c r="M17" s="266">
        <v>5.6619614847129357E-3</v>
      </c>
    </row>
    <row r="18" spans="1:13" ht="18" customHeight="1">
      <c r="A18" s="175" t="s">
        <v>682</v>
      </c>
      <c r="B18" s="265">
        <v>0</v>
      </c>
      <c r="C18" s="266">
        <v>0</v>
      </c>
      <c r="D18" s="265">
        <v>20849.0592</v>
      </c>
      <c r="E18" s="266">
        <v>2.7058372565562403E-2</v>
      </c>
      <c r="F18" s="265">
        <v>3336666.34595</v>
      </c>
      <c r="G18" s="266">
        <v>0.32166399025723241</v>
      </c>
      <c r="H18" s="265">
        <v>30826.643660000002</v>
      </c>
      <c r="I18" s="266">
        <v>1.2946032868150437E-2</v>
      </c>
      <c r="J18" s="265">
        <v>59101.05401</v>
      </c>
      <c r="K18" s="266">
        <v>9.7914602534257739E-2</v>
      </c>
      <c r="L18" s="265">
        <v>3447443.1028200001</v>
      </c>
      <c r="M18" s="266">
        <v>0.21995049063311639</v>
      </c>
    </row>
    <row r="19" spans="1:13" ht="18" customHeight="1">
      <c r="A19" s="199" t="s">
        <v>598</v>
      </c>
      <c r="B19" s="265">
        <v>3999.47127</v>
      </c>
      <c r="C19" s="266">
        <v>2.588158510128182E-3</v>
      </c>
      <c r="D19" s="265">
        <v>6857.5287400000007</v>
      </c>
      <c r="E19" s="266">
        <v>8.899853261770764E-3</v>
      </c>
      <c r="F19" s="265">
        <v>4630226.3304200005</v>
      </c>
      <c r="G19" s="266">
        <v>0.44636679931896261</v>
      </c>
      <c r="H19" s="265">
        <v>214889.21327000001</v>
      </c>
      <c r="I19" s="266">
        <v>9.0245400981301932E-2</v>
      </c>
      <c r="J19" s="265">
        <v>22438.506089999999</v>
      </c>
      <c r="K19" s="266">
        <v>3.7174589219561557E-2</v>
      </c>
      <c r="L19" s="265">
        <v>4878411.0497900005</v>
      </c>
      <c r="M19" s="266">
        <v>0.31124774852226228</v>
      </c>
    </row>
    <row r="20" spans="1:13" ht="18" customHeight="1">
      <c r="A20" s="200" t="s">
        <v>741</v>
      </c>
      <c r="B20" s="265">
        <v>821256.56910000008</v>
      </c>
      <c r="C20" s="266">
        <v>0.53145579373416496</v>
      </c>
      <c r="D20" s="265">
        <v>304511.94653000002</v>
      </c>
      <c r="E20" s="266">
        <v>0.39520237440130435</v>
      </c>
      <c r="F20" s="265">
        <v>0</v>
      </c>
      <c r="G20" s="266">
        <v>0</v>
      </c>
      <c r="H20" s="265">
        <v>138286.92561999999</v>
      </c>
      <c r="I20" s="266">
        <v>5.8075316406729263E-2</v>
      </c>
      <c r="J20" s="265">
        <v>166377.73387</v>
      </c>
      <c r="K20" s="266">
        <v>0.27564330205811771</v>
      </c>
      <c r="L20" s="265">
        <v>1430433.1751199998</v>
      </c>
      <c r="M20" s="266">
        <v>9.1263138883472331E-2</v>
      </c>
    </row>
    <row r="21" spans="1:13" ht="18" customHeight="1">
      <c r="A21" s="200" t="s">
        <v>742</v>
      </c>
      <c r="B21" s="265">
        <v>802864.20770999999</v>
      </c>
      <c r="C21" s="266">
        <v>0.5195536338136908</v>
      </c>
      <c r="D21" s="265">
        <v>128832.57251</v>
      </c>
      <c r="E21" s="266">
        <v>0.16720177692983926</v>
      </c>
      <c r="F21" s="265">
        <v>0</v>
      </c>
      <c r="G21" s="266">
        <v>0</v>
      </c>
      <c r="H21" s="265">
        <v>0</v>
      </c>
      <c r="I21" s="266">
        <v>0</v>
      </c>
      <c r="J21" s="265">
        <v>27045.213809999997</v>
      </c>
      <c r="K21" s="266">
        <v>4.4806668933723266E-2</v>
      </c>
      <c r="L21" s="265">
        <v>958741.99402999994</v>
      </c>
      <c r="M21" s="266">
        <v>6.116874613680353E-2</v>
      </c>
    </row>
    <row r="22" spans="1:13" ht="18" customHeight="1">
      <c r="A22" s="200" t="s">
        <v>743</v>
      </c>
      <c r="B22" s="265">
        <v>1203.7216599999999</v>
      </c>
      <c r="C22" s="266">
        <v>7.7895857923105467E-4</v>
      </c>
      <c r="D22" s="265">
        <v>45013.301119999996</v>
      </c>
      <c r="E22" s="266">
        <v>5.841926297138661E-2</v>
      </c>
      <c r="F22" s="265">
        <v>0</v>
      </c>
      <c r="G22" s="266">
        <v>0</v>
      </c>
      <c r="H22" s="265">
        <v>107526.63192</v>
      </c>
      <c r="I22" s="266">
        <v>4.5157148030491548E-2</v>
      </c>
      <c r="J22" s="265">
        <v>5432.4159400000008</v>
      </c>
      <c r="K22" s="266">
        <v>9.0000568767498734E-3</v>
      </c>
      <c r="L22" s="265">
        <v>159176.07064000002</v>
      </c>
      <c r="M22" s="266">
        <v>1.0155600481319272E-2</v>
      </c>
    </row>
    <row r="23" spans="1:13" ht="18" customHeight="1">
      <c r="A23" s="200" t="s">
        <v>564</v>
      </c>
      <c r="B23" s="265">
        <v>0</v>
      </c>
      <c r="C23" s="266">
        <v>0</v>
      </c>
      <c r="D23" s="265">
        <v>0</v>
      </c>
      <c r="E23" s="266">
        <v>0</v>
      </c>
      <c r="F23" s="265">
        <v>0</v>
      </c>
      <c r="G23" s="266">
        <v>0</v>
      </c>
      <c r="H23" s="265">
        <v>0</v>
      </c>
      <c r="I23" s="266">
        <v>0</v>
      </c>
      <c r="J23" s="265">
        <v>0</v>
      </c>
      <c r="K23" s="266">
        <v>0</v>
      </c>
      <c r="L23" s="265">
        <v>0</v>
      </c>
      <c r="M23" s="266">
        <v>0</v>
      </c>
    </row>
    <row r="24" spans="1:13" ht="19.5">
      <c r="A24" s="200" t="s">
        <v>744</v>
      </c>
      <c r="B24" s="265">
        <v>220.75207999999998</v>
      </c>
      <c r="C24" s="266">
        <v>1.4285422644891188E-4</v>
      </c>
      <c r="D24" s="265">
        <v>17831.94526</v>
      </c>
      <c r="E24" s="266">
        <v>2.3142695014928757E-2</v>
      </c>
      <c r="F24" s="265">
        <v>0</v>
      </c>
      <c r="G24" s="266">
        <v>0</v>
      </c>
      <c r="H24" s="265">
        <v>22792.874379999997</v>
      </c>
      <c r="I24" s="266">
        <v>9.572151419974079E-3</v>
      </c>
      <c r="J24" s="265">
        <v>0</v>
      </c>
      <c r="K24" s="266">
        <v>0</v>
      </c>
      <c r="L24" s="265">
        <v>40845.571719999993</v>
      </c>
      <c r="M24" s="266">
        <v>2.6059903737512737E-3</v>
      </c>
    </row>
    <row r="25" spans="1:13" ht="19.5">
      <c r="A25" s="538" t="s">
        <v>671</v>
      </c>
      <c r="B25" s="265">
        <v>0</v>
      </c>
      <c r="C25" s="266">
        <v>0</v>
      </c>
      <c r="D25" s="265">
        <v>0</v>
      </c>
      <c r="E25" s="266">
        <v>0</v>
      </c>
      <c r="F25" s="265">
        <v>0</v>
      </c>
      <c r="G25" s="266">
        <v>0</v>
      </c>
      <c r="H25" s="265">
        <v>0</v>
      </c>
      <c r="I25" s="266">
        <v>0</v>
      </c>
      <c r="J25" s="265">
        <v>0</v>
      </c>
      <c r="K25" s="266">
        <v>0</v>
      </c>
      <c r="L25" s="265">
        <v>0</v>
      </c>
      <c r="M25" s="266">
        <v>0</v>
      </c>
    </row>
    <row r="26" spans="1:13" ht="19.5">
      <c r="A26" s="538" t="s">
        <v>689</v>
      </c>
      <c r="B26" s="265">
        <v>16967.887649999997</v>
      </c>
      <c r="C26" s="266">
        <v>1.0980347114794094E-2</v>
      </c>
      <c r="D26" s="265">
        <v>112834.12764000001</v>
      </c>
      <c r="E26" s="266">
        <v>0.14643863948514965</v>
      </c>
      <c r="F26" s="265">
        <v>0</v>
      </c>
      <c r="G26" s="266">
        <v>0</v>
      </c>
      <c r="H26" s="265">
        <v>7967.41932</v>
      </c>
      <c r="I26" s="266">
        <v>3.3460169562636323E-3</v>
      </c>
      <c r="J26" s="265">
        <v>133900.10412</v>
      </c>
      <c r="K26" s="266">
        <v>0.22183657624764461</v>
      </c>
      <c r="L26" s="265">
        <v>271669.53873000003</v>
      </c>
      <c r="M26" s="266">
        <v>1.7332801891598276E-2</v>
      </c>
    </row>
    <row r="27" spans="1:13" ht="18" customHeight="1">
      <c r="A27" s="175" t="s">
        <v>682</v>
      </c>
      <c r="B27" s="265">
        <v>0</v>
      </c>
      <c r="C27" s="266">
        <v>0</v>
      </c>
      <c r="D27" s="265">
        <v>0</v>
      </c>
      <c r="E27" s="266">
        <v>0</v>
      </c>
      <c r="F27" s="265">
        <v>0</v>
      </c>
      <c r="G27" s="266">
        <v>0</v>
      </c>
      <c r="H27" s="265">
        <v>0</v>
      </c>
      <c r="I27" s="266">
        <v>0</v>
      </c>
      <c r="J27" s="265">
        <v>0</v>
      </c>
      <c r="K27" s="266">
        <v>0</v>
      </c>
      <c r="L27" s="265">
        <v>0</v>
      </c>
      <c r="M27" s="266">
        <v>0</v>
      </c>
    </row>
    <row r="28" spans="1:13" ht="18" customHeight="1">
      <c r="A28" s="200" t="s">
        <v>598</v>
      </c>
      <c r="B28" s="265">
        <v>0</v>
      </c>
      <c r="C28" s="266">
        <v>0</v>
      </c>
      <c r="D28" s="265">
        <v>0</v>
      </c>
      <c r="E28" s="266">
        <v>0</v>
      </c>
      <c r="F28" s="265">
        <v>0</v>
      </c>
      <c r="G28" s="266">
        <v>0</v>
      </c>
      <c r="H28" s="265">
        <v>0</v>
      </c>
      <c r="I28" s="266">
        <v>0</v>
      </c>
      <c r="J28" s="265">
        <v>0</v>
      </c>
      <c r="K28" s="266">
        <v>0</v>
      </c>
      <c r="L28" s="265">
        <v>0</v>
      </c>
      <c r="M28" s="266">
        <v>0</v>
      </c>
    </row>
    <row r="29" spans="1:13" ht="18" customHeight="1">
      <c r="A29" s="200" t="s">
        <v>1015</v>
      </c>
      <c r="B29" s="637">
        <v>0</v>
      </c>
      <c r="C29" s="638">
        <v>0</v>
      </c>
      <c r="D29" s="637">
        <v>1974.32629</v>
      </c>
      <c r="E29" s="638">
        <v>2.5623245542323848E-3</v>
      </c>
      <c r="F29" s="637">
        <v>0</v>
      </c>
      <c r="G29" s="638">
        <v>0</v>
      </c>
      <c r="H29" s="637">
        <v>108.42358999999999</v>
      </c>
      <c r="I29" s="638">
        <v>4.5533836745393736E-5</v>
      </c>
      <c r="J29" s="637">
        <v>6722.8258499999993</v>
      </c>
      <c r="K29" s="638">
        <v>1.1137920161261491E-2</v>
      </c>
      <c r="L29" s="637">
        <v>8805.5757299999987</v>
      </c>
      <c r="M29" s="638">
        <v>5.6180497961990197E-4</v>
      </c>
    </row>
    <row r="30" spans="1:13" ht="18" customHeight="1">
      <c r="A30" s="199" t="s">
        <v>745</v>
      </c>
      <c r="B30" s="263">
        <v>1555192.62145</v>
      </c>
      <c r="C30" s="264">
        <v>1.0064042835578049</v>
      </c>
      <c r="D30" s="263">
        <v>797604.99065000005</v>
      </c>
      <c r="E30" s="264">
        <v>1.0351494899664162</v>
      </c>
      <c r="F30" s="263">
        <v>11121108.25471</v>
      </c>
      <c r="G30" s="264">
        <v>1.0721060143261534</v>
      </c>
      <c r="H30" s="263">
        <v>2629613.7145599998</v>
      </c>
      <c r="I30" s="264">
        <v>1.104339024212567</v>
      </c>
      <c r="J30" s="263">
        <v>628830.48962999997</v>
      </c>
      <c r="K30" s="264">
        <v>1.0418035428458872</v>
      </c>
      <c r="L30" s="263">
        <v>16732350.071</v>
      </c>
      <c r="M30" s="264">
        <v>1.0675415076614443</v>
      </c>
    </row>
    <row r="31" spans="1:13" ht="18" customHeight="1">
      <c r="A31" s="200" t="s">
        <v>1016</v>
      </c>
      <c r="B31" s="637">
        <v>9896.5144499999988</v>
      </c>
      <c r="C31" s="638">
        <v>6.4042835578048849E-3</v>
      </c>
      <c r="D31" s="637">
        <v>27083.43953</v>
      </c>
      <c r="E31" s="638">
        <v>3.5149489966416342E-2</v>
      </c>
      <c r="F31" s="637">
        <v>747965.94779000001</v>
      </c>
      <c r="G31" s="638">
        <v>7.2106014326153267E-2</v>
      </c>
      <c r="H31" s="637">
        <v>248448.45922999998</v>
      </c>
      <c r="I31" s="638">
        <v>0.10433902421256694</v>
      </c>
      <c r="J31" s="637">
        <v>25232.533039999998</v>
      </c>
      <c r="K31" s="638">
        <v>4.1803542845887158E-2</v>
      </c>
      <c r="L31" s="637">
        <v>1058626.8940399999</v>
      </c>
      <c r="M31" s="638">
        <v>6.7541507661444233E-2</v>
      </c>
    </row>
    <row r="32" spans="1:13" ht="26.25" customHeight="1">
      <c r="A32" s="459" t="s">
        <v>747</v>
      </c>
      <c r="B32" s="460">
        <v>1545296.1070000001</v>
      </c>
      <c r="C32" s="461">
        <v>1</v>
      </c>
      <c r="D32" s="460">
        <v>770521.55112000008</v>
      </c>
      <c r="E32" s="461">
        <v>1</v>
      </c>
      <c r="F32" s="460">
        <v>10373142.306919999</v>
      </c>
      <c r="G32" s="461">
        <v>1</v>
      </c>
      <c r="H32" s="460">
        <v>2381165.2553299996</v>
      </c>
      <c r="I32" s="461">
        <v>1</v>
      </c>
      <c r="J32" s="460">
        <v>603597.95658999996</v>
      </c>
      <c r="K32" s="461">
        <v>1</v>
      </c>
      <c r="L32" s="460">
        <v>15673723.176960001</v>
      </c>
      <c r="M32" s="461">
        <v>1</v>
      </c>
    </row>
    <row r="33" spans="1:13" ht="19.5">
      <c r="A33" s="175" t="s">
        <v>710</v>
      </c>
      <c r="B33" s="265">
        <v>245.68847</v>
      </c>
      <c r="C33" s="266">
        <v>1.5899119197095084E-4</v>
      </c>
      <c r="D33" s="265">
        <v>298.05415999999997</v>
      </c>
      <c r="E33" s="266">
        <v>3.8682131546711454E-4</v>
      </c>
      <c r="F33" s="265">
        <v>2278.84238</v>
      </c>
      <c r="G33" s="266">
        <v>2.1968679427831309E-4</v>
      </c>
      <c r="H33" s="265">
        <v>2763.0498900000002</v>
      </c>
      <c r="I33" s="266">
        <v>1.1603772076781275E-3</v>
      </c>
      <c r="J33" s="265">
        <v>1984.7119399999999</v>
      </c>
      <c r="K33" s="266">
        <v>3.2881356179741603E-3</v>
      </c>
      <c r="L33" s="265">
        <v>7570.3468400000002</v>
      </c>
      <c r="M33" s="266">
        <v>4.8299607914016433E-4</v>
      </c>
    </row>
    <row r="34" spans="1:13" ht="19.5">
      <c r="A34" s="175" t="s">
        <v>711</v>
      </c>
      <c r="B34" s="265">
        <v>0</v>
      </c>
      <c r="C34" s="266">
        <v>0</v>
      </c>
      <c r="D34" s="265">
        <v>500.36048</v>
      </c>
      <c r="E34" s="266">
        <v>6.4937895542661395E-4</v>
      </c>
      <c r="F34" s="265">
        <v>751119.65084999998</v>
      </c>
      <c r="G34" s="266">
        <v>7.2410040142698376E-2</v>
      </c>
      <c r="H34" s="265">
        <v>154758.89065000002</v>
      </c>
      <c r="I34" s="266">
        <v>6.4992923235205016E-2</v>
      </c>
      <c r="J34" s="265">
        <v>20114.130149999997</v>
      </c>
      <c r="K34" s="266">
        <v>3.3323721411573172E-2</v>
      </c>
      <c r="L34" s="265">
        <v>926493.03213000007</v>
      </c>
      <c r="M34" s="266">
        <v>5.9111228498147955E-2</v>
      </c>
    </row>
    <row r="35" spans="1:13" ht="12.75" customHeight="1">
      <c r="A35" s="36" t="s">
        <v>556</v>
      </c>
    </row>
    <row r="36" spans="1:13" ht="12.75" customHeight="1">
      <c r="A36" s="65" t="s">
        <v>557</v>
      </c>
    </row>
    <row r="37" spans="1:13" ht="12.75" customHeight="1"/>
    <row r="38" spans="1:13" ht="12.75" customHeight="1"/>
    <row r="39" spans="1:13" ht="12.75" customHeight="1"/>
    <row r="40" spans="1:13" ht="12.75" customHeight="1"/>
    <row r="41" spans="1:13" ht="12.75" customHeight="1">
      <c r="A41" s="457" t="s">
        <v>895</v>
      </c>
      <c r="G41" s="352" t="str">
        <f>Naslovnica!A20</f>
        <v>Srpanj 2016.</v>
      </c>
    </row>
    <row r="42" spans="1:13">
      <c r="A42" s="119" t="s">
        <v>896</v>
      </c>
      <c r="G42" s="112" t="str">
        <f>Naslovnica!A24</f>
        <v>July 2016</v>
      </c>
    </row>
    <row r="43" spans="1:13" ht="12.75" customHeight="1"/>
    <row r="44" spans="1:13">
      <c r="G44" s="21" t="s">
        <v>727</v>
      </c>
    </row>
    <row r="45" spans="1:13" ht="22.5">
      <c r="A45" s="815" t="s">
        <v>716</v>
      </c>
      <c r="B45" s="551" t="s">
        <v>717</v>
      </c>
      <c r="C45" s="551" t="s">
        <v>718</v>
      </c>
      <c r="D45" s="551" t="s">
        <v>719</v>
      </c>
      <c r="E45" s="551" t="s">
        <v>720</v>
      </c>
      <c r="F45" s="551" t="s">
        <v>721</v>
      </c>
      <c r="G45" s="551" t="s">
        <v>722</v>
      </c>
    </row>
    <row r="46" spans="1:13" ht="22.5">
      <c r="A46" s="815"/>
      <c r="B46" s="552" t="s">
        <v>723</v>
      </c>
      <c r="C46" s="552" t="s">
        <v>723</v>
      </c>
      <c r="D46" s="552" t="s">
        <v>723</v>
      </c>
      <c r="E46" s="552" t="s">
        <v>723</v>
      </c>
      <c r="F46" s="552" t="s">
        <v>723</v>
      </c>
      <c r="G46" s="552" t="s">
        <v>723</v>
      </c>
    </row>
    <row r="47" spans="1:13" ht="22.5">
      <c r="A47" s="203" t="s">
        <v>724</v>
      </c>
      <c r="B47" s="554">
        <v>24672.420520000003</v>
      </c>
      <c r="C47" s="554">
        <v>10477.403660000002</v>
      </c>
      <c r="D47" s="554">
        <v>1738867.4966800003</v>
      </c>
      <c r="E47" s="554">
        <v>258606.08750999998</v>
      </c>
      <c r="F47" s="554">
        <v>1769.6910299999997</v>
      </c>
      <c r="G47" s="554">
        <v>2034393.0994000004</v>
      </c>
    </row>
    <row r="48" spans="1:13" ht="22.5">
      <c r="A48" s="553" t="s">
        <v>725</v>
      </c>
      <c r="B48" s="554">
        <v>31656.571990000004</v>
      </c>
      <c r="C48" s="554">
        <v>12367.123920000002</v>
      </c>
      <c r="D48" s="554">
        <v>1620764.3795099999</v>
      </c>
      <c r="E48" s="554">
        <v>88126.321520000027</v>
      </c>
      <c r="F48" s="554">
        <v>25593.427459999999</v>
      </c>
      <c r="G48" s="554">
        <v>1778507.8243999998</v>
      </c>
    </row>
    <row r="49" spans="1:7" ht="33">
      <c r="A49" s="459" t="s">
        <v>726</v>
      </c>
      <c r="B49" s="555">
        <v>-6984.1514700000007</v>
      </c>
      <c r="C49" s="555">
        <v>-1889.7202600000001</v>
      </c>
      <c r="D49" s="555">
        <v>118103.11717000045</v>
      </c>
      <c r="E49" s="555">
        <v>170479.76598999996</v>
      </c>
      <c r="F49" s="555">
        <v>-23823.736430000001</v>
      </c>
      <c r="G49" s="555">
        <v>255885.27500000061</v>
      </c>
    </row>
    <row r="50" spans="1:7" ht="12.75" customHeight="1">
      <c r="A50" s="36" t="s">
        <v>556</v>
      </c>
    </row>
    <row r="51" spans="1:7" ht="12.75" customHeight="1">
      <c r="A51" s="65" t="s">
        <v>557</v>
      </c>
    </row>
    <row r="52" spans="1:7" ht="12.75" customHeight="1"/>
    <row r="53" spans="1:7" ht="12.75" customHeight="1"/>
    <row r="54" spans="1:7" ht="12.75" customHeight="1"/>
    <row r="55" spans="1:7" ht="12.75" customHeight="1">
      <c r="A55" s="74" t="s">
        <v>306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5" t="s">
        <v>27</v>
      </c>
      <c r="B1" s="506"/>
      <c r="C1" s="506"/>
      <c r="D1" s="506"/>
      <c r="E1" s="506"/>
      <c r="F1" s="506"/>
      <c r="G1" s="506"/>
      <c r="H1" s="506"/>
      <c r="I1" s="506"/>
      <c r="J1" s="506"/>
      <c r="K1" s="506"/>
      <c r="L1" s="506"/>
      <c r="M1" s="506"/>
      <c r="N1" s="506"/>
      <c r="O1" s="506"/>
      <c r="P1" s="506"/>
      <c r="Q1" s="506"/>
    </row>
    <row r="2" spans="1:17" ht="16.5">
      <c r="A2" s="507" t="s">
        <v>28</v>
      </c>
      <c r="B2" s="508"/>
      <c r="C2" s="508"/>
      <c r="D2" s="508"/>
      <c r="E2" s="509"/>
      <c r="F2" s="509"/>
      <c r="G2" s="509"/>
      <c r="H2" s="509"/>
      <c r="I2" s="509"/>
      <c r="J2" s="509"/>
      <c r="K2" s="509"/>
      <c r="L2" s="509"/>
      <c r="M2" s="509"/>
      <c r="N2" s="509"/>
      <c r="O2" s="509"/>
      <c r="P2" s="509"/>
      <c r="Q2" s="509"/>
    </row>
    <row r="3" spans="1:17" ht="12.75" customHeight="1">
      <c r="A3" s="8"/>
      <c r="B3" s="9"/>
      <c r="C3" s="9"/>
      <c r="D3" s="9"/>
      <c r="E3" s="10"/>
      <c r="F3" s="10"/>
    </row>
    <row r="4" spans="1:17" ht="12.75" customHeight="1">
      <c r="A4" s="351" t="s">
        <v>645</v>
      </c>
      <c r="B4" s="11"/>
      <c r="C4" s="11"/>
      <c r="D4" s="12"/>
      <c r="E4" s="13"/>
      <c r="Q4" s="352" t="str">
        <f>Naslovnica!A20</f>
        <v>Srpanj 2016.</v>
      </c>
    </row>
    <row r="5" spans="1:17" ht="12.75" customHeight="1">
      <c r="A5" s="111" t="s">
        <v>644</v>
      </c>
      <c r="B5" s="16"/>
      <c r="C5" s="16"/>
      <c r="D5" s="17"/>
      <c r="E5" s="18"/>
      <c r="Q5" s="112" t="str">
        <f>Naslovnica!A24</f>
        <v>July 2016</v>
      </c>
    </row>
    <row r="6" spans="1:17" ht="12.75" customHeight="1"/>
    <row r="7" spans="1:17" ht="12.75" customHeight="1">
      <c r="A7" s="576"/>
      <c r="B7" s="600"/>
      <c r="C7" s="736" t="s">
        <v>108</v>
      </c>
      <c r="D7" s="736"/>
      <c r="E7" s="600"/>
      <c r="F7" s="736" t="s">
        <v>109</v>
      </c>
      <c r="G7" s="736"/>
      <c r="H7" s="600"/>
      <c r="I7" s="736" t="s">
        <v>110</v>
      </c>
      <c r="J7" s="736"/>
      <c r="K7" s="600"/>
      <c r="L7" s="736" t="s">
        <v>111</v>
      </c>
      <c r="M7" s="736"/>
      <c r="N7" s="600"/>
      <c r="O7" s="736" t="s">
        <v>789</v>
      </c>
      <c r="P7" s="736"/>
      <c r="Q7" s="732" t="s">
        <v>794</v>
      </c>
    </row>
    <row r="8" spans="1:17" ht="15" customHeight="1">
      <c r="A8" s="565"/>
      <c r="B8" s="734" t="s">
        <v>790</v>
      </c>
      <c r="C8" s="735"/>
      <c r="D8" s="735"/>
      <c r="E8" s="734" t="s">
        <v>790</v>
      </c>
      <c r="F8" s="735"/>
      <c r="G8" s="735"/>
      <c r="H8" s="734" t="s">
        <v>790</v>
      </c>
      <c r="I8" s="735"/>
      <c r="J8" s="735"/>
      <c r="K8" s="734" t="s">
        <v>790</v>
      </c>
      <c r="L8" s="735"/>
      <c r="M8" s="735"/>
      <c r="N8" s="734" t="s">
        <v>790</v>
      </c>
      <c r="O8" s="735"/>
      <c r="P8" s="735"/>
      <c r="Q8" s="733"/>
    </row>
    <row r="9" spans="1:17">
      <c r="A9" s="575" t="s">
        <v>788</v>
      </c>
      <c r="B9" s="599" t="s">
        <v>791</v>
      </c>
      <c r="C9" s="599" t="s">
        <v>792</v>
      </c>
      <c r="D9" s="599" t="s">
        <v>793</v>
      </c>
      <c r="E9" s="599" t="s">
        <v>791</v>
      </c>
      <c r="F9" s="599" t="s">
        <v>792</v>
      </c>
      <c r="G9" s="599" t="s">
        <v>793</v>
      </c>
      <c r="H9" s="599" t="s">
        <v>791</v>
      </c>
      <c r="I9" s="599" t="s">
        <v>792</v>
      </c>
      <c r="J9" s="599" t="s">
        <v>793</v>
      </c>
      <c r="K9" s="599" t="s">
        <v>791</v>
      </c>
      <c r="L9" s="599" t="s">
        <v>792</v>
      </c>
      <c r="M9" s="599" t="s">
        <v>793</v>
      </c>
      <c r="N9" s="599" t="s">
        <v>791</v>
      </c>
      <c r="O9" s="599" t="s">
        <v>792</v>
      </c>
      <c r="P9" s="599" t="s">
        <v>793</v>
      </c>
      <c r="Q9" s="733"/>
    </row>
    <row r="10" spans="1:17" ht="22.5" customHeight="1">
      <c r="A10" s="510" t="s">
        <v>442</v>
      </c>
      <c r="B10" s="577">
        <v>2151</v>
      </c>
      <c r="C10" s="577">
        <v>614451</v>
      </c>
      <c r="D10" s="577">
        <v>7201</v>
      </c>
      <c r="E10" s="577">
        <v>776</v>
      </c>
      <c r="F10" s="577">
        <v>278664</v>
      </c>
      <c r="G10" s="577">
        <v>2687</v>
      </c>
      <c r="H10" s="577">
        <v>876</v>
      </c>
      <c r="I10" s="577">
        <v>315613</v>
      </c>
      <c r="J10" s="577">
        <v>3366</v>
      </c>
      <c r="K10" s="577">
        <v>1389</v>
      </c>
      <c r="L10" s="577">
        <v>528655</v>
      </c>
      <c r="M10" s="577">
        <v>7212</v>
      </c>
      <c r="N10" s="577">
        <v>5192</v>
      </c>
      <c r="O10" s="577">
        <v>1737383</v>
      </c>
      <c r="P10" s="577">
        <v>20466</v>
      </c>
      <c r="Q10" s="577">
        <v>1763041</v>
      </c>
    </row>
    <row r="11" spans="1:17" ht="21.75">
      <c r="A11" s="566" t="s">
        <v>646</v>
      </c>
      <c r="B11" s="582">
        <v>1.2200510368165006E-3</v>
      </c>
      <c r="C11" s="582">
        <v>0.34851770321847308</v>
      </c>
      <c r="D11" s="582">
        <v>4.0844200446841566E-3</v>
      </c>
      <c r="E11" s="582">
        <v>4.4014858417926753E-4</v>
      </c>
      <c r="F11" s="582">
        <v>0.15805871786305595</v>
      </c>
      <c r="G11" s="582">
        <v>1.5240711928990874E-3</v>
      </c>
      <c r="H11" s="582">
        <v>4.9686876255288447E-4</v>
      </c>
      <c r="I11" s="582">
        <v>0.17901625657032366</v>
      </c>
      <c r="J11" s="582">
        <v>1.9092012040559465E-3</v>
      </c>
      <c r="K11" s="582">
        <v>7.878432776095394E-4</v>
      </c>
      <c r="L11" s="582">
        <v>0.29985405898104467</v>
      </c>
      <c r="M11" s="582">
        <v>4.0906592643052547E-3</v>
      </c>
      <c r="N11" s="582">
        <v>2.9449116611581921E-3</v>
      </c>
      <c r="O11" s="582">
        <v>0.98544673663289739</v>
      </c>
      <c r="P11" s="582">
        <v>1.1608351705944445E-2</v>
      </c>
      <c r="Q11" s="582">
        <v>1</v>
      </c>
    </row>
    <row r="12" spans="1:17" ht="22.5">
      <c r="A12" s="193" t="s">
        <v>647</v>
      </c>
      <c r="B12" s="578">
        <v>3</v>
      </c>
      <c r="C12" s="578">
        <v>10</v>
      </c>
      <c r="D12" s="578">
        <v>3</v>
      </c>
      <c r="E12" s="578">
        <v>6</v>
      </c>
      <c r="F12" s="578">
        <v>19</v>
      </c>
      <c r="G12" s="578">
        <v>2</v>
      </c>
      <c r="H12" s="578">
        <v>7</v>
      </c>
      <c r="I12" s="578">
        <v>18</v>
      </c>
      <c r="J12" s="578">
        <v>6</v>
      </c>
      <c r="K12" s="578">
        <v>4</v>
      </c>
      <c r="L12" s="578">
        <v>17</v>
      </c>
      <c r="M12" s="578">
        <v>0</v>
      </c>
      <c r="N12" s="578">
        <v>20</v>
      </c>
      <c r="O12" s="578">
        <v>64</v>
      </c>
      <c r="P12" s="578">
        <v>11</v>
      </c>
      <c r="Q12" s="578">
        <v>95</v>
      </c>
    </row>
    <row r="13" spans="1:17" ht="22.5">
      <c r="A13" s="193" t="s">
        <v>648</v>
      </c>
      <c r="B13" s="578">
        <v>0</v>
      </c>
      <c r="C13" s="578">
        <v>1</v>
      </c>
      <c r="D13" s="578">
        <v>0</v>
      </c>
      <c r="E13" s="578">
        <v>0</v>
      </c>
      <c r="F13" s="578">
        <v>6</v>
      </c>
      <c r="G13" s="578">
        <v>0</v>
      </c>
      <c r="H13" s="578">
        <v>0</v>
      </c>
      <c r="I13" s="578">
        <v>1</v>
      </c>
      <c r="J13" s="578">
        <v>0</v>
      </c>
      <c r="K13" s="578">
        <v>0</v>
      </c>
      <c r="L13" s="578">
        <v>2</v>
      </c>
      <c r="M13" s="578">
        <v>0</v>
      </c>
      <c r="N13" s="578">
        <v>0</v>
      </c>
      <c r="O13" s="578">
        <v>10</v>
      </c>
      <c r="P13" s="578">
        <v>0</v>
      </c>
      <c r="Q13" s="578">
        <v>10</v>
      </c>
    </row>
    <row r="14" spans="1:17" ht="22.5">
      <c r="A14" s="193" t="s">
        <v>649</v>
      </c>
      <c r="B14" s="578">
        <v>0</v>
      </c>
      <c r="C14" s="578">
        <v>1429</v>
      </c>
      <c r="D14" s="578">
        <v>0</v>
      </c>
      <c r="E14" s="578">
        <v>0</v>
      </c>
      <c r="F14" s="578">
        <v>1429</v>
      </c>
      <c r="G14" s="578">
        <v>0</v>
      </c>
      <c r="H14" s="578">
        <v>0</v>
      </c>
      <c r="I14" s="578">
        <v>1429</v>
      </c>
      <c r="J14" s="578">
        <v>0</v>
      </c>
      <c r="K14" s="578">
        <v>0</v>
      </c>
      <c r="L14" s="578">
        <v>1429</v>
      </c>
      <c r="M14" s="578">
        <v>0</v>
      </c>
      <c r="N14" s="578">
        <v>0</v>
      </c>
      <c r="O14" s="578">
        <v>5716</v>
      </c>
      <c r="P14" s="578">
        <v>0</v>
      </c>
      <c r="Q14" s="578">
        <v>5716</v>
      </c>
    </row>
    <row r="15" spans="1:17" ht="21.75">
      <c r="A15" s="566" t="s">
        <v>650</v>
      </c>
      <c r="B15" s="580">
        <v>3</v>
      </c>
      <c r="C15" s="580">
        <v>1440</v>
      </c>
      <c r="D15" s="580">
        <v>3</v>
      </c>
      <c r="E15" s="580">
        <v>6</v>
      </c>
      <c r="F15" s="580">
        <v>1454</v>
      </c>
      <c r="G15" s="580">
        <v>2</v>
      </c>
      <c r="H15" s="580">
        <v>7</v>
      </c>
      <c r="I15" s="580">
        <v>1448</v>
      </c>
      <c r="J15" s="580">
        <v>6</v>
      </c>
      <c r="K15" s="580">
        <v>4</v>
      </c>
      <c r="L15" s="580">
        <v>1448</v>
      </c>
      <c r="M15" s="580">
        <v>0</v>
      </c>
      <c r="N15" s="580">
        <v>20</v>
      </c>
      <c r="O15" s="580">
        <v>5790</v>
      </c>
      <c r="P15" s="580">
        <v>11</v>
      </c>
      <c r="Q15" s="580">
        <v>5821</v>
      </c>
    </row>
    <row r="16" spans="1:17" ht="22.5">
      <c r="A16" s="567" t="s">
        <v>782</v>
      </c>
      <c r="B16" s="578">
        <v>0</v>
      </c>
      <c r="C16" s="578">
        <v>3</v>
      </c>
      <c r="D16" s="578">
        <v>0</v>
      </c>
      <c r="E16" s="578">
        <v>0</v>
      </c>
      <c r="F16" s="578">
        <v>0</v>
      </c>
      <c r="G16" s="578">
        <v>0</v>
      </c>
      <c r="H16" s="578">
        <v>0</v>
      </c>
      <c r="I16" s="578">
        <v>0</v>
      </c>
      <c r="J16" s="578">
        <v>0</v>
      </c>
      <c r="K16" s="578">
        <v>0</v>
      </c>
      <c r="L16" s="578">
        <v>5</v>
      </c>
      <c r="M16" s="578">
        <v>0</v>
      </c>
      <c r="N16" s="578">
        <v>0</v>
      </c>
      <c r="O16" s="578">
        <v>8</v>
      </c>
      <c r="P16" s="578">
        <v>0</v>
      </c>
      <c r="Q16" s="578">
        <v>8</v>
      </c>
    </row>
    <row r="17" spans="1:17" ht="22.5">
      <c r="A17" s="567" t="s">
        <v>783</v>
      </c>
      <c r="B17" s="579">
        <v>3</v>
      </c>
      <c r="C17" s="578">
        <v>0</v>
      </c>
      <c r="D17" s="578">
        <v>0</v>
      </c>
      <c r="E17" s="578">
        <v>0</v>
      </c>
      <c r="F17" s="578">
        <v>0</v>
      </c>
      <c r="G17" s="578">
        <v>0</v>
      </c>
      <c r="H17" s="578">
        <v>0</v>
      </c>
      <c r="I17" s="578">
        <v>0</v>
      </c>
      <c r="J17" s="578">
        <v>0</v>
      </c>
      <c r="K17" s="578">
        <v>5</v>
      </c>
      <c r="L17" s="578">
        <v>0</v>
      </c>
      <c r="M17" s="578">
        <v>0</v>
      </c>
      <c r="N17" s="578">
        <v>8</v>
      </c>
      <c r="O17" s="578">
        <v>0</v>
      </c>
      <c r="P17" s="578">
        <v>0</v>
      </c>
      <c r="Q17" s="578">
        <v>8</v>
      </c>
    </row>
    <row r="18" spans="1:17" ht="22.5">
      <c r="A18" s="568" t="s">
        <v>784</v>
      </c>
      <c r="B18" s="578">
        <v>0</v>
      </c>
      <c r="C18" s="578">
        <v>4</v>
      </c>
      <c r="D18" s="578">
        <v>0</v>
      </c>
      <c r="E18" s="578">
        <v>0</v>
      </c>
      <c r="F18" s="578">
        <v>5</v>
      </c>
      <c r="G18" s="578">
        <v>0</v>
      </c>
      <c r="H18" s="578">
        <v>0</v>
      </c>
      <c r="I18" s="578">
        <v>4</v>
      </c>
      <c r="J18" s="578">
        <v>0</v>
      </c>
      <c r="K18" s="578">
        <v>0</v>
      </c>
      <c r="L18" s="578">
        <v>9</v>
      </c>
      <c r="M18" s="578">
        <v>0</v>
      </c>
      <c r="N18" s="578">
        <v>0</v>
      </c>
      <c r="O18" s="578">
        <v>22</v>
      </c>
      <c r="P18" s="578">
        <v>0</v>
      </c>
      <c r="Q18" s="578">
        <v>22</v>
      </c>
    </row>
    <row r="19" spans="1:17" ht="22.5">
      <c r="A19" s="568" t="s">
        <v>785</v>
      </c>
      <c r="B19" s="578">
        <v>0</v>
      </c>
      <c r="C19" s="578">
        <v>8</v>
      </c>
      <c r="D19" s="578">
        <v>0</v>
      </c>
      <c r="E19" s="578">
        <v>0</v>
      </c>
      <c r="F19" s="578">
        <v>7</v>
      </c>
      <c r="G19" s="578">
        <v>0</v>
      </c>
      <c r="H19" s="578">
        <v>0</v>
      </c>
      <c r="I19" s="578">
        <v>6</v>
      </c>
      <c r="J19" s="578">
        <v>0</v>
      </c>
      <c r="K19" s="578">
        <v>0</v>
      </c>
      <c r="L19" s="578">
        <v>1</v>
      </c>
      <c r="M19" s="578">
        <v>0</v>
      </c>
      <c r="N19" s="578">
        <v>0</v>
      </c>
      <c r="O19" s="578">
        <v>22</v>
      </c>
      <c r="P19" s="578">
        <v>0</v>
      </c>
      <c r="Q19" s="578">
        <v>22</v>
      </c>
    </row>
    <row r="20" spans="1:17" ht="22.5" customHeight="1">
      <c r="A20" s="566" t="s">
        <v>651</v>
      </c>
      <c r="B20" s="580">
        <v>3</v>
      </c>
      <c r="C20" s="580">
        <v>1</v>
      </c>
      <c r="D20" s="580">
        <v>0</v>
      </c>
      <c r="E20" s="580">
        <v>0</v>
      </c>
      <c r="F20" s="580">
        <v>2</v>
      </c>
      <c r="G20" s="580">
        <v>0</v>
      </c>
      <c r="H20" s="580">
        <v>0</v>
      </c>
      <c r="I20" s="580">
        <v>2</v>
      </c>
      <c r="J20" s="580">
        <v>0</v>
      </c>
      <c r="K20" s="580">
        <v>5</v>
      </c>
      <c r="L20" s="580">
        <v>-13</v>
      </c>
      <c r="M20" s="580">
        <v>0</v>
      </c>
      <c r="N20" s="580">
        <v>8</v>
      </c>
      <c r="O20" s="580">
        <v>-8</v>
      </c>
      <c r="P20" s="580">
        <v>0</v>
      </c>
      <c r="Q20" s="580">
        <v>0</v>
      </c>
    </row>
    <row r="21" spans="1:17" ht="22.5" customHeight="1">
      <c r="A21" s="566" t="s">
        <v>652</v>
      </c>
      <c r="B21" s="580">
        <v>1</v>
      </c>
      <c r="C21" s="580">
        <v>305</v>
      </c>
      <c r="D21" s="580">
        <v>46</v>
      </c>
      <c r="E21" s="580">
        <v>0</v>
      </c>
      <c r="F21" s="580">
        <v>201</v>
      </c>
      <c r="G21" s="580">
        <v>16</v>
      </c>
      <c r="H21" s="580">
        <v>1</v>
      </c>
      <c r="I21" s="580">
        <v>196</v>
      </c>
      <c r="J21" s="580">
        <v>31</v>
      </c>
      <c r="K21" s="580">
        <v>0</v>
      </c>
      <c r="L21" s="580">
        <v>256</v>
      </c>
      <c r="M21" s="580">
        <v>54</v>
      </c>
      <c r="N21" s="580">
        <v>2</v>
      </c>
      <c r="O21" s="580">
        <v>958</v>
      </c>
      <c r="P21" s="580">
        <v>147</v>
      </c>
      <c r="Q21" s="580">
        <v>1107</v>
      </c>
    </row>
    <row r="22" spans="1:17" ht="21.75">
      <c r="A22" s="510" t="s">
        <v>624</v>
      </c>
      <c r="B22" s="577">
        <v>2156</v>
      </c>
      <c r="C22" s="577">
        <v>615587</v>
      </c>
      <c r="D22" s="577">
        <v>7158</v>
      </c>
      <c r="E22" s="577">
        <v>782</v>
      </c>
      <c r="F22" s="577">
        <v>279919</v>
      </c>
      <c r="G22" s="577">
        <v>2673</v>
      </c>
      <c r="H22" s="581">
        <v>882</v>
      </c>
      <c r="I22" s="577">
        <v>316867</v>
      </c>
      <c r="J22" s="577">
        <v>3341</v>
      </c>
      <c r="K22" s="577">
        <v>1398</v>
      </c>
      <c r="L22" s="577">
        <v>529834</v>
      </c>
      <c r="M22" s="577">
        <v>7158</v>
      </c>
      <c r="N22" s="577">
        <v>5218</v>
      </c>
      <c r="O22" s="577">
        <v>1742207</v>
      </c>
      <c r="P22" s="577">
        <v>20330</v>
      </c>
      <c r="Q22" s="577">
        <v>1767755</v>
      </c>
    </row>
    <row r="23" spans="1:17" ht="22.5">
      <c r="A23" s="566" t="s">
        <v>653</v>
      </c>
      <c r="B23" s="582">
        <v>2.3245002324500234E-3</v>
      </c>
      <c r="C23" s="582">
        <v>1.8488048680854942E-3</v>
      </c>
      <c r="D23" s="582">
        <v>-5.9713928621024856E-3</v>
      </c>
      <c r="E23" s="582">
        <v>7.7319587628865982E-3</v>
      </c>
      <c r="F23" s="582">
        <v>4.5036316136996529E-3</v>
      </c>
      <c r="G23" s="582">
        <v>-5.210271678451805E-3</v>
      </c>
      <c r="H23" s="582">
        <v>6.8493150684931503E-3</v>
      </c>
      <c r="I23" s="582">
        <v>3.9732203679823073E-3</v>
      </c>
      <c r="J23" s="582">
        <v>-7.4272133095662505E-3</v>
      </c>
      <c r="K23" s="582">
        <v>6.4794816414686825E-3</v>
      </c>
      <c r="L23" s="582">
        <v>2.2301879297462429E-3</v>
      </c>
      <c r="M23" s="582">
        <v>-7.4875207986688855E-3</v>
      </c>
      <c r="N23" s="582">
        <v>5.007704160246533E-3</v>
      </c>
      <c r="O23" s="582">
        <v>2.7765898480645889E-3</v>
      </c>
      <c r="P23" s="582">
        <v>-6.6451675950356687E-3</v>
      </c>
      <c r="Q23" s="582">
        <v>2.6737892085323032E-3</v>
      </c>
    </row>
    <row r="24" spans="1:17" ht="21.75">
      <c r="A24" s="566" t="s">
        <v>646</v>
      </c>
      <c r="B24" s="582">
        <v>1.2196260228368751E-3</v>
      </c>
      <c r="C24" s="582">
        <v>0.34823094829317414</v>
      </c>
      <c r="D24" s="582">
        <v>4.0492036509584186E-3</v>
      </c>
      <c r="E24" s="582">
        <v>4.4236899344083313E-4</v>
      </c>
      <c r="F24" s="582">
        <v>0.15834716914957106</v>
      </c>
      <c r="G24" s="582">
        <v>1.5120873650477584E-3</v>
      </c>
      <c r="H24" s="582">
        <v>4.9893791843326702E-4</v>
      </c>
      <c r="I24" s="582">
        <v>0.17924825555577556</v>
      </c>
      <c r="J24" s="582">
        <v>1.8899677839972167E-3</v>
      </c>
      <c r="K24" s="582">
        <v>7.90833571394226E-4</v>
      </c>
      <c r="L24" s="582">
        <v>0.29972139804441228</v>
      </c>
      <c r="M24" s="582">
        <v>4.0492036509584186E-3</v>
      </c>
      <c r="N24" s="582">
        <v>2.9517665061052013E-3</v>
      </c>
      <c r="O24" s="582">
        <v>0.98554777104293301</v>
      </c>
      <c r="P24" s="582">
        <v>1.1500462450961813E-2</v>
      </c>
      <c r="Q24" s="582">
        <v>1</v>
      </c>
    </row>
    <row r="25" spans="1:17">
      <c r="A25" s="36" t="s">
        <v>654</v>
      </c>
    </row>
    <row r="26" spans="1:17" ht="12.75" customHeight="1">
      <c r="A26" s="574" t="s">
        <v>786</v>
      </c>
      <c r="B26" s="572"/>
      <c r="C26" s="572"/>
      <c r="D26" s="572"/>
      <c r="E26" s="572"/>
      <c r="F26" s="573"/>
    </row>
    <row r="27" spans="1:17" ht="12.75" customHeight="1">
      <c r="A27" s="569" t="s">
        <v>787</v>
      </c>
      <c r="B27" s="571"/>
      <c r="C27" s="571"/>
      <c r="D27" s="571"/>
      <c r="E27" s="571"/>
      <c r="F27" s="571"/>
    </row>
    <row r="28" spans="1:17" ht="12.75" customHeight="1">
      <c r="A28" s="570"/>
      <c r="B28" s="569"/>
      <c r="C28" s="569"/>
      <c r="D28" s="569"/>
      <c r="E28" s="569"/>
      <c r="F28" s="569"/>
    </row>
    <row r="29" spans="1:17" ht="12.75" customHeight="1">
      <c r="A29" s="512" t="s">
        <v>821</v>
      </c>
      <c r="F29" s="352" t="str">
        <f>Naslovnica!A20</f>
        <v>Srpanj 2016.</v>
      </c>
    </row>
    <row r="30" spans="1:17" ht="12.75" customHeight="1">
      <c r="A30" s="111" t="s">
        <v>822</v>
      </c>
      <c r="F30" s="112" t="str">
        <f>Naslovnica!A24</f>
        <v>July 2016</v>
      </c>
    </row>
    <row r="31" spans="1:17" ht="12.75" customHeight="1"/>
    <row r="32" spans="1:17" ht="12.75" customHeight="1">
      <c r="G32" s="87"/>
    </row>
    <row r="33" spans="1:8" ht="12.75" customHeight="1"/>
    <row r="34" spans="1:8" ht="12.75" customHeight="1">
      <c r="G34" s="87"/>
      <c r="H34" s="77"/>
    </row>
    <row r="35" spans="1:8" ht="12.75" customHeight="1">
      <c r="A35" s="64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1"/>
    </row>
    <row r="50" spans="1:17" ht="12.75" customHeight="1">
      <c r="A50" s="598"/>
    </row>
    <row r="51" spans="1:17" ht="12.75" customHeight="1">
      <c r="A51" s="598" t="s">
        <v>654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7"/>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4" t="s">
        <v>1036</v>
      </c>
      <c r="E1" s="475" t="s">
        <v>1186</v>
      </c>
      <c r="F1" s="542" t="s">
        <v>1083</v>
      </c>
    </row>
    <row r="2" spans="1:12">
      <c r="A2" s="122" t="s">
        <v>897</v>
      </c>
      <c r="E2" s="90" t="s">
        <v>1280</v>
      </c>
      <c r="F2" s="543" t="s">
        <v>1082</v>
      </c>
    </row>
    <row r="3" spans="1:12" ht="12.75" customHeight="1"/>
    <row r="4" spans="1:12" ht="12.75" customHeight="1">
      <c r="C4" s="679"/>
      <c r="F4" s="540" t="s">
        <v>729</v>
      </c>
    </row>
    <row r="5" spans="1:12" ht="21.75">
      <c r="A5" s="430" t="s">
        <v>684</v>
      </c>
      <c r="B5" s="430" t="s">
        <v>1224</v>
      </c>
      <c r="C5" s="430" t="s">
        <v>1225</v>
      </c>
      <c r="D5" s="430" t="s">
        <v>685</v>
      </c>
      <c r="E5" s="430" t="s">
        <v>686</v>
      </c>
      <c r="F5" s="430" t="s">
        <v>703</v>
      </c>
    </row>
    <row r="6" spans="1:12" ht="12.75" customHeight="1">
      <c r="A6" s="247" t="s">
        <v>230</v>
      </c>
      <c r="B6" s="683">
        <v>47572962490</v>
      </c>
      <c r="C6" s="247" t="s">
        <v>1187</v>
      </c>
      <c r="D6" s="247" t="s">
        <v>229</v>
      </c>
      <c r="E6" s="252">
        <v>7938596.2999999998</v>
      </c>
      <c r="F6" s="253">
        <v>139.10029154969311</v>
      </c>
      <c r="G6" s="560"/>
      <c r="H6" s="560"/>
      <c r="I6" s="560"/>
      <c r="J6" s="561"/>
      <c r="K6" s="560"/>
      <c r="L6" s="560"/>
    </row>
    <row r="7" spans="1:12" ht="12.75" customHeight="1">
      <c r="A7" s="247" t="s">
        <v>988</v>
      </c>
      <c r="B7" s="683">
        <v>57255663752</v>
      </c>
      <c r="C7" s="247" t="s">
        <v>1188</v>
      </c>
      <c r="D7" s="247" t="s">
        <v>229</v>
      </c>
      <c r="E7" s="252">
        <v>29195618.289999999</v>
      </c>
      <c r="F7" s="253">
        <v>173.23180644692732</v>
      </c>
      <c r="L7" s="560"/>
    </row>
    <row r="8" spans="1:12" ht="12.75" customHeight="1">
      <c r="A8" s="247" t="s">
        <v>749</v>
      </c>
      <c r="B8" s="683">
        <v>97433886648</v>
      </c>
      <c r="C8" s="247" t="s">
        <v>1190</v>
      </c>
      <c r="D8" s="247" t="s">
        <v>669</v>
      </c>
      <c r="E8" s="252">
        <v>7176965.8399999999</v>
      </c>
      <c r="F8" s="253">
        <v>1038.0591196068344</v>
      </c>
      <c r="G8" s="560"/>
      <c r="H8" s="560"/>
      <c r="I8" s="560"/>
      <c r="J8" s="560"/>
      <c r="K8" s="560"/>
      <c r="L8" s="560"/>
    </row>
    <row r="9" spans="1:12" ht="12.75" customHeight="1">
      <c r="A9" s="247" t="s">
        <v>1413</v>
      </c>
      <c r="B9" s="683">
        <v>93273216321</v>
      </c>
      <c r="C9" s="247" t="s">
        <v>1189</v>
      </c>
      <c r="D9" s="247" t="s">
        <v>669</v>
      </c>
      <c r="E9" s="252">
        <v>198852710.66</v>
      </c>
      <c r="F9" s="253">
        <v>764.03802275968656</v>
      </c>
      <c r="G9" s="560"/>
      <c r="H9" s="560"/>
      <c r="I9" s="560"/>
      <c r="J9" s="560"/>
      <c r="K9" s="560"/>
      <c r="L9" s="560"/>
    </row>
    <row r="10" spans="1:12" ht="12.75" customHeight="1">
      <c r="A10" s="247" t="s">
        <v>1055</v>
      </c>
      <c r="B10" s="683">
        <v>13264226136</v>
      </c>
      <c r="C10" s="247" t="s">
        <v>1191</v>
      </c>
      <c r="D10" s="331" t="s">
        <v>750</v>
      </c>
      <c r="E10" s="257">
        <v>20670774.640000001</v>
      </c>
      <c r="F10" s="253">
        <v>1.0203145440972288</v>
      </c>
      <c r="G10" s="560"/>
      <c r="H10" s="560"/>
      <c r="I10" s="560"/>
      <c r="J10" s="560"/>
      <c r="K10" s="560"/>
      <c r="L10" s="560"/>
    </row>
    <row r="11" spans="1:12" ht="12.75" customHeight="1">
      <c r="A11" s="246" t="s">
        <v>1056</v>
      </c>
      <c r="B11" s="685">
        <v>15317623015</v>
      </c>
      <c r="C11" s="246" t="s">
        <v>1192</v>
      </c>
      <c r="D11" s="331" t="s">
        <v>750</v>
      </c>
      <c r="E11" s="257">
        <v>25146918.109999999</v>
      </c>
      <c r="F11" s="253">
        <v>1.0002440662735672</v>
      </c>
      <c r="G11" s="560"/>
      <c r="H11" s="560"/>
      <c r="I11" s="560"/>
      <c r="J11" s="560"/>
      <c r="K11" s="560"/>
      <c r="L11" s="560"/>
    </row>
    <row r="12" spans="1:12" ht="12.75" customHeight="1">
      <c r="A12" s="247" t="s">
        <v>1412</v>
      </c>
      <c r="B12" s="683">
        <v>75398635234</v>
      </c>
      <c r="C12" s="247" t="s">
        <v>1193</v>
      </c>
      <c r="D12" s="247" t="s">
        <v>1054</v>
      </c>
      <c r="E12" s="252">
        <v>54379165.740000002</v>
      </c>
      <c r="F12" s="253">
        <v>7031.1823550250219</v>
      </c>
      <c r="G12" s="560"/>
      <c r="H12" s="560"/>
      <c r="I12" s="560"/>
      <c r="J12" s="560"/>
      <c r="K12" s="560"/>
      <c r="L12" s="560"/>
    </row>
    <row r="13" spans="1:12" ht="12.75" customHeight="1">
      <c r="A13" s="247" t="s">
        <v>1057</v>
      </c>
      <c r="B13" s="683">
        <v>45897406091</v>
      </c>
      <c r="C13" s="673" t="s">
        <v>1194</v>
      </c>
      <c r="D13" s="247" t="s">
        <v>1054</v>
      </c>
      <c r="E13" s="252">
        <v>5245296.04</v>
      </c>
      <c r="F13" s="253">
        <v>40.671709029853382</v>
      </c>
      <c r="G13" s="560"/>
      <c r="H13" s="560"/>
      <c r="I13" s="560"/>
      <c r="J13" s="560"/>
      <c r="K13" s="560"/>
      <c r="L13" s="560"/>
    </row>
    <row r="14" spans="1:12" ht="12.75" customHeight="1">
      <c r="A14" s="247" t="s">
        <v>752</v>
      </c>
      <c r="B14" s="683">
        <v>48815690681</v>
      </c>
      <c r="C14" s="247" t="s">
        <v>1195</v>
      </c>
      <c r="D14" s="247" t="s">
        <v>1054</v>
      </c>
      <c r="E14" s="259">
        <v>8272220.0599999996</v>
      </c>
      <c r="F14" s="260">
        <v>1010.8503392179053</v>
      </c>
      <c r="G14" s="560"/>
      <c r="H14" s="560"/>
      <c r="I14" s="560"/>
      <c r="J14" s="560"/>
      <c r="K14" s="560"/>
      <c r="L14" s="560"/>
    </row>
    <row r="15" spans="1:12" ht="12.75" customHeight="1">
      <c r="A15" s="247" t="s">
        <v>1041</v>
      </c>
      <c r="B15" s="683">
        <v>81393286204</v>
      </c>
      <c r="C15" s="247" t="s">
        <v>1196</v>
      </c>
      <c r="D15" s="247" t="s">
        <v>266</v>
      </c>
      <c r="E15" s="257">
        <v>24141833.807300001</v>
      </c>
      <c r="F15" s="262">
        <v>58.399718375131755</v>
      </c>
      <c r="G15" s="560"/>
      <c r="H15" s="560"/>
      <c r="I15" s="560"/>
      <c r="J15" s="560"/>
      <c r="K15" s="560"/>
      <c r="L15" s="560"/>
    </row>
    <row r="16" spans="1:12" ht="18.75" customHeight="1">
      <c r="A16" s="451" t="s">
        <v>554</v>
      </c>
      <c r="B16" s="472"/>
      <c r="C16" s="473"/>
      <c r="D16" s="452"/>
      <c r="E16" s="454">
        <f>SUM(E6:E15)</f>
        <v>381020099.48730004</v>
      </c>
      <c r="F16" s="455"/>
    </row>
    <row r="17" spans="1:6" ht="12.75" customHeight="1">
      <c r="A17" s="36" t="s">
        <v>555</v>
      </c>
    </row>
    <row r="18" spans="1:6" ht="12.75" customHeight="1">
      <c r="A18" s="79" t="s">
        <v>1411</v>
      </c>
    </row>
    <row r="19" spans="1:6" ht="12.75" customHeight="1">
      <c r="A19" s="89"/>
    </row>
    <row r="20" spans="1:6" ht="12.75" customHeight="1">
      <c r="A20" s="444" t="s">
        <v>1037</v>
      </c>
      <c r="F20" s="542" t="s">
        <v>1083</v>
      </c>
    </row>
    <row r="21" spans="1:6" ht="12.75" customHeight="1">
      <c r="A21" s="122" t="s">
        <v>1038</v>
      </c>
      <c r="F21" s="543" t="s">
        <v>1082</v>
      </c>
    </row>
    <row r="22" spans="1:6" ht="12.75" customHeight="1">
      <c r="A22" s="89"/>
    </row>
    <row r="23" spans="1:6" ht="12.75" customHeight="1">
      <c r="A23" s="89"/>
      <c r="F23" s="644" t="s">
        <v>729</v>
      </c>
    </row>
    <row r="24" spans="1:6" ht="22.5">
      <c r="A24" s="430" t="s">
        <v>1035</v>
      </c>
      <c r="B24" s="430" t="s">
        <v>1224</v>
      </c>
      <c r="C24" s="430" t="s">
        <v>1225</v>
      </c>
      <c r="D24" s="430" t="s">
        <v>685</v>
      </c>
      <c r="E24" s="430" t="s">
        <v>686</v>
      </c>
      <c r="F24" s="430" t="s">
        <v>703</v>
      </c>
    </row>
    <row r="25" spans="1:6" ht="12.75" customHeight="1">
      <c r="A25" s="247" t="s">
        <v>1052</v>
      </c>
      <c r="B25" s="683" t="s">
        <v>1257</v>
      </c>
      <c r="C25" s="247" t="s">
        <v>1197</v>
      </c>
      <c r="D25" s="247" t="s">
        <v>750</v>
      </c>
      <c r="E25" s="257">
        <v>9361479.7585000005</v>
      </c>
      <c r="F25" s="253">
        <v>1.0347435511969629</v>
      </c>
    </row>
    <row r="26" spans="1:6" ht="12.75" customHeight="1">
      <c r="A26" s="247" t="s">
        <v>751</v>
      </c>
      <c r="B26" s="683">
        <v>34464772270</v>
      </c>
      <c r="C26" s="247" t="s">
        <v>1198</v>
      </c>
      <c r="D26" s="247" t="s">
        <v>1054</v>
      </c>
      <c r="E26" s="257">
        <v>14993860.66</v>
      </c>
      <c r="F26" s="253">
        <v>1044.5362125553554</v>
      </c>
    </row>
    <row r="27" spans="1:6" ht="12.75" customHeight="1">
      <c r="A27" s="247" t="s">
        <v>753</v>
      </c>
      <c r="B27" s="683">
        <v>23551463350</v>
      </c>
      <c r="C27" s="247" t="s">
        <v>1199</v>
      </c>
      <c r="D27" s="247" t="s">
        <v>1054</v>
      </c>
      <c r="E27" s="257">
        <v>13707752.199999999</v>
      </c>
      <c r="F27" s="253">
        <v>570.81772070270995</v>
      </c>
    </row>
    <row r="28" spans="1:6" ht="12.75" customHeight="1">
      <c r="A28" s="247" t="s">
        <v>1053</v>
      </c>
      <c r="B28" s="683">
        <v>84595320778</v>
      </c>
      <c r="C28" s="247" t="s">
        <v>1200</v>
      </c>
      <c r="D28" s="247" t="s">
        <v>1054</v>
      </c>
      <c r="E28" s="252">
        <v>2729467.35</v>
      </c>
      <c r="F28" s="253">
        <v>1548.4193311531342</v>
      </c>
    </row>
    <row r="29" spans="1:6" ht="12.75" customHeight="1">
      <c r="A29" s="247" t="s">
        <v>1011</v>
      </c>
      <c r="B29" s="683">
        <v>34988643147</v>
      </c>
      <c r="C29" s="247" t="s">
        <v>1201</v>
      </c>
      <c r="D29" s="247" t="s">
        <v>1054</v>
      </c>
      <c r="E29" s="252">
        <v>16244802.550000001</v>
      </c>
      <c r="F29" s="253">
        <v>1146.1201386268381</v>
      </c>
    </row>
    <row r="30" spans="1:6" ht="18.75" customHeight="1">
      <c r="A30" s="451" t="s">
        <v>554</v>
      </c>
      <c r="B30" s="472"/>
      <c r="C30" s="473"/>
      <c r="D30" s="452"/>
      <c r="E30" s="454">
        <f>SUM(E25:E29)</f>
        <v>57037362.5185</v>
      </c>
      <c r="F30" s="455"/>
    </row>
    <row r="31" spans="1:6" ht="12.75" customHeight="1">
      <c r="A31" s="36" t="s">
        <v>555</v>
      </c>
    </row>
    <row r="32" spans="1:6" ht="12.75" customHeight="1">
      <c r="A32" s="79" t="s">
        <v>683</v>
      </c>
    </row>
    <row r="33" spans="1:6" ht="12.75" customHeight="1">
      <c r="A33" s="79"/>
    </row>
    <row r="34" spans="1:6" ht="12.75" customHeight="1">
      <c r="A34" s="444" t="s">
        <v>1306</v>
      </c>
      <c r="F34" s="542" t="s">
        <v>1083</v>
      </c>
    </row>
    <row r="35" spans="1:6" ht="12.75" customHeight="1">
      <c r="A35" s="122" t="s">
        <v>1305</v>
      </c>
      <c r="F35" s="543" t="s">
        <v>1082</v>
      </c>
    </row>
    <row r="36" spans="1:6" ht="12.75" customHeight="1">
      <c r="A36" s="122"/>
    </row>
    <row r="37" spans="1:6" ht="12.75" customHeight="1">
      <c r="A37" s="79"/>
      <c r="F37" s="713" t="s">
        <v>729</v>
      </c>
    </row>
    <row r="38" spans="1:6" ht="47.25" customHeight="1">
      <c r="A38" s="468" t="s">
        <v>728</v>
      </c>
      <c r="B38" s="430" t="s">
        <v>1227</v>
      </c>
      <c r="C38" s="430" t="s">
        <v>1225</v>
      </c>
      <c r="D38" s="468" t="s">
        <v>733</v>
      </c>
      <c r="E38" s="468" t="s">
        <v>731</v>
      </c>
      <c r="F38" s="468" t="s">
        <v>735</v>
      </c>
    </row>
    <row r="39" spans="1:6">
      <c r="A39" s="267" t="s">
        <v>1046</v>
      </c>
      <c r="B39" s="247">
        <v>8269700991</v>
      </c>
      <c r="C39" s="247" t="s">
        <v>1215</v>
      </c>
      <c r="D39" s="267" t="s">
        <v>667</v>
      </c>
      <c r="E39" s="268">
        <v>1131301279.72</v>
      </c>
      <c r="F39" s="269">
        <v>294.18826824385167</v>
      </c>
    </row>
    <row r="40" spans="1:6">
      <c r="A40" s="36" t="s">
        <v>555</v>
      </c>
    </row>
    <row r="41" spans="1:6">
      <c r="A41" s="533" t="s">
        <v>1285</v>
      </c>
    </row>
    <row r="42" spans="1:6">
      <c r="A42" s="533" t="s">
        <v>1310</v>
      </c>
    </row>
    <row r="43" spans="1:6" ht="12.75" customHeight="1">
      <c r="A43" s="546" t="s">
        <v>707</v>
      </c>
      <c r="B43" s="645"/>
      <c r="C43" s="645"/>
      <c r="D43" s="645"/>
      <c r="E43" s="645"/>
      <c r="F43" s="645"/>
    </row>
    <row r="44" spans="1:6" ht="21.75" customHeight="1">
      <c r="A44" s="819" t="s">
        <v>708</v>
      </c>
      <c r="B44" s="819"/>
      <c r="C44" s="819"/>
      <c r="D44" s="819"/>
      <c r="E44" s="819"/>
      <c r="F44" s="819"/>
    </row>
    <row r="45" spans="1:6" ht="12.75" customHeight="1">
      <c r="A45" s="89"/>
    </row>
    <row r="46" spans="1:6" ht="12.75" customHeight="1">
      <c r="A46" s="474" t="s">
        <v>898</v>
      </c>
      <c r="E46" s="475"/>
      <c r="F46" s="542" t="s">
        <v>1083</v>
      </c>
    </row>
    <row r="47" spans="1:6" ht="12.75" customHeight="1">
      <c r="A47" s="544" t="s">
        <v>899</v>
      </c>
      <c r="E47" s="90"/>
      <c r="F47" s="543" t="s">
        <v>1082</v>
      </c>
    </row>
    <row r="48" spans="1:6" ht="12.75" customHeight="1"/>
    <row r="49" spans="1:8" ht="12.75" customHeight="1">
      <c r="F49" s="540" t="s">
        <v>729</v>
      </c>
    </row>
    <row r="50" spans="1:8" ht="35.25" customHeight="1">
      <c r="A50" s="468" t="s">
        <v>734</v>
      </c>
      <c r="B50" s="430" t="s">
        <v>1224</v>
      </c>
      <c r="C50" s="430" t="s">
        <v>1225</v>
      </c>
      <c r="D50" s="468" t="s">
        <v>733</v>
      </c>
      <c r="E50" s="468" t="s">
        <v>731</v>
      </c>
      <c r="F50" s="430" t="s">
        <v>703</v>
      </c>
    </row>
    <row r="51" spans="1:8" ht="12.75" customHeight="1">
      <c r="A51" s="272" t="s">
        <v>278</v>
      </c>
      <c r="B51" s="683">
        <v>40266711905</v>
      </c>
      <c r="C51" s="272" t="s">
        <v>1202</v>
      </c>
      <c r="D51" s="272" t="s">
        <v>279</v>
      </c>
      <c r="E51" s="273">
        <v>23481145.170000002</v>
      </c>
      <c r="F51" s="274">
        <v>129.19371213331212</v>
      </c>
    </row>
    <row r="52" spans="1:8" ht="12.75" customHeight="1">
      <c r="A52" s="272" t="s">
        <v>280</v>
      </c>
      <c r="B52" s="683">
        <v>92162729453</v>
      </c>
      <c r="C52" s="272" t="s">
        <v>1203</v>
      </c>
      <c r="D52" s="275" t="s">
        <v>281</v>
      </c>
      <c r="E52" s="273">
        <v>47069281.18</v>
      </c>
      <c r="F52" s="274">
        <v>327.30355698626391</v>
      </c>
    </row>
    <row r="53" spans="1:8" ht="18.75" customHeight="1">
      <c r="A53" s="451" t="s">
        <v>554</v>
      </c>
      <c r="B53" s="472"/>
      <c r="C53" s="473"/>
      <c r="D53" s="469"/>
      <c r="E53" s="470">
        <f>SUM(E51:E52)</f>
        <v>70550426.349999994</v>
      </c>
      <c r="F53" s="471"/>
    </row>
    <row r="54" spans="1:8" ht="12.75" customHeight="1">
      <c r="A54" s="67" t="s">
        <v>309</v>
      </c>
    </row>
    <row r="55" spans="1:8" ht="12.75" customHeight="1">
      <c r="A55" s="79" t="s">
        <v>683</v>
      </c>
    </row>
    <row r="56" spans="1:8" ht="12.75" customHeight="1"/>
    <row r="57" spans="1:8" ht="12.75" customHeight="1">
      <c r="A57" s="474" t="s">
        <v>970</v>
      </c>
      <c r="E57" s="475"/>
      <c r="H57" s="542" t="s">
        <v>1083</v>
      </c>
    </row>
    <row r="58" spans="1:8" ht="12.75" customHeight="1">
      <c r="A58" s="544" t="s">
        <v>1209</v>
      </c>
      <c r="E58" s="90"/>
      <c r="H58" s="543" t="s">
        <v>1082</v>
      </c>
    </row>
    <row r="59" spans="1:8" ht="12.75" customHeight="1">
      <c r="A59" s="545"/>
    </row>
    <row r="60" spans="1:8" ht="12.75" customHeight="1">
      <c r="H60" s="540" t="s">
        <v>730</v>
      </c>
    </row>
    <row r="61" spans="1:8" ht="66.75" customHeight="1">
      <c r="A61" s="468" t="s">
        <v>732</v>
      </c>
      <c r="B61" s="430" t="s">
        <v>1224</v>
      </c>
      <c r="C61" s="430" t="s">
        <v>1225</v>
      </c>
      <c r="D61" s="468" t="s">
        <v>733</v>
      </c>
      <c r="E61" s="468" t="s">
        <v>687</v>
      </c>
      <c r="F61" s="468" t="s">
        <v>1210</v>
      </c>
      <c r="G61" s="468" t="s">
        <v>731</v>
      </c>
      <c r="H61" s="430" t="s">
        <v>703</v>
      </c>
    </row>
    <row r="62" spans="1:8" ht="12.75" customHeight="1">
      <c r="A62" s="272" t="s">
        <v>282</v>
      </c>
      <c r="B62" s="683">
        <v>50454412454</v>
      </c>
      <c r="C62" s="272" t="s">
        <v>1204</v>
      </c>
      <c r="D62" s="275" t="s">
        <v>283</v>
      </c>
      <c r="E62" s="279">
        <v>155000000</v>
      </c>
      <c r="F62" s="279">
        <v>77500000</v>
      </c>
      <c r="G62" s="277">
        <v>12477665.380000001</v>
      </c>
      <c r="H62" s="278">
        <v>0.78120005520736457</v>
      </c>
    </row>
    <row r="63" spans="1:8" ht="12.75" customHeight="1">
      <c r="A63" s="272" t="s">
        <v>284</v>
      </c>
      <c r="B63" s="683">
        <v>79640747340</v>
      </c>
      <c r="C63" s="272" t="s">
        <v>1205</v>
      </c>
      <c r="D63" s="272" t="s">
        <v>279</v>
      </c>
      <c r="E63" s="276">
        <v>380000000</v>
      </c>
      <c r="F63" s="276">
        <v>190000000</v>
      </c>
      <c r="G63" s="277">
        <v>274026361.41000003</v>
      </c>
      <c r="H63" s="278">
        <v>166.27126675647486</v>
      </c>
    </row>
    <row r="64" spans="1:8" ht="12.75" customHeight="1">
      <c r="A64" s="272" t="s">
        <v>1058</v>
      </c>
      <c r="B64" s="683">
        <v>37735093339</v>
      </c>
      <c r="C64" s="272" t="s">
        <v>1206</v>
      </c>
      <c r="D64" s="272" t="s">
        <v>279</v>
      </c>
      <c r="E64" s="276">
        <v>600000000</v>
      </c>
      <c r="F64" s="276">
        <v>300000000</v>
      </c>
      <c r="G64" s="277">
        <v>117144303.14</v>
      </c>
      <c r="H64" s="278">
        <v>8.6483440183265223</v>
      </c>
    </row>
    <row r="65" spans="1:8" ht="12.75" customHeight="1">
      <c r="A65" s="272" t="s">
        <v>286</v>
      </c>
      <c r="B65" s="683">
        <v>61196386099</v>
      </c>
      <c r="C65" s="272" t="s">
        <v>1207</v>
      </c>
      <c r="D65" s="272" t="s">
        <v>287</v>
      </c>
      <c r="E65" s="276">
        <v>340000000</v>
      </c>
      <c r="F65" s="276">
        <v>170000000</v>
      </c>
      <c r="G65" s="277">
        <v>211933130.9296</v>
      </c>
      <c r="H65" s="278">
        <v>3.4731505430726517</v>
      </c>
    </row>
    <row r="66" spans="1:8" ht="12.75" customHeight="1">
      <c r="A66" s="272" t="s">
        <v>285</v>
      </c>
      <c r="B66" s="683">
        <v>48379655657</v>
      </c>
      <c r="C66" s="272" t="s">
        <v>1208</v>
      </c>
      <c r="D66" s="275" t="s">
        <v>281</v>
      </c>
      <c r="E66" s="279">
        <v>540000000</v>
      </c>
      <c r="F66" s="279">
        <v>262500000</v>
      </c>
      <c r="G66" s="277">
        <v>257107220.0156</v>
      </c>
      <c r="H66" s="278">
        <v>225.42895284645428</v>
      </c>
    </row>
    <row r="67" spans="1:8" ht="18.75" customHeight="1">
      <c r="A67" s="451" t="s">
        <v>554</v>
      </c>
      <c r="B67" s="472"/>
      <c r="C67" s="473"/>
      <c r="D67" s="472"/>
      <c r="E67" s="473"/>
      <c r="F67" s="473"/>
      <c r="G67" s="470">
        <f>SUM(G62:G66)</f>
        <v>872688680.87520003</v>
      </c>
      <c r="H67" s="471"/>
    </row>
    <row r="68" spans="1:8" ht="12.75" customHeight="1">
      <c r="A68" s="67" t="s">
        <v>309</v>
      </c>
    </row>
    <row r="69" spans="1:8" ht="12.75" customHeight="1">
      <c r="A69" s="79" t="s">
        <v>683</v>
      </c>
      <c r="E69" s="78"/>
    </row>
    <row r="70" spans="1:8" ht="12.75" customHeight="1">
      <c r="A70" s="539" t="s">
        <v>1226</v>
      </c>
    </row>
    <row r="72" spans="1:8">
      <c r="A72" s="546" t="s">
        <v>706</v>
      </c>
    </row>
    <row r="73" spans="1:8" ht="21" customHeight="1">
      <c r="A73" s="820" t="s">
        <v>705</v>
      </c>
      <c r="B73" s="820"/>
      <c r="C73" s="820"/>
      <c r="D73" s="820"/>
      <c r="E73" s="820"/>
      <c r="F73" s="820"/>
    </row>
    <row r="74" spans="1:8" ht="12.75" customHeight="1">
      <c r="A74" s="547"/>
    </row>
    <row r="75" spans="1:8" ht="12.75" customHeight="1">
      <c r="A75" s="74" t="s">
        <v>306</v>
      </c>
    </row>
    <row r="76" spans="1:8" ht="12.75" customHeight="1">
      <c r="H76" s="53" t="s">
        <v>678</v>
      </c>
    </row>
    <row r="77" spans="1:8" ht="12.75" customHeight="1"/>
    <row r="78" spans="1:8" ht="12.75" customHeight="1">
      <c r="A78" s="548"/>
    </row>
    <row r="79" spans="1:8" ht="12.75" customHeight="1">
      <c r="A79" s="546"/>
    </row>
    <row r="80" spans="1:8" ht="12.75" customHeight="1">
      <c r="A80" s="546"/>
    </row>
    <row r="81" spans="1:1" ht="12.75" customHeight="1">
      <c r="A81" s="546"/>
    </row>
    <row r="82" spans="1:1" ht="12.75" customHeight="1">
      <c r="A82" s="547"/>
    </row>
    <row r="83" spans="1:1" ht="12.75" customHeight="1">
      <c r="A83" s="547"/>
    </row>
    <row r="84" spans="1:1" ht="12.75" customHeight="1">
      <c r="A84" s="547"/>
    </row>
    <row r="85" spans="1:1" ht="12.75" customHeight="1">
      <c r="A85" s="547"/>
    </row>
    <row r="86" spans="1:1" ht="12.75" customHeight="1"/>
    <row r="87" spans="1:1" ht="12.75" customHeight="1"/>
  </sheetData>
  <sortState ref="A6:D15">
    <sortCondition ref="B6"/>
  </sortState>
  <mergeCells count="2">
    <mergeCell ref="A44:F44"/>
    <mergeCell ref="A73:F73"/>
  </mergeCells>
  <hyperlinks>
    <hyperlink ref="A75" location="'2 Sadržaj'!A1" display="Sadržaj / Contents"/>
  </hyperlinks>
  <pageMargins left="0.7" right="0.7" top="0.75" bottom="0.75" header="0.3" footer="0.3"/>
  <pageSetup paperSize="9" scale="64" orientation="portrait" r:id="rId1"/>
  <rowBreaks count="1" manualBreakCount="1">
    <brk id="76" max="7" man="1"/>
  </rowBreaks>
  <ignoredErrors>
    <ignoredError sqref="B2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7" t="s">
        <v>900</v>
      </c>
      <c r="F1" s="466" t="str">
        <f>Naslovnica!A20</f>
        <v>Srpanj 2016.</v>
      </c>
    </row>
    <row r="2" spans="1:6" ht="12.75" customHeight="1">
      <c r="A2" s="119" t="s">
        <v>1075</v>
      </c>
      <c r="F2" s="558" t="str">
        <f>Naslovnica!A24</f>
        <v>July 2016</v>
      </c>
    </row>
    <row r="3" spans="1:6" ht="12.75" customHeight="1"/>
    <row r="4" spans="1:6" ht="12.75" customHeight="1">
      <c r="F4" s="562" t="s">
        <v>729</v>
      </c>
    </row>
    <row r="5" spans="1:6" ht="54.75">
      <c r="A5" s="468" t="s">
        <v>1043</v>
      </c>
      <c r="B5" s="430" t="s">
        <v>1227</v>
      </c>
      <c r="C5" s="430" t="s">
        <v>1225</v>
      </c>
      <c r="D5" s="468" t="s">
        <v>733</v>
      </c>
      <c r="E5" s="468" t="s">
        <v>731</v>
      </c>
      <c r="F5" s="468" t="s">
        <v>735</v>
      </c>
    </row>
    <row r="6" spans="1:6">
      <c r="A6" s="267" t="s">
        <v>757</v>
      </c>
      <c r="B6" s="683" t="s">
        <v>1256</v>
      </c>
      <c r="C6" s="247" t="s">
        <v>1211</v>
      </c>
      <c r="D6" s="674" t="s">
        <v>247</v>
      </c>
      <c r="E6" s="268">
        <v>28533744.34</v>
      </c>
      <c r="F6" s="564">
        <v>750.36499664612711</v>
      </c>
    </row>
    <row r="7" spans="1:6">
      <c r="A7" s="267" t="s">
        <v>1042</v>
      </c>
      <c r="B7" s="683">
        <v>66839822146</v>
      </c>
      <c r="C7" s="247" t="s">
        <v>1212</v>
      </c>
      <c r="D7" s="674" t="s">
        <v>247</v>
      </c>
      <c r="E7" s="268">
        <v>21572509.780000001</v>
      </c>
      <c r="F7" s="564">
        <v>738.31386090802221</v>
      </c>
    </row>
    <row r="8" spans="1:6">
      <c r="A8" s="451" t="s">
        <v>554</v>
      </c>
      <c r="B8" s="472"/>
      <c r="C8" s="473"/>
      <c r="D8" s="462"/>
      <c r="E8" s="463">
        <f>SUM(E6:E7)</f>
        <v>50106254.120000005</v>
      </c>
      <c r="F8" s="464"/>
    </row>
    <row r="9" spans="1:6" ht="12.75" customHeight="1">
      <c r="A9" s="36" t="s">
        <v>556</v>
      </c>
    </row>
    <row r="10" spans="1:6" ht="12.75" customHeight="1"/>
    <row r="11" spans="1:6" ht="12.75" customHeight="1">
      <c r="A11" s="457" t="s">
        <v>1303</v>
      </c>
      <c r="F11" s="466" t="s">
        <v>1258</v>
      </c>
    </row>
    <row r="12" spans="1:6" ht="12.75" customHeight="1">
      <c r="A12" s="119" t="s">
        <v>1304</v>
      </c>
      <c r="F12" s="558" t="s">
        <v>1259</v>
      </c>
    </row>
    <row r="13" spans="1:6" ht="12.75" customHeight="1"/>
    <row r="14" spans="1:6" ht="12.75" customHeight="1">
      <c r="F14" s="64" t="s">
        <v>729</v>
      </c>
    </row>
    <row r="15" spans="1:6" ht="54.75">
      <c r="A15" s="468" t="s">
        <v>728</v>
      </c>
      <c r="B15" s="430" t="s">
        <v>1227</v>
      </c>
      <c r="C15" s="430" t="s">
        <v>1225</v>
      </c>
      <c r="D15" s="468" t="s">
        <v>733</v>
      </c>
      <c r="E15" s="468" t="s">
        <v>731</v>
      </c>
      <c r="F15" s="468" t="s">
        <v>735</v>
      </c>
    </row>
    <row r="16" spans="1:6">
      <c r="A16" s="267" t="s">
        <v>1044</v>
      </c>
      <c r="B16" s="683" t="s">
        <v>1255</v>
      </c>
      <c r="C16" s="247" t="s">
        <v>1213</v>
      </c>
      <c r="D16" s="674" t="s">
        <v>308</v>
      </c>
      <c r="E16" s="268">
        <v>259019289.44</v>
      </c>
      <c r="F16" s="269">
        <v>85.024211857991901</v>
      </c>
    </row>
    <row r="17" spans="1:6" ht="15" customHeight="1">
      <c r="A17" s="267" t="s">
        <v>989</v>
      </c>
      <c r="B17" s="683">
        <v>75111210338</v>
      </c>
      <c r="C17" s="247" t="s">
        <v>1214</v>
      </c>
      <c r="D17" s="675" t="s">
        <v>1001</v>
      </c>
      <c r="E17" s="268">
        <v>19705153.953400001</v>
      </c>
      <c r="F17" s="269">
        <v>38.9429920027668</v>
      </c>
    </row>
    <row r="18" spans="1:6">
      <c r="A18" s="451" t="s">
        <v>1086</v>
      </c>
      <c r="B18" s="430"/>
      <c r="C18" s="430"/>
      <c r="D18" s="656"/>
      <c r="E18" s="463">
        <f>SUM(E16:E17)</f>
        <v>278724443.39340001</v>
      </c>
      <c r="F18" s="657"/>
    </row>
    <row r="19" spans="1:6" ht="12.75" customHeight="1">
      <c r="A19" s="36" t="s">
        <v>556</v>
      </c>
    </row>
    <row r="20" spans="1:6" ht="12.75" customHeight="1"/>
    <row r="21" spans="1:6" ht="12.75" customHeight="1">
      <c r="A21" s="465" t="s">
        <v>901</v>
      </c>
      <c r="F21" s="466" t="s">
        <v>1258</v>
      </c>
    </row>
    <row r="22" spans="1:6" ht="12.75" customHeight="1">
      <c r="A22" s="557" t="s">
        <v>1076</v>
      </c>
      <c r="F22" s="558" t="s">
        <v>1259</v>
      </c>
    </row>
    <row r="23" spans="1:6" ht="12.75" customHeight="1"/>
    <row r="24" spans="1:6" ht="12.75" customHeight="1">
      <c r="F24" s="64" t="s">
        <v>729</v>
      </c>
    </row>
    <row r="25" spans="1:6" ht="54.75">
      <c r="A25" s="468" t="s">
        <v>728</v>
      </c>
      <c r="B25" s="430" t="s">
        <v>1227</v>
      </c>
      <c r="C25" s="430" t="s">
        <v>1225</v>
      </c>
      <c r="D25" s="468" t="s">
        <v>733</v>
      </c>
      <c r="E25" s="468" t="s">
        <v>731</v>
      </c>
      <c r="F25" s="468" t="s">
        <v>735</v>
      </c>
    </row>
    <row r="26" spans="1:6" ht="15" customHeight="1">
      <c r="A26" s="267" t="s">
        <v>1045</v>
      </c>
      <c r="B26" s="683">
        <v>56903349567</v>
      </c>
      <c r="C26" s="247" t="s">
        <v>1216</v>
      </c>
      <c r="D26" s="674" t="s">
        <v>1001</v>
      </c>
      <c r="E26" s="268">
        <v>73672273.750200003</v>
      </c>
      <c r="F26" s="269">
        <v>36.777807272765394</v>
      </c>
    </row>
    <row r="27" spans="1:6" ht="12.75" customHeight="1">
      <c r="A27" s="36" t="s">
        <v>556</v>
      </c>
    </row>
    <row r="28" spans="1:6" ht="12.75" customHeight="1">
      <c r="A28" s="51"/>
    </row>
    <row r="29" spans="1:6" ht="19.5" customHeight="1">
      <c r="A29" s="821" t="s">
        <v>707</v>
      </c>
      <c r="B29" s="821"/>
      <c r="C29" s="821"/>
      <c r="D29" s="821"/>
    </row>
    <row r="30" spans="1:6" ht="21.75" customHeight="1">
      <c r="A30" s="819" t="s">
        <v>708</v>
      </c>
      <c r="B30" s="819"/>
      <c r="C30" s="819"/>
      <c r="D30" s="819"/>
      <c r="E30" s="89"/>
      <c r="F30" s="89"/>
    </row>
    <row r="31" spans="1:6" ht="12.75" customHeight="1">
      <c r="A31" s="51"/>
    </row>
    <row r="32" spans="1:6" ht="12.75" customHeight="1"/>
    <row r="33" spans="1:5" ht="12.75" customHeight="1">
      <c r="A33" s="467" t="s">
        <v>902</v>
      </c>
      <c r="E33" s="352" t="str">
        <f>Naslovnica!A20</f>
        <v>Srpanj 2016.</v>
      </c>
    </row>
    <row r="34" spans="1:5" ht="12.75" customHeight="1">
      <c r="A34" s="557" t="s">
        <v>903</v>
      </c>
      <c r="E34" s="112" t="str">
        <f>Naslovnica!A24</f>
        <v>July 2016</v>
      </c>
    </row>
    <row r="35" spans="1:5" ht="12.75" customHeight="1"/>
    <row r="36" spans="1:5" ht="12.75" customHeight="1">
      <c r="E36" s="76" t="s">
        <v>730</v>
      </c>
    </row>
    <row r="37" spans="1:5" ht="22.5" customHeight="1">
      <c r="A37" s="468" t="s">
        <v>736</v>
      </c>
      <c r="B37" s="430" t="s">
        <v>1227</v>
      </c>
      <c r="C37" s="430" t="s">
        <v>1225</v>
      </c>
      <c r="D37" s="468" t="s">
        <v>733</v>
      </c>
      <c r="E37" s="468" t="s">
        <v>731</v>
      </c>
    </row>
    <row r="38" spans="1:5" ht="22.5" customHeight="1">
      <c r="A38" s="270" t="s">
        <v>275</v>
      </c>
      <c r="B38" s="683">
        <v>39146857475</v>
      </c>
      <c r="C38" s="247" t="s">
        <v>1217</v>
      </c>
      <c r="D38" s="676" t="s">
        <v>241</v>
      </c>
      <c r="E38" s="271">
        <v>693911491.28999996</v>
      </c>
    </row>
    <row r="39" spans="1:5" ht="15" customHeight="1">
      <c r="A39" s="270" t="s">
        <v>276</v>
      </c>
      <c r="B39" s="683">
        <v>76591684374</v>
      </c>
      <c r="C39" s="247" t="s">
        <v>1218</v>
      </c>
      <c r="D39" s="676" t="s">
        <v>277</v>
      </c>
      <c r="E39" s="271">
        <v>192053498.04316667</v>
      </c>
    </row>
    <row r="40" spans="1:5" ht="12.75" customHeight="1">
      <c r="A40" s="36" t="s">
        <v>556</v>
      </c>
    </row>
    <row r="41" spans="1:5" ht="12.75" customHeight="1"/>
    <row r="42" spans="1:5">
      <c r="A42" s="539" t="s">
        <v>1228</v>
      </c>
      <c r="B42" s="655"/>
      <c r="C42" s="655"/>
      <c r="D42" s="655"/>
    </row>
    <row r="43" spans="1:5">
      <c r="B43" s="89"/>
      <c r="C43" s="89"/>
      <c r="D43" s="89"/>
    </row>
    <row r="44" spans="1:5" ht="12.75" customHeight="1">
      <c r="A44" s="74" t="s">
        <v>306</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688</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1" t="s">
        <v>426</v>
      </c>
      <c r="B1" s="492"/>
      <c r="C1" s="492"/>
      <c r="D1" s="492"/>
      <c r="E1" s="522"/>
      <c r="F1" s="504"/>
      <c r="G1" s="493" t="s">
        <v>1322</v>
      </c>
    </row>
    <row r="2" spans="1:7" ht="15" customHeight="1">
      <c r="A2" s="494" t="s">
        <v>427</v>
      </c>
      <c r="B2" s="492"/>
      <c r="C2" s="492"/>
      <c r="D2" s="492"/>
      <c r="E2" s="523"/>
      <c r="F2" s="504"/>
      <c r="G2" s="495" t="s">
        <v>1323</v>
      </c>
    </row>
    <row r="3" spans="1:7" ht="12.75" customHeight="1">
      <c r="A3" s="68" t="s">
        <v>288</v>
      </c>
    </row>
    <row r="4" spans="1:7" ht="12.75" customHeight="1"/>
    <row r="5" spans="1:7" ht="12.75" customHeight="1">
      <c r="A5" s="477" t="s">
        <v>904</v>
      </c>
    </row>
    <row r="6" spans="1:7" ht="12.75" customHeight="1">
      <c r="A6" s="69" t="s">
        <v>905</v>
      </c>
    </row>
    <row r="7" spans="1:7" ht="12.75" customHeight="1"/>
    <row r="8" spans="1:7" ht="34.5" customHeight="1">
      <c r="A8" s="476" t="s">
        <v>289</v>
      </c>
      <c r="B8" s="825" t="s">
        <v>587</v>
      </c>
      <c r="C8" s="825"/>
    </row>
    <row r="9" spans="1:7" ht="12.75" customHeight="1">
      <c r="A9" s="650" t="s">
        <v>1047</v>
      </c>
      <c r="B9" s="280">
        <v>21</v>
      </c>
      <c r="C9" s="281"/>
      <c r="D9" s="77"/>
      <c r="F9" s="77"/>
    </row>
    <row r="10" spans="1:7" ht="12.75" customHeight="1">
      <c r="A10" s="651" t="s">
        <v>1065</v>
      </c>
      <c r="B10" s="280">
        <v>21</v>
      </c>
      <c r="C10" s="281"/>
      <c r="F10" s="87"/>
    </row>
    <row r="11" spans="1:7" ht="12.75" customHeight="1">
      <c r="A11" s="650" t="s">
        <v>1088</v>
      </c>
      <c r="B11" s="280">
        <v>21</v>
      </c>
      <c r="C11" s="281"/>
      <c r="F11" s="87"/>
    </row>
    <row r="12" spans="1:7" ht="12.75" customHeight="1">
      <c r="A12" s="652" t="s">
        <v>1231</v>
      </c>
      <c r="B12" s="280">
        <v>21</v>
      </c>
      <c r="C12" s="281"/>
    </row>
    <row r="13" spans="1:7" ht="12.75" customHeight="1">
      <c r="A13" s="652" t="s">
        <v>1268</v>
      </c>
      <c r="B13" s="280">
        <v>20</v>
      </c>
      <c r="C13" s="281"/>
    </row>
    <row r="14" spans="1:7" ht="12.75" customHeight="1">
      <c r="A14" s="27" t="s">
        <v>293</v>
      </c>
    </row>
    <row r="15" spans="1:7" ht="12.75" customHeight="1"/>
    <row r="16" spans="1:7" ht="12.75" customHeight="1">
      <c r="A16" s="477" t="s">
        <v>906</v>
      </c>
    </row>
    <row r="17" spans="1:9" ht="12.75" customHeight="1">
      <c r="A17" s="69" t="s">
        <v>907</v>
      </c>
    </row>
    <row r="18" spans="1:9" ht="12.75" customHeight="1">
      <c r="E18" s="827" t="s">
        <v>589</v>
      </c>
      <c r="F18" s="827"/>
      <c r="G18" s="827"/>
    </row>
    <row r="19" spans="1:9" ht="73.5" customHeight="1">
      <c r="A19" s="825" t="s">
        <v>612</v>
      </c>
      <c r="B19" s="825" t="s">
        <v>584</v>
      </c>
      <c r="C19" s="826"/>
      <c r="D19" s="826"/>
      <c r="E19" s="825" t="s">
        <v>1365</v>
      </c>
      <c r="F19" s="794"/>
      <c r="G19" s="794"/>
    </row>
    <row r="20" spans="1:9" ht="27.75" customHeight="1">
      <c r="A20" s="825"/>
      <c r="B20" s="529" t="s">
        <v>1366</v>
      </c>
      <c r="C20" s="529" t="s">
        <v>1268</v>
      </c>
      <c r="D20" s="412" t="s">
        <v>1031</v>
      </c>
      <c r="E20" s="529" t="s">
        <v>1366</v>
      </c>
      <c r="F20" s="529" t="s">
        <v>1268</v>
      </c>
      <c r="G20" s="641" t="s">
        <v>1031</v>
      </c>
    </row>
    <row r="21" spans="1:9" ht="16.5" customHeight="1">
      <c r="A21" s="282" t="s">
        <v>290</v>
      </c>
      <c r="B21" s="283">
        <v>52361</v>
      </c>
      <c r="C21" s="283">
        <v>51948</v>
      </c>
      <c r="D21" s="284">
        <v>-7.8875498940050807E-3</v>
      </c>
      <c r="E21" s="283">
        <v>3383223.3723299997</v>
      </c>
      <c r="F21" s="283">
        <v>3352287.9728800002</v>
      </c>
      <c r="G21" s="285">
        <v>-9.1437649973121569E-3</v>
      </c>
      <c r="H21" s="77"/>
      <c r="I21" s="142"/>
    </row>
    <row r="22" spans="1:9" ht="16.5" customHeight="1">
      <c r="A22" s="282" t="s">
        <v>291</v>
      </c>
      <c r="B22" s="283">
        <v>58196</v>
      </c>
      <c r="C22" s="283">
        <v>62270</v>
      </c>
      <c r="D22" s="284">
        <v>7.0004811327238986E-2</v>
      </c>
      <c r="E22" s="283">
        <v>9942731.1575799994</v>
      </c>
      <c r="F22" s="283">
        <v>10600876.29046</v>
      </c>
      <c r="G22" s="285">
        <v>6.6193596351868875E-2</v>
      </c>
    </row>
    <row r="23" spans="1:9" ht="16.5" customHeight="1">
      <c r="A23" s="282" t="s">
        <v>292</v>
      </c>
      <c r="B23" s="283">
        <v>1754</v>
      </c>
      <c r="C23" s="283">
        <v>1143</v>
      </c>
      <c r="D23" s="284">
        <v>-0.34834663625997719</v>
      </c>
      <c r="E23" s="283">
        <v>106645.44256</v>
      </c>
      <c r="F23" s="283">
        <v>62481.691530000004</v>
      </c>
      <c r="G23" s="285">
        <v>-0.41411756536293559</v>
      </c>
    </row>
    <row r="24" spans="1:9" ht="16.5" customHeight="1">
      <c r="A24" s="286" t="s">
        <v>129</v>
      </c>
      <c r="B24" s="287">
        <v>112311</v>
      </c>
      <c r="C24" s="287">
        <v>115361</v>
      </c>
      <c r="D24" s="288">
        <v>2.7156734424945018E-2</v>
      </c>
      <c r="E24" s="287">
        <v>13432599.972469999</v>
      </c>
      <c r="F24" s="287">
        <v>14015645.95487</v>
      </c>
      <c r="G24" s="289">
        <v>4.3405296338381985E-2</v>
      </c>
    </row>
    <row r="25" spans="1:9" ht="12.75" customHeight="1">
      <c r="A25" s="27" t="s">
        <v>293</v>
      </c>
    </row>
    <row r="26" spans="1:9" ht="69" customHeight="1">
      <c r="A26" s="822" t="s">
        <v>1364</v>
      </c>
      <c r="B26" s="822"/>
      <c r="C26" s="822"/>
      <c r="D26" s="822"/>
      <c r="E26" s="822"/>
      <c r="F26" s="822"/>
      <c r="G26" s="822"/>
    </row>
    <row r="27" spans="1:9" ht="23.25" customHeight="1">
      <c r="A27" s="823" t="s">
        <v>1371</v>
      </c>
      <c r="B27" s="824"/>
      <c r="C27" s="824"/>
      <c r="D27" s="824"/>
      <c r="E27" s="824"/>
      <c r="F27" s="824"/>
      <c r="G27" s="824"/>
    </row>
    <row r="28" spans="1:9" ht="12.75" customHeight="1"/>
    <row r="29" spans="1:9" ht="12.75" customHeight="1">
      <c r="A29" s="477" t="s">
        <v>908</v>
      </c>
    </row>
    <row r="30" spans="1:9" ht="12.75" customHeight="1">
      <c r="A30" s="69" t="s">
        <v>909</v>
      </c>
    </row>
    <row r="31" spans="1:9" ht="12.75" customHeight="1">
      <c r="E31" s="827" t="s">
        <v>589</v>
      </c>
      <c r="F31" s="827"/>
      <c r="G31" s="827"/>
    </row>
    <row r="32" spans="1:9" ht="78" customHeight="1">
      <c r="A32" s="825" t="s">
        <v>612</v>
      </c>
      <c r="B32" s="825" t="s">
        <v>585</v>
      </c>
      <c r="C32" s="826"/>
      <c r="D32" s="478"/>
      <c r="E32" s="825" t="s">
        <v>1367</v>
      </c>
      <c r="F32" s="794"/>
      <c r="G32" s="794"/>
    </row>
    <row r="33" spans="1:9" ht="32.25" customHeight="1">
      <c r="A33" s="825"/>
      <c r="B33" s="529" t="s">
        <v>1369</v>
      </c>
      <c r="C33" s="529" t="s">
        <v>1370</v>
      </c>
      <c r="D33" s="641" t="s">
        <v>1031</v>
      </c>
      <c r="E33" s="529" t="s">
        <v>1369</v>
      </c>
      <c r="F33" s="529" t="s">
        <v>1370</v>
      </c>
      <c r="G33" s="641" t="s">
        <v>1031</v>
      </c>
    </row>
    <row r="34" spans="1:9" ht="16.5" customHeight="1">
      <c r="A34" s="282" t="s">
        <v>290</v>
      </c>
      <c r="B34" s="283">
        <v>11061</v>
      </c>
      <c r="C34" s="283">
        <v>13627</v>
      </c>
      <c r="D34" s="284">
        <v>0.23198625802368683</v>
      </c>
      <c r="E34" s="283">
        <v>821786.46225999994</v>
      </c>
      <c r="F34" s="283">
        <v>900065.23262999998</v>
      </c>
      <c r="G34" s="290">
        <v>9.5254392673645563E-2</v>
      </c>
      <c r="H34" s="77"/>
      <c r="I34" s="77"/>
    </row>
    <row r="35" spans="1:9" ht="16.5" customHeight="1">
      <c r="A35" s="282" t="s">
        <v>291</v>
      </c>
      <c r="B35" s="283">
        <v>9507</v>
      </c>
      <c r="C35" s="283">
        <v>13134</v>
      </c>
      <c r="D35" s="284">
        <v>0.38150836225938783</v>
      </c>
      <c r="E35" s="283">
        <v>1786386.0829400001</v>
      </c>
      <c r="F35" s="283">
        <v>2556864.2626999998</v>
      </c>
      <c r="G35" s="290">
        <v>0.4313055207483264</v>
      </c>
      <c r="H35" s="77"/>
    </row>
    <row r="36" spans="1:9" ht="16.5" customHeight="1">
      <c r="A36" s="286" t="s">
        <v>129</v>
      </c>
      <c r="B36" s="287">
        <v>20568</v>
      </c>
      <c r="C36" s="287">
        <v>26761</v>
      </c>
      <c r="D36" s="288">
        <v>0.30109879424348501</v>
      </c>
      <c r="E36" s="287">
        <v>2608172.5452000001</v>
      </c>
      <c r="F36" s="287">
        <v>3456929.4953299998</v>
      </c>
      <c r="G36" s="291">
        <v>0.32542208593216954</v>
      </c>
    </row>
    <row r="37" spans="1:9" ht="12.75" customHeight="1">
      <c r="A37" s="27" t="s">
        <v>293</v>
      </c>
    </row>
    <row r="38" spans="1:9" ht="70.5" customHeight="1">
      <c r="A38" s="822" t="s">
        <v>1368</v>
      </c>
      <c r="B38" s="822"/>
      <c r="C38" s="822"/>
      <c r="D38" s="822"/>
      <c r="E38" s="822"/>
      <c r="F38" s="822"/>
      <c r="G38" s="822"/>
    </row>
    <row r="39" spans="1:9" ht="24.75" customHeight="1">
      <c r="A39" s="823" t="s">
        <v>1371</v>
      </c>
      <c r="B39" s="824"/>
      <c r="C39" s="824"/>
      <c r="D39" s="824"/>
      <c r="E39" s="824"/>
      <c r="F39" s="824"/>
      <c r="G39" s="824"/>
    </row>
    <row r="40" spans="1:9" ht="12.75" customHeight="1"/>
    <row r="41" spans="1:9" ht="12.75" customHeight="1"/>
    <row r="42" spans="1:9" ht="12.75" customHeight="1"/>
    <row r="43" spans="1:9" ht="12.75" customHeight="1"/>
    <row r="44" spans="1:9" ht="12.75" customHeight="1">
      <c r="A44" s="74" t="s">
        <v>306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80" t="s">
        <v>910</v>
      </c>
    </row>
    <row r="2" spans="1:6" ht="12.75" customHeight="1">
      <c r="A2" s="52" t="s">
        <v>911</v>
      </c>
    </row>
    <row r="3" spans="1:6" ht="12.75" customHeight="1"/>
    <row r="4" spans="1:6" ht="12.75" customHeight="1">
      <c r="E4" s="107" t="s">
        <v>447</v>
      </c>
      <c r="F4" s="134"/>
    </row>
    <row r="5" spans="1:6" ht="22.5" customHeight="1">
      <c r="A5" s="825" t="s">
        <v>332</v>
      </c>
      <c r="B5" s="479" t="s">
        <v>586</v>
      </c>
      <c r="C5" s="479" t="s">
        <v>586</v>
      </c>
      <c r="D5" s="829" t="s">
        <v>330</v>
      </c>
      <c r="E5" s="829" t="s">
        <v>331</v>
      </c>
    </row>
    <row r="6" spans="1:6" ht="22.5" customHeight="1">
      <c r="A6" s="828"/>
      <c r="B6" s="530" t="s">
        <v>1372</v>
      </c>
      <c r="C6" s="530" t="s">
        <v>1268</v>
      </c>
      <c r="D6" s="829"/>
      <c r="E6" s="829"/>
    </row>
    <row r="7" spans="1:6" ht="12.75" customHeight="1">
      <c r="A7" s="292" t="s">
        <v>374</v>
      </c>
      <c r="B7" s="293">
        <v>13105189.66876</v>
      </c>
      <c r="C7" s="293">
        <v>13890476.300899999</v>
      </c>
      <c r="D7" s="294">
        <v>5.9921805940127415E-2</v>
      </c>
      <c r="E7" s="293">
        <v>785286.63213999942</v>
      </c>
      <c r="F7" s="77"/>
    </row>
    <row r="8" spans="1:6" ht="12.75" customHeight="1">
      <c r="A8" s="295" t="s">
        <v>363</v>
      </c>
      <c r="B8" s="296">
        <v>10141.636140000001</v>
      </c>
      <c r="C8" s="296">
        <v>11647.060230000001</v>
      </c>
      <c r="D8" s="297">
        <v>0.14843996266661569</v>
      </c>
      <c r="E8" s="296">
        <v>1505.4240900000004</v>
      </c>
      <c r="F8" s="87"/>
    </row>
    <row r="9" spans="1:6" ht="12.75" customHeight="1">
      <c r="A9" s="295" t="s">
        <v>364</v>
      </c>
      <c r="B9" s="296">
        <v>5593750.6160000004</v>
      </c>
      <c r="C9" s="296">
        <v>5691471.2017099997</v>
      </c>
      <c r="D9" s="297">
        <v>1.7469599990833647E-2</v>
      </c>
      <c r="E9" s="296">
        <v>97720.585709999315</v>
      </c>
      <c r="F9" s="87"/>
    </row>
    <row r="10" spans="1:6" ht="12.75" customHeight="1">
      <c r="A10" s="295" t="s">
        <v>365</v>
      </c>
      <c r="B10" s="296">
        <v>154189.66719000001</v>
      </c>
      <c r="C10" s="296">
        <v>271431.48910000001</v>
      </c>
      <c r="D10" s="297">
        <v>0.76037405130091451</v>
      </c>
      <c r="E10" s="296">
        <v>117241.82191</v>
      </c>
    </row>
    <row r="11" spans="1:6" ht="12.75" customHeight="1">
      <c r="A11" s="295" t="s">
        <v>366</v>
      </c>
      <c r="B11" s="296">
        <v>7207914.1307499995</v>
      </c>
      <c r="C11" s="296">
        <v>7778303.63638</v>
      </c>
      <c r="D11" s="297">
        <v>7.913378201838403E-2</v>
      </c>
      <c r="E11" s="296">
        <v>570389.50563000049</v>
      </c>
    </row>
    <row r="12" spans="1:6" ht="12.75" customHeight="1">
      <c r="A12" s="295" t="s">
        <v>367</v>
      </c>
      <c r="B12" s="296">
        <v>139193.61868000001</v>
      </c>
      <c r="C12" s="296">
        <v>137622.91347999999</v>
      </c>
      <c r="D12" s="297">
        <v>-1.128431902910009E-2</v>
      </c>
      <c r="E12" s="296">
        <v>-1570.7052000000258</v>
      </c>
    </row>
    <row r="13" spans="1:6" ht="12.75" customHeight="1">
      <c r="A13" s="292" t="s">
        <v>375</v>
      </c>
      <c r="B13" s="293">
        <v>4559098.1760499999</v>
      </c>
      <c r="C13" s="293">
        <v>4561055.6195700001</v>
      </c>
      <c r="D13" s="294">
        <v>4.2934884146235528E-4</v>
      </c>
      <c r="E13" s="293">
        <v>1957.4435200002044</v>
      </c>
    </row>
    <row r="14" spans="1:6" ht="12.75" customHeight="1">
      <c r="A14" s="295" t="s">
        <v>368</v>
      </c>
      <c r="B14" s="296">
        <v>647511.93385999999</v>
      </c>
      <c r="C14" s="296">
        <v>471094.01204</v>
      </c>
      <c r="D14" s="297">
        <v>-0.27245508938858215</v>
      </c>
      <c r="E14" s="296">
        <v>-176417.92181999999</v>
      </c>
    </row>
    <row r="15" spans="1:6" ht="12.75" customHeight="1">
      <c r="A15" s="295" t="s">
        <v>369</v>
      </c>
      <c r="B15" s="296">
        <v>3207520.5495300004</v>
      </c>
      <c r="C15" s="296">
        <v>3575640.7379600001</v>
      </c>
      <c r="D15" s="297">
        <v>0.11476783476381483</v>
      </c>
      <c r="E15" s="296">
        <v>368120.18842999963</v>
      </c>
    </row>
    <row r="16" spans="1:6" ht="12.75" customHeight="1">
      <c r="A16" s="295" t="s">
        <v>370</v>
      </c>
      <c r="B16" s="296">
        <v>385462.98731</v>
      </c>
      <c r="C16" s="296">
        <v>275018.47813</v>
      </c>
      <c r="D16" s="297">
        <v>-0.28652429108888078</v>
      </c>
      <c r="E16" s="296">
        <v>-110444.50917999999</v>
      </c>
    </row>
    <row r="17" spans="1:7" ht="12.75" customHeight="1">
      <c r="A17" s="295" t="s">
        <v>371</v>
      </c>
      <c r="B17" s="296">
        <v>318602.70535</v>
      </c>
      <c r="C17" s="296">
        <v>239302.39144000001</v>
      </c>
      <c r="D17" s="297">
        <v>-0.24890031559174894</v>
      </c>
      <c r="E17" s="296">
        <v>-79300.313909999997</v>
      </c>
    </row>
    <row r="18" spans="1:7" ht="22.5">
      <c r="A18" s="298" t="s">
        <v>380</v>
      </c>
      <c r="B18" s="296">
        <v>60542.533240000004</v>
      </c>
      <c r="C18" s="296">
        <v>71056.222670000003</v>
      </c>
      <c r="D18" s="297">
        <v>0.17365790407748716</v>
      </c>
      <c r="E18" s="296">
        <v>10513.689429999999</v>
      </c>
    </row>
    <row r="19" spans="1:7" ht="12.75" customHeight="1">
      <c r="A19" s="299" t="s">
        <v>383</v>
      </c>
      <c r="B19" s="293">
        <v>17724830.378049999</v>
      </c>
      <c r="C19" s="293">
        <v>18522588.143139999</v>
      </c>
      <c r="D19" s="294">
        <v>4.5007920982867274E-2</v>
      </c>
      <c r="E19" s="293">
        <v>797757.76508999988</v>
      </c>
    </row>
    <row r="20" spans="1:7" ht="12.75" customHeight="1">
      <c r="A20" s="295" t="s">
        <v>372</v>
      </c>
      <c r="B20" s="296">
        <v>10452446.48519</v>
      </c>
      <c r="C20" s="296">
        <v>10266665.664069999</v>
      </c>
      <c r="D20" s="297">
        <v>-1.7773907896417643E-2</v>
      </c>
      <c r="E20" s="296">
        <v>-185780.82112000138</v>
      </c>
    </row>
    <row r="21" spans="1:7" ht="12.75" customHeight="1">
      <c r="A21" s="292" t="s">
        <v>376</v>
      </c>
      <c r="B21" s="293">
        <v>1476526.8303699999</v>
      </c>
      <c r="C21" s="293">
        <v>2003094.56782</v>
      </c>
      <c r="D21" s="294">
        <v>0.35662591875695793</v>
      </c>
      <c r="E21" s="293">
        <v>526567.73745000013</v>
      </c>
    </row>
    <row r="22" spans="1:7" ht="12.75" customHeight="1">
      <c r="A22" s="292" t="s">
        <v>377</v>
      </c>
      <c r="B22" s="293">
        <v>116865.16584</v>
      </c>
      <c r="C22" s="293">
        <v>138062.74899000002</v>
      </c>
      <c r="D22" s="294">
        <v>0.18138495759310874</v>
      </c>
      <c r="E22" s="293">
        <v>21197.58315000002</v>
      </c>
    </row>
    <row r="23" spans="1:7" ht="12.75" customHeight="1">
      <c r="A23" s="292" t="s">
        <v>378</v>
      </c>
      <c r="B23" s="293">
        <v>11825371.291069999</v>
      </c>
      <c r="C23" s="293">
        <v>11535640.02846</v>
      </c>
      <c r="D23" s="294">
        <v>-2.450081739325952E-2</v>
      </c>
      <c r="E23" s="293">
        <v>-289731.26260999963</v>
      </c>
    </row>
    <row r="24" spans="1:7" ht="12.75" customHeight="1">
      <c r="A24" s="292" t="s">
        <v>379</v>
      </c>
      <c r="B24" s="293">
        <v>4009067.3306300002</v>
      </c>
      <c r="C24" s="293">
        <v>4506553.2144799996</v>
      </c>
      <c r="D24" s="294">
        <v>0.12409017929160659</v>
      </c>
      <c r="E24" s="293">
        <v>497485.8838499994</v>
      </c>
    </row>
    <row r="25" spans="1:7" ht="21.75">
      <c r="A25" s="300" t="s">
        <v>381</v>
      </c>
      <c r="B25" s="293">
        <v>296999.76013999997</v>
      </c>
      <c r="C25" s="293">
        <v>339237.58338999999</v>
      </c>
      <c r="D25" s="294">
        <v>0.14221500795182435</v>
      </c>
      <c r="E25" s="293">
        <v>42237.823250000016</v>
      </c>
    </row>
    <row r="26" spans="1:7">
      <c r="A26" s="299" t="s">
        <v>384</v>
      </c>
      <c r="B26" s="293">
        <v>17724830.378049999</v>
      </c>
      <c r="C26" s="293">
        <v>18522588.143139999</v>
      </c>
      <c r="D26" s="294">
        <v>4.5007920982867274E-2</v>
      </c>
      <c r="E26" s="293">
        <v>797757.76508999988</v>
      </c>
    </row>
    <row r="27" spans="1:7" ht="12.75" customHeight="1">
      <c r="A27" s="295" t="s">
        <v>373</v>
      </c>
      <c r="B27" s="296">
        <v>10452446.48519</v>
      </c>
      <c r="C27" s="296">
        <v>10266665.664069999</v>
      </c>
      <c r="D27" s="297">
        <v>-1.7773907896417643E-2</v>
      </c>
      <c r="E27" s="296">
        <v>-185780.82112000138</v>
      </c>
    </row>
    <row r="28" spans="1:7" ht="12.75" customHeight="1">
      <c r="A28" s="36" t="s">
        <v>274</v>
      </c>
    </row>
    <row r="29" spans="1:7" ht="12.75" customHeight="1">
      <c r="F29" s="131"/>
      <c r="G29" s="131"/>
    </row>
    <row r="30" spans="1:7" ht="26.25" customHeight="1">
      <c r="A30" s="537" t="s">
        <v>1373</v>
      </c>
      <c r="B30" s="537"/>
      <c r="C30" s="537"/>
      <c r="D30" s="537"/>
      <c r="E30" s="537"/>
    </row>
    <row r="31" spans="1:7" ht="12.75" customHeight="1"/>
    <row r="32" spans="1:7" ht="12.75" customHeight="1">
      <c r="A32" s="74" t="s">
        <v>306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7" t="s">
        <v>912</v>
      </c>
    </row>
    <row r="2" spans="1:8" ht="12.75" customHeight="1">
      <c r="A2" s="66" t="s">
        <v>913</v>
      </c>
    </row>
    <row r="3" spans="1:8" ht="12.75" customHeight="1">
      <c r="E3" s="827" t="s">
        <v>589</v>
      </c>
      <c r="F3" s="827"/>
    </row>
    <row r="4" spans="1:8" ht="84.75" customHeight="1">
      <c r="A4" s="479" t="s">
        <v>294</v>
      </c>
      <c r="B4" s="829" t="s">
        <v>1374</v>
      </c>
      <c r="C4" s="829"/>
      <c r="D4" s="642" t="s">
        <v>1032</v>
      </c>
      <c r="E4" s="825" t="s">
        <v>1375</v>
      </c>
      <c r="F4" s="826"/>
      <c r="G4" s="642" t="s">
        <v>1032</v>
      </c>
    </row>
    <row r="5" spans="1:8" ht="15" customHeight="1" thickBot="1">
      <c r="A5" s="481"/>
      <c r="B5" s="529" t="s">
        <v>1377</v>
      </c>
      <c r="C5" s="529" t="s">
        <v>1268</v>
      </c>
      <c r="D5" s="531"/>
      <c r="E5" s="529" t="s">
        <v>1377</v>
      </c>
      <c r="F5" s="529" t="s">
        <v>1268</v>
      </c>
      <c r="G5" s="482"/>
    </row>
    <row r="6" spans="1:8" ht="12.75" customHeight="1">
      <c r="A6" s="483" t="s">
        <v>295</v>
      </c>
      <c r="B6" s="484"/>
      <c r="C6" s="484"/>
      <c r="D6" s="485"/>
      <c r="E6" s="484"/>
      <c r="F6" s="484"/>
      <c r="G6" s="485"/>
    </row>
    <row r="7" spans="1:8" ht="12.75" customHeight="1">
      <c r="A7" s="301" t="s">
        <v>600</v>
      </c>
      <c r="B7" s="302">
        <v>76</v>
      </c>
      <c r="C7" s="302">
        <v>66</v>
      </c>
      <c r="D7" s="303">
        <v>-0.13157894736842105</v>
      </c>
      <c r="E7" s="302">
        <v>678695.91324999998</v>
      </c>
      <c r="F7" s="304">
        <v>574193.62190000003</v>
      </c>
      <c r="G7" s="303">
        <v>-0.15397512981856748</v>
      </c>
      <c r="H7" s="77"/>
    </row>
    <row r="8" spans="1:8" ht="12.75" customHeight="1">
      <c r="A8" s="301" t="s">
        <v>599</v>
      </c>
      <c r="B8" s="302">
        <v>44352</v>
      </c>
      <c r="C8" s="302">
        <v>43467</v>
      </c>
      <c r="D8" s="303">
        <v>-1.9954004329004328E-2</v>
      </c>
      <c r="E8" s="302">
        <v>1862023.46423</v>
      </c>
      <c r="F8" s="304">
        <v>1924263.07173</v>
      </c>
      <c r="G8" s="303">
        <v>3.3425791186652842E-2</v>
      </c>
      <c r="H8" s="77"/>
    </row>
    <row r="9" spans="1:8" ht="12.75" customHeight="1">
      <c r="A9" s="305" t="s">
        <v>601</v>
      </c>
      <c r="B9" s="302">
        <v>5535</v>
      </c>
      <c r="C9" s="302">
        <v>6353</v>
      </c>
      <c r="D9" s="303">
        <v>0.14778681120144535</v>
      </c>
      <c r="E9" s="302">
        <v>371149.67733999999</v>
      </c>
      <c r="F9" s="304">
        <v>445648.56151999999</v>
      </c>
      <c r="G9" s="303">
        <v>0.20072463679324073</v>
      </c>
    </row>
    <row r="10" spans="1:8" ht="12.75" customHeight="1">
      <c r="A10" s="301" t="s">
        <v>588</v>
      </c>
      <c r="B10" s="302">
        <v>381</v>
      </c>
      <c r="C10" s="302">
        <v>332</v>
      </c>
      <c r="D10" s="303">
        <v>-0.12860892388451445</v>
      </c>
      <c r="E10" s="302">
        <v>197540.47637000002</v>
      </c>
      <c r="F10" s="304">
        <v>196541.9319</v>
      </c>
      <c r="G10" s="303">
        <v>-5.0548854004468175E-3</v>
      </c>
    </row>
    <row r="11" spans="1:8" ht="12.75" customHeight="1">
      <c r="A11" s="306" t="s">
        <v>663</v>
      </c>
      <c r="B11" s="302">
        <v>0</v>
      </c>
      <c r="C11" s="302">
        <v>0</v>
      </c>
      <c r="D11" s="303" t="s">
        <v>997</v>
      </c>
      <c r="E11" s="302">
        <v>0</v>
      </c>
      <c r="F11" s="304">
        <v>0</v>
      </c>
      <c r="G11" s="303" t="s">
        <v>997</v>
      </c>
    </row>
    <row r="12" spans="1:8" ht="29.25">
      <c r="A12" s="305" t="s">
        <v>664</v>
      </c>
      <c r="B12" s="302">
        <v>1678</v>
      </c>
      <c r="C12" s="302">
        <v>1428</v>
      </c>
      <c r="D12" s="303">
        <v>-0.14898688915375446</v>
      </c>
      <c r="E12" s="302">
        <v>272162.22884</v>
      </c>
      <c r="F12" s="304">
        <v>210822.28056000001</v>
      </c>
      <c r="G12" s="303">
        <v>-0.22538009238622453</v>
      </c>
      <c r="H12" s="87"/>
    </row>
    <row r="13" spans="1:8" ht="12.75" customHeight="1">
      <c r="A13" s="301" t="s">
        <v>999</v>
      </c>
      <c r="B13" s="302">
        <v>339</v>
      </c>
      <c r="C13" s="302">
        <v>302</v>
      </c>
      <c r="D13" s="303">
        <v>-0.10914454277286136</v>
      </c>
      <c r="E13" s="302">
        <v>1651.6123</v>
      </c>
      <c r="F13" s="304">
        <v>818.50527</v>
      </c>
      <c r="G13" s="303">
        <v>-0.50442045630200261</v>
      </c>
      <c r="H13" s="87"/>
    </row>
    <row r="14" spans="1:8" ht="22.5" customHeight="1">
      <c r="A14" s="307" t="s">
        <v>296</v>
      </c>
      <c r="B14" s="308">
        <v>52361</v>
      </c>
      <c r="C14" s="308">
        <v>51948</v>
      </c>
      <c r="D14" s="309">
        <v>-7.8875498940050807E-3</v>
      </c>
      <c r="E14" s="308">
        <v>3383223.3723300002</v>
      </c>
      <c r="F14" s="308">
        <v>3352287.9728800002</v>
      </c>
      <c r="G14" s="309">
        <v>-9.1437649973122922E-3</v>
      </c>
    </row>
    <row r="15" spans="1:8" ht="15" customHeight="1">
      <c r="A15" s="486" t="s">
        <v>297</v>
      </c>
      <c r="B15" s="487"/>
      <c r="C15" s="487"/>
      <c r="D15" s="488"/>
      <c r="E15" s="487"/>
      <c r="F15" s="487"/>
      <c r="G15" s="489"/>
    </row>
    <row r="16" spans="1:8" ht="12.75" customHeight="1">
      <c r="A16" s="301" t="s">
        <v>600</v>
      </c>
      <c r="B16" s="302">
        <v>729</v>
      </c>
      <c r="C16" s="302">
        <v>671</v>
      </c>
      <c r="D16" s="303">
        <v>-7.956104252400549E-2</v>
      </c>
      <c r="E16" s="302">
        <v>2878944.1608200003</v>
      </c>
      <c r="F16" s="302">
        <v>2497516.6643300001</v>
      </c>
      <c r="G16" s="303">
        <v>-0.13248867473044684</v>
      </c>
    </row>
    <row r="17" spans="1:7" ht="12.75" customHeight="1">
      <c r="A17" s="301" t="s">
        <v>599</v>
      </c>
      <c r="B17" s="302">
        <v>33575</v>
      </c>
      <c r="C17" s="302">
        <v>36142</v>
      </c>
      <c r="D17" s="303">
        <v>7.6455696202531648E-2</v>
      </c>
      <c r="E17" s="302">
        <v>2090325.90655</v>
      </c>
      <c r="F17" s="302">
        <v>2601149.9953299998</v>
      </c>
      <c r="G17" s="303">
        <v>0.24437533265953479</v>
      </c>
    </row>
    <row r="18" spans="1:7" ht="12.75" customHeight="1">
      <c r="A18" s="305" t="s">
        <v>601</v>
      </c>
      <c r="B18" s="302">
        <v>15118</v>
      </c>
      <c r="C18" s="302">
        <v>16692</v>
      </c>
      <c r="D18" s="303">
        <v>0.10411430083344357</v>
      </c>
      <c r="E18" s="302">
        <v>2391893.0231599999</v>
      </c>
      <c r="F18" s="302">
        <v>2883738.10286</v>
      </c>
      <c r="G18" s="303">
        <v>0.20563004906055923</v>
      </c>
    </row>
    <row r="19" spans="1:7" ht="12.75" customHeight="1">
      <c r="A19" s="301" t="s">
        <v>588</v>
      </c>
      <c r="B19" s="302">
        <v>587</v>
      </c>
      <c r="C19" s="302">
        <v>666</v>
      </c>
      <c r="D19" s="303">
        <v>0.13458262350936967</v>
      </c>
      <c r="E19" s="302">
        <v>251428.18194000001</v>
      </c>
      <c r="F19" s="302">
        <v>296775.25406000001</v>
      </c>
      <c r="G19" s="303">
        <v>0.18035795259745971</v>
      </c>
    </row>
    <row r="20" spans="1:7" ht="12.75" customHeight="1">
      <c r="A20" s="306" t="s">
        <v>663</v>
      </c>
      <c r="B20" s="302">
        <v>1</v>
      </c>
      <c r="C20" s="302">
        <v>2</v>
      </c>
      <c r="D20" s="303">
        <v>1</v>
      </c>
      <c r="E20" s="302">
        <v>0</v>
      </c>
      <c r="F20" s="302">
        <v>717.98024999999996</v>
      </c>
      <c r="G20" s="303" t="s">
        <v>997</v>
      </c>
    </row>
    <row r="21" spans="1:7" ht="29.25">
      <c r="A21" s="305" t="s">
        <v>664</v>
      </c>
      <c r="B21" s="302">
        <v>7213</v>
      </c>
      <c r="C21" s="302">
        <v>7164</v>
      </c>
      <c r="D21" s="303">
        <v>-6.7932898932483018E-3</v>
      </c>
      <c r="E21" s="302">
        <v>2255799.4540300001</v>
      </c>
      <c r="F21" s="302">
        <v>2258914.2468300001</v>
      </c>
      <c r="G21" s="303">
        <v>1.3807933122934931E-3</v>
      </c>
    </row>
    <row r="22" spans="1:7" ht="12.75" customHeight="1">
      <c r="A22" s="301" t="s">
        <v>999</v>
      </c>
      <c r="B22" s="302">
        <v>973</v>
      </c>
      <c r="C22" s="302">
        <v>933</v>
      </c>
      <c r="D22" s="303">
        <v>-4.1109969167523124E-2</v>
      </c>
      <c r="E22" s="302">
        <v>74340.431079999995</v>
      </c>
      <c r="F22" s="302">
        <v>62064.046799999996</v>
      </c>
      <c r="G22" s="303">
        <v>-0.16513738354286658</v>
      </c>
    </row>
    <row r="23" spans="1:7" ht="22.5" customHeight="1">
      <c r="A23" s="307" t="s">
        <v>296</v>
      </c>
      <c r="B23" s="308">
        <v>58196</v>
      </c>
      <c r="C23" s="310">
        <v>62270</v>
      </c>
      <c r="D23" s="309">
        <v>7.0004811327238986E-2</v>
      </c>
      <c r="E23" s="308">
        <v>9942731.1575800013</v>
      </c>
      <c r="F23" s="308">
        <v>10600876.290460002</v>
      </c>
      <c r="G23" s="309">
        <v>6.6193596351868861E-2</v>
      </c>
    </row>
    <row r="24" spans="1:7" ht="15" customHeight="1">
      <c r="A24" s="486" t="s">
        <v>298</v>
      </c>
      <c r="B24" s="487"/>
      <c r="C24" s="487"/>
      <c r="D24" s="488"/>
      <c r="E24" s="487"/>
      <c r="F24" s="487"/>
      <c r="G24" s="490"/>
    </row>
    <row r="25" spans="1:7" ht="12.75" customHeight="1">
      <c r="A25" s="301" t="s">
        <v>600</v>
      </c>
      <c r="B25" s="302">
        <v>285</v>
      </c>
      <c r="C25" s="302">
        <v>209</v>
      </c>
      <c r="D25" s="303">
        <v>-0.26666666666666666</v>
      </c>
      <c r="E25" s="302">
        <v>96119.661129999993</v>
      </c>
      <c r="F25" s="302">
        <v>60864.076569999997</v>
      </c>
      <c r="G25" s="303">
        <v>-0.36678848162310412</v>
      </c>
    </row>
    <row r="26" spans="1:7" ht="12.75" customHeight="1">
      <c r="A26" s="301" t="s">
        <v>599</v>
      </c>
      <c r="B26" s="302">
        <v>465</v>
      </c>
      <c r="C26" s="302">
        <v>240</v>
      </c>
      <c r="D26" s="303">
        <v>-0.4838709677419355</v>
      </c>
      <c r="E26" s="302">
        <v>1.73953</v>
      </c>
      <c r="F26" s="302">
        <v>1.7239500000000001</v>
      </c>
      <c r="G26" s="303">
        <v>-8.956442257391322E-3</v>
      </c>
    </row>
    <row r="27" spans="1:7" ht="12.75" customHeight="1">
      <c r="A27" s="305" t="s">
        <v>601</v>
      </c>
      <c r="B27" s="302">
        <v>515</v>
      </c>
      <c r="C27" s="302">
        <v>341</v>
      </c>
      <c r="D27" s="303">
        <v>-0.3378640776699029</v>
      </c>
      <c r="E27" s="302">
        <v>0.55010000000000003</v>
      </c>
      <c r="F27" s="302">
        <v>14.704450000000001</v>
      </c>
      <c r="G27" s="303">
        <v>25.730503544810034</v>
      </c>
    </row>
    <row r="28" spans="1:7" ht="12.75" customHeight="1">
      <c r="A28" s="301" t="s">
        <v>588</v>
      </c>
      <c r="B28" s="302">
        <v>50</v>
      </c>
      <c r="C28" s="302">
        <v>33</v>
      </c>
      <c r="D28" s="303">
        <v>-0.34</v>
      </c>
      <c r="E28" s="302">
        <v>8023.9681600000004</v>
      </c>
      <c r="F28" s="302">
        <v>371.76410999999996</v>
      </c>
      <c r="G28" s="303">
        <v>-0.95366829695894506</v>
      </c>
    </row>
    <row r="29" spans="1:7" ht="12.75" customHeight="1">
      <c r="A29" s="306" t="s">
        <v>665</v>
      </c>
      <c r="B29" s="302">
        <v>3</v>
      </c>
      <c r="C29" s="302">
        <v>0</v>
      </c>
      <c r="D29" s="303">
        <v>-1</v>
      </c>
      <c r="E29" s="302">
        <v>0</v>
      </c>
      <c r="F29" s="302">
        <v>0</v>
      </c>
      <c r="G29" s="303" t="s">
        <v>997</v>
      </c>
    </row>
    <row r="30" spans="1:7" ht="29.25">
      <c r="A30" s="305" t="s">
        <v>664</v>
      </c>
      <c r="B30" s="302">
        <v>435</v>
      </c>
      <c r="C30" s="302">
        <v>320</v>
      </c>
      <c r="D30" s="303">
        <v>-0.26436781609195403</v>
      </c>
      <c r="E30" s="302">
        <v>2499.5236400000003</v>
      </c>
      <c r="F30" s="302">
        <v>1229.42245</v>
      </c>
      <c r="G30" s="303">
        <v>-0.50813729851340794</v>
      </c>
    </row>
    <row r="31" spans="1:7" ht="12.75" customHeight="1">
      <c r="A31" s="301" t="s">
        <v>999</v>
      </c>
      <c r="B31" s="302">
        <v>1</v>
      </c>
      <c r="C31" s="302">
        <v>0</v>
      </c>
      <c r="D31" s="303">
        <v>-1</v>
      </c>
      <c r="E31" s="302">
        <v>0</v>
      </c>
      <c r="F31" s="302">
        <v>0</v>
      </c>
      <c r="G31" s="303" t="s">
        <v>997</v>
      </c>
    </row>
    <row r="32" spans="1:7" ht="22.5" customHeight="1">
      <c r="A32" s="307" t="s">
        <v>296</v>
      </c>
      <c r="B32" s="308">
        <v>1754</v>
      </c>
      <c r="C32" s="308">
        <v>1143</v>
      </c>
      <c r="D32" s="309">
        <v>-0.34834663625997719</v>
      </c>
      <c r="E32" s="308">
        <v>106645.44256</v>
      </c>
      <c r="F32" s="308">
        <v>62481.691529999989</v>
      </c>
      <c r="G32" s="309">
        <v>-0.41411756536293576</v>
      </c>
    </row>
    <row r="33" spans="1:8" ht="12.75" customHeight="1">
      <c r="A33" s="27" t="s">
        <v>300</v>
      </c>
    </row>
    <row r="34" spans="1:8" ht="72.75" customHeight="1">
      <c r="A34" s="831" t="s">
        <v>1376</v>
      </c>
      <c r="B34" s="831"/>
      <c r="C34" s="831"/>
      <c r="D34" s="831"/>
      <c r="E34" s="831"/>
      <c r="F34" s="831"/>
      <c r="G34" s="831"/>
    </row>
    <row r="35" spans="1:8" ht="25.5" customHeight="1">
      <c r="A35" s="823" t="s">
        <v>1371</v>
      </c>
      <c r="B35" s="824"/>
      <c r="C35" s="824"/>
      <c r="D35" s="824"/>
      <c r="E35" s="824"/>
      <c r="F35" s="824"/>
      <c r="G35" s="824"/>
    </row>
    <row r="36" spans="1:8" ht="12.75" customHeight="1"/>
    <row r="37" spans="1:8" ht="12.75" customHeight="1"/>
    <row r="38" spans="1:8" ht="12.75" customHeight="1">
      <c r="A38" s="467" t="s">
        <v>914</v>
      </c>
    </row>
    <row r="39" spans="1:8" ht="12.75" customHeight="1">
      <c r="A39" s="66" t="s">
        <v>915</v>
      </c>
    </row>
    <row r="40" spans="1:8" ht="12.75" customHeight="1">
      <c r="E40" s="827" t="s">
        <v>589</v>
      </c>
      <c r="F40" s="827"/>
    </row>
    <row r="41" spans="1:8" ht="85.5" customHeight="1">
      <c r="A41" s="479" t="s">
        <v>299</v>
      </c>
      <c r="B41" s="829" t="s">
        <v>1378</v>
      </c>
      <c r="C41" s="829"/>
      <c r="D41" s="642" t="s">
        <v>1032</v>
      </c>
      <c r="E41" s="825" t="s">
        <v>1379</v>
      </c>
      <c r="F41" s="826"/>
      <c r="G41" s="642" t="s">
        <v>1032</v>
      </c>
    </row>
    <row r="42" spans="1:8" ht="27" customHeight="1" thickBot="1">
      <c r="A42" s="481"/>
      <c r="B42" s="529" t="s">
        <v>1380</v>
      </c>
      <c r="C42" s="529" t="s">
        <v>1370</v>
      </c>
      <c r="D42" s="531"/>
      <c r="E42" s="529" t="s">
        <v>1380</v>
      </c>
      <c r="F42" s="529" t="s">
        <v>1370</v>
      </c>
      <c r="G42" s="482"/>
    </row>
    <row r="43" spans="1:8" ht="15" customHeight="1">
      <c r="A43" s="483" t="s">
        <v>295</v>
      </c>
      <c r="B43" s="484"/>
      <c r="C43" s="484"/>
      <c r="D43" s="485"/>
      <c r="E43" s="484"/>
      <c r="F43" s="484"/>
      <c r="G43" s="485"/>
    </row>
    <row r="44" spans="1:8" ht="12.75" customHeight="1">
      <c r="A44" s="301" t="s">
        <v>600</v>
      </c>
      <c r="B44" s="302">
        <v>11</v>
      </c>
      <c r="C44" s="302">
        <v>5</v>
      </c>
      <c r="D44" s="303">
        <v>-0.54545454545454541</v>
      </c>
      <c r="E44" s="302">
        <v>65825.958060000004</v>
      </c>
      <c r="F44" s="304">
        <v>23310.76196</v>
      </c>
      <c r="G44" s="303">
        <v>-0.64587280387545032</v>
      </c>
      <c r="H44" s="77"/>
    </row>
    <row r="45" spans="1:8" ht="12.75" customHeight="1">
      <c r="A45" s="301" t="s">
        <v>599</v>
      </c>
      <c r="B45" s="302">
        <v>10030</v>
      </c>
      <c r="C45" s="302">
        <v>12279</v>
      </c>
      <c r="D45" s="303">
        <v>0.22422731804586241</v>
      </c>
      <c r="E45" s="302">
        <v>576790.84074999997</v>
      </c>
      <c r="F45" s="304">
        <v>658432.56314999994</v>
      </c>
      <c r="G45" s="303">
        <v>0.14154476221196821</v>
      </c>
      <c r="H45" s="77"/>
    </row>
    <row r="46" spans="1:8" ht="12.75" customHeight="1">
      <c r="A46" s="305" t="s">
        <v>601</v>
      </c>
      <c r="B46" s="302">
        <v>882</v>
      </c>
      <c r="C46" s="302">
        <v>1195</v>
      </c>
      <c r="D46" s="303">
        <v>0.35487528344671204</v>
      </c>
      <c r="E46" s="302">
        <v>120555.16043</v>
      </c>
      <c r="F46" s="304">
        <v>139401.88075000001</v>
      </c>
      <c r="G46" s="303">
        <v>0.15633275467244143</v>
      </c>
    </row>
    <row r="47" spans="1:8" ht="12.75" customHeight="1">
      <c r="A47" s="301" t="s">
        <v>588</v>
      </c>
      <c r="B47" s="302">
        <v>41</v>
      </c>
      <c r="C47" s="302">
        <v>48</v>
      </c>
      <c r="D47" s="303">
        <v>0.17073170731707318</v>
      </c>
      <c r="E47" s="302">
        <v>40264.649210000003</v>
      </c>
      <c r="F47" s="304">
        <v>59990.694090000005</v>
      </c>
      <c r="G47" s="303">
        <v>0.48990976618519505</v>
      </c>
    </row>
    <row r="48" spans="1:8" ht="12.75" customHeight="1">
      <c r="A48" s="306" t="s">
        <v>665</v>
      </c>
      <c r="B48" s="302">
        <v>0</v>
      </c>
      <c r="C48" s="302">
        <v>0</v>
      </c>
      <c r="D48" s="303" t="s">
        <v>997</v>
      </c>
      <c r="E48" s="302">
        <v>0</v>
      </c>
      <c r="F48" s="304">
        <v>0</v>
      </c>
      <c r="G48" s="303" t="s">
        <v>997</v>
      </c>
    </row>
    <row r="49" spans="1:16" ht="34.5" customHeight="1">
      <c r="A49" s="305" t="s">
        <v>666</v>
      </c>
      <c r="B49" s="302">
        <v>71</v>
      </c>
      <c r="C49" s="302">
        <v>100</v>
      </c>
      <c r="D49" s="303">
        <v>0.40845070422535212</v>
      </c>
      <c r="E49" s="302">
        <v>18111.13522</v>
      </c>
      <c r="F49" s="304">
        <v>18929.33268</v>
      </c>
      <c r="G49" s="303">
        <v>4.5176486733778547E-2</v>
      </c>
    </row>
    <row r="50" spans="1:16" ht="12.75" customHeight="1">
      <c r="A50" s="301" t="s">
        <v>999</v>
      </c>
      <c r="B50" s="302">
        <v>26</v>
      </c>
      <c r="C50" s="302">
        <v>0</v>
      </c>
      <c r="D50" s="303">
        <v>-1</v>
      </c>
      <c r="E50" s="302">
        <v>238.71859000000001</v>
      </c>
      <c r="F50" s="304">
        <v>0</v>
      </c>
      <c r="G50" s="303">
        <v>-1</v>
      </c>
    </row>
    <row r="51" spans="1:16" ht="22.5" customHeight="1">
      <c r="A51" s="307" t="s">
        <v>296</v>
      </c>
      <c r="B51" s="308">
        <v>11061</v>
      </c>
      <c r="C51" s="308">
        <v>13627</v>
      </c>
      <c r="D51" s="325">
        <v>0.23198625802368683</v>
      </c>
      <c r="E51" s="308">
        <v>821786.46225999994</v>
      </c>
      <c r="F51" s="308">
        <v>900065.23262999998</v>
      </c>
      <c r="G51" s="325">
        <v>9.5254392673645563E-2</v>
      </c>
    </row>
    <row r="52" spans="1:16" ht="15" customHeight="1">
      <c r="A52" s="486" t="s">
        <v>297</v>
      </c>
      <c r="B52" s="487"/>
      <c r="C52" s="487"/>
      <c r="D52" s="488"/>
      <c r="E52" s="487"/>
      <c r="F52" s="487"/>
      <c r="G52" s="489"/>
    </row>
    <row r="53" spans="1:16" ht="12.75" customHeight="1">
      <c r="A53" s="301" t="s">
        <v>600</v>
      </c>
      <c r="B53" s="302">
        <v>10</v>
      </c>
      <c r="C53" s="302">
        <v>6</v>
      </c>
      <c r="D53" s="303">
        <v>-0.4</v>
      </c>
      <c r="E53" s="302">
        <v>42910.516309999999</v>
      </c>
      <c r="F53" s="304">
        <v>13474.87386</v>
      </c>
      <c r="G53" s="303">
        <v>-0.68597735430044748</v>
      </c>
    </row>
    <row r="54" spans="1:16">
      <c r="A54" s="301" t="s">
        <v>599</v>
      </c>
      <c r="B54" s="302">
        <v>5810</v>
      </c>
      <c r="C54" s="302">
        <v>8762</v>
      </c>
      <c r="D54" s="303">
        <v>0.50808950086058524</v>
      </c>
      <c r="E54" s="302">
        <v>680405.94773000001</v>
      </c>
      <c r="F54" s="304">
        <v>1106121.9613099999</v>
      </c>
      <c r="G54" s="303">
        <v>0.62567944181013146</v>
      </c>
    </row>
    <row r="55" spans="1:16" ht="12.75" customHeight="1">
      <c r="A55" s="305" t="s">
        <v>601</v>
      </c>
      <c r="B55" s="302">
        <v>2684</v>
      </c>
      <c r="C55" s="302">
        <v>3245</v>
      </c>
      <c r="D55" s="303">
        <v>0.20901639344262296</v>
      </c>
      <c r="E55" s="302">
        <v>718958.66685000004</v>
      </c>
      <c r="F55" s="304">
        <v>960651.45596000005</v>
      </c>
      <c r="G55" s="303">
        <v>0.33617063157321336</v>
      </c>
    </row>
    <row r="56" spans="1:16" ht="12.75" customHeight="1">
      <c r="A56" s="301" t="s">
        <v>588</v>
      </c>
      <c r="B56" s="302">
        <v>101</v>
      </c>
      <c r="C56" s="302">
        <v>164</v>
      </c>
      <c r="D56" s="303">
        <v>0.62376237623762376</v>
      </c>
      <c r="E56" s="302">
        <v>83808.506970000002</v>
      </c>
      <c r="F56" s="304">
        <v>114088.13486000001</v>
      </c>
      <c r="G56" s="303">
        <v>0.36129539810127942</v>
      </c>
    </row>
    <row r="57" spans="1:16" ht="12.75" customHeight="1">
      <c r="A57" s="306" t="s">
        <v>665</v>
      </c>
      <c r="B57" s="302">
        <v>0</v>
      </c>
      <c r="C57" s="302">
        <v>0</v>
      </c>
      <c r="D57" s="303" t="s">
        <v>997</v>
      </c>
      <c r="E57" s="302">
        <v>0</v>
      </c>
      <c r="F57" s="304">
        <v>0</v>
      </c>
      <c r="G57" s="303" t="s">
        <v>997</v>
      </c>
    </row>
    <row r="58" spans="1:16" ht="29.25">
      <c r="A58" s="305" t="s">
        <v>666</v>
      </c>
      <c r="B58" s="302">
        <v>725</v>
      </c>
      <c r="C58" s="302">
        <v>908</v>
      </c>
      <c r="D58" s="303">
        <v>0.2524137931034483</v>
      </c>
      <c r="E58" s="302">
        <v>237146.20634</v>
      </c>
      <c r="F58" s="304">
        <v>357398.22093999997</v>
      </c>
      <c r="G58" s="303">
        <v>0.50707964700726815</v>
      </c>
    </row>
    <row r="59" spans="1:16" ht="12.75" customHeight="1">
      <c r="A59" s="301" t="s">
        <v>999</v>
      </c>
      <c r="B59" s="302">
        <v>177</v>
      </c>
      <c r="C59" s="302">
        <v>49</v>
      </c>
      <c r="D59" s="303">
        <v>-0.7231638418079096</v>
      </c>
      <c r="E59" s="302">
        <v>23156.238730000001</v>
      </c>
      <c r="F59" s="304">
        <v>5129.6157699999994</v>
      </c>
      <c r="G59" s="303">
        <v>-0.77847802357667262</v>
      </c>
    </row>
    <row r="60" spans="1:16" ht="22.5" customHeight="1">
      <c r="A60" s="307" t="s">
        <v>296</v>
      </c>
      <c r="B60" s="308">
        <v>9507</v>
      </c>
      <c r="C60" s="308">
        <v>13134</v>
      </c>
      <c r="D60" s="325">
        <v>0.38150836225938783</v>
      </c>
      <c r="E60" s="308">
        <v>1786386.0829300003</v>
      </c>
      <c r="F60" s="308">
        <v>2556864.2626999998</v>
      </c>
      <c r="G60" s="325">
        <v>0.43130552075633855</v>
      </c>
    </row>
    <row r="61" spans="1:16" ht="12.75" customHeight="1">
      <c r="A61" s="27" t="s">
        <v>300</v>
      </c>
    </row>
    <row r="62" spans="1:16" ht="89.25" customHeight="1">
      <c r="A62" s="830" t="s">
        <v>1381</v>
      </c>
      <c r="B62" s="830"/>
      <c r="C62" s="830"/>
      <c r="D62" s="830"/>
      <c r="E62" s="830"/>
      <c r="F62" s="830"/>
      <c r="G62" s="830"/>
      <c r="J62" s="719"/>
      <c r="K62" s="719"/>
      <c r="L62" s="719"/>
      <c r="M62" s="719"/>
      <c r="N62" s="719"/>
      <c r="O62" s="719"/>
      <c r="P62" s="719"/>
    </row>
    <row r="63" spans="1:16" ht="22.5" customHeight="1">
      <c r="A63" s="823" t="s">
        <v>1371</v>
      </c>
      <c r="B63" s="824"/>
      <c r="C63" s="824"/>
      <c r="D63" s="824"/>
      <c r="E63" s="824"/>
      <c r="F63" s="824"/>
      <c r="G63" s="824"/>
    </row>
    <row r="64" spans="1:16" ht="12.75" customHeight="1"/>
    <row r="65" spans="1:1" ht="12.75" customHeight="1">
      <c r="A65" s="74" t="s">
        <v>306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77" t="s">
        <v>916</v>
      </c>
    </row>
    <row r="2" spans="1:7" ht="12.75" customHeight="1">
      <c r="A2" s="69" t="s">
        <v>917</v>
      </c>
    </row>
    <row r="3" spans="1:7">
      <c r="D3" s="106"/>
      <c r="E3" s="107" t="s">
        <v>447</v>
      </c>
    </row>
    <row r="4" spans="1:7" ht="57.75" customHeight="1">
      <c r="A4" s="825" t="s">
        <v>312</v>
      </c>
      <c r="B4" s="825" t="s">
        <v>1382</v>
      </c>
      <c r="C4" s="826"/>
      <c r="D4" s="825" t="s">
        <v>1383</v>
      </c>
      <c r="E4" s="794"/>
    </row>
    <row r="5" spans="1:7" ht="15.75" customHeight="1">
      <c r="A5" s="825"/>
      <c r="B5" s="529" t="s">
        <v>1369</v>
      </c>
      <c r="C5" s="529" t="s">
        <v>1370</v>
      </c>
      <c r="D5" s="529" t="s">
        <v>1369</v>
      </c>
      <c r="E5" s="529" t="s">
        <v>1370</v>
      </c>
    </row>
    <row r="6" spans="1:7">
      <c r="A6" s="311" t="s">
        <v>758</v>
      </c>
      <c r="B6" s="312">
        <v>465</v>
      </c>
      <c r="C6" s="312">
        <v>886</v>
      </c>
      <c r="D6" s="312">
        <v>68281.615150000012</v>
      </c>
      <c r="E6" s="312">
        <v>102798.53783</v>
      </c>
      <c r="F6" s="77"/>
      <c r="G6" s="77"/>
    </row>
    <row r="7" spans="1:7">
      <c r="A7" s="311" t="s">
        <v>759</v>
      </c>
      <c r="B7" s="312">
        <v>179</v>
      </c>
      <c r="C7" s="312">
        <v>114</v>
      </c>
      <c r="D7" s="312">
        <v>20103.94441</v>
      </c>
      <c r="E7" s="312">
        <v>15599.31336</v>
      </c>
      <c r="F7" s="77"/>
      <c r="G7" s="77"/>
    </row>
    <row r="8" spans="1:7">
      <c r="A8" s="311" t="s">
        <v>760</v>
      </c>
      <c r="B8" s="312">
        <v>364</v>
      </c>
      <c r="C8" s="312">
        <v>248</v>
      </c>
      <c r="D8" s="312">
        <v>53277.159400000004</v>
      </c>
      <c r="E8" s="312">
        <v>37834.434290000005</v>
      </c>
      <c r="F8" s="87"/>
      <c r="G8" s="77"/>
    </row>
    <row r="9" spans="1:7">
      <c r="A9" s="311" t="s">
        <v>761</v>
      </c>
      <c r="B9" s="312">
        <v>1338</v>
      </c>
      <c r="C9" s="312">
        <v>3300</v>
      </c>
      <c r="D9" s="312">
        <v>321218.29686</v>
      </c>
      <c r="E9" s="312">
        <v>720363.23838999995</v>
      </c>
      <c r="F9" s="87"/>
      <c r="G9" s="77"/>
    </row>
    <row r="10" spans="1:7">
      <c r="A10" s="311" t="s">
        <v>762</v>
      </c>
      <c r="B10" s="312">
        <v>0</v>
      </c>
      <c r="C10" s="312">
        <v>0</v>
      </c>
      <c r="D10" s="312">
        <v>0</v>
      </c>
      <c r="E10" s="312">
        <v>0</v>
      </c>
      <c r="F10" s="77"/>
      <c r="G10" s="77"/>
    </row>
    <row r="11" spans="1:7">
      <c r="A11" s="311" t="s">
        <v>763</v>
      </c>
      <c r="B11" s="312">
        <v>31</v>
      </c>
      <c r="C11" s="312">
        <v>427</v>
      </c>
      <c r="D11" s="312">
        <v>1199.02135</v>
      </c>
      <c r="E11" s="312">
        <v>37534.714599999999</v>
      </c>
      <c r="F11" s="77"/>
      <c r="G11" s="77"/>
    </row>
    <row r="12" spans="1:7">
      <c r="A12" s="311" t="s">
        <v>1020</v>
      </c>
      <c r="B12" s="312">
        <v>0</v>
      </c>
      <c r="C12" s="312">
        <v>2</v>
      </c>
      <c r="D12" s="312">
        <v>0</v>
      </c>
      <c r="E12" s="312">
        <v>536.28072999999995</v>
      </c>
      <c r="F12" s="77"/>
      <c r="G12" s="77"/>
    </row>
    <row r="13" spans="1:7">
      <c r="A13" s="311" t="s">
        <v>764</v>
      </c>
      <c r="B13" s="312">
        <v>280</v>
      </c>
      <c r="C13" s="312">
        <v>77</v>
      </c>
      <c r="D13" s="312">
        <v>80838.518710000004</v>
      </c>
      <c r="E13" s="312">
        <v>11963.125599999999</v>
      </c>
      <c r="F13" s="77"/>
      <c r="G13" s="77"/>
    </row>
    <row r="14" spans="1:7">
      <c r="A14" s="311" t="s">
        <v>765</v>
      </c>
      <c r="B14" s="312">
        <v>22</v>
      </c>
      <c r="C14" s="312">
        <v>17</v>
      </c>
      <c r="D14" s="312">
        <v>5443.0050000000001</v>
      </c>
      <c r="E14" s="312">
        <v>9041.9500000000007</v>
      </c>
      <c r="F14" s="77"/>
      <c r="G14" s="77"/>
    </row>
    <row r="15" spans="1:7">
      <c r="A15" s="311" t="s">
        <v>766</v>
      </c>
      <c r="B15" s="312">
        <v>1401</v>
      </c>
      <c r="C15" s="312">
        <v>1770</v>
      </c>
      <c r="D15" s="312">
        <v>188985.34974999999</v>
      </c>
      <c r="E15" s="312">
        <v>257392.58695999999</v>
      </c>
      <c r="F15" s="77"/>
      <c r="G15" s="77"/>
    </row>
    <row r="16" spans="1:7">
      <c r="A16" s="311" t="s">
        <v>767</v>
      </c>
      <c r="B16" s="312">
        <v>1206</v>
      </c>
      <c r="C16" s="312">
        <v>1606</v>
      </c>
      <c r="D16" s="312">
        <v>239514.61324000001</v>
      </c>
      <c r="E16" s="312">
        <v>354772.20481999998</v>
      </c>
      <c r="F16" s="77"/>
      <c r="G16" s="77"/>
    </row>
    <row r="17" spans="1:12">
      <c r="A17" s="311" t="s">
        <v>768</v>
      </c>
      <c r="B17" s="312">
        <v>0</v>
      </c>
      <c r="C17" s="312">
        <v>0</v>
      </c>
      <c r="D17" s="312">
        <v>0</v>
      </c>
      <c r="E17" s="312">
        <v>0</v>
      </c>
      <c r="F17" s="77"/>
      <c r="G17" s="77"/>
    </row>
    <row r="18" spans="1:12">
      <c r="A18" s="311" t="s">
        <v>769</v>
      </c>
      <c r="B18" s="312">
        <v>1281</v>
      </c>
      <c r="C18" s="312">
        <v>1958</v>
      </c>
      <c r="D18" s="312">
        <v>181231.65591</v>
      </c>
      <c r="E18" s="312">
        <v>385090.11205</v>
      </c>
      <c r="F18" s="77"/>
      <c r="G18" s="77"/>
    </row>
    <row r="19" spans="1:12">
      <c r="A19" s="311" t="s">
        <v>770</v>
      </c>
      <c r="B19" s="312">
        <v>805</v>
      </c>
      <c r="C19" s="312">
        <v>1159</v>
      </c>
      <c r="D19" s="312">
        <v>190683.26358</v>
      </c>
      <c r="E19" s="312">
        <v>163808.67358</v>
      </c>
      <c r="F19" s="77"/>
      <c r="G19" s="77"/>
    </row>
    <row r="20" spans="1:12">
      <c r="A20" s="311" t="s">
        <v>771</v>
      </c>
      <c r="B20" s="312">
        <v>4645</v>
      </c>
      <c r="C20" s="312">
        <v>5725</v>
      </c>
      <c r="D20" s="312">
        <v>290561.32427000004</v>
      </c>
      <c r="E20" s="312">
        <v>432686.08857000002</v>
      </c>
      <c r="F20" s="77"/>
      <c r="G20" s="77"/>
    </row>
    <row r="21" spans="1:12">
      <c r="A21" s="311" t="s">
        <v>772</v>
      </c>
      <c r="B21" s="312">
        <v>1702</v>
      </c>
      <c r="C21" s="312">
        <v>2214</v>
      </c>
      <c r="D21" s="312">
        <v>146538.48032999999</v>
      </c>
      <c r="E21" s="312">
        <v>214512.88872000002</v>
      </c>
      <c r="F21" s="77"/>
      <c r="G21" s="77"/>
    </row>
    <row r="22" spans="1:12">
      <c r="A22" s="311" t="s">
        <v>773</v>
      </c>
      <c r="B22" s="312">
        <v>68</v>
      </c>
      <c r="C22" s="312">
        <v>124</v>
      </c>
      <c r="D22" s="312">
        <v>30446.50951</v>
      </c>
      <c r="E22" s="312">
        <v>63649.723140000002</v>
      </c>
      <c r="F22" s="77"/>
      <c r="G22" s="77"/>
    </row>
    <row r="23" spans="1:12">
      <c r="A23" s="311" t="s">
        <v>774</v>
      </c>
      <c r="B23" s="312">
        <v>1656</v>
      </c>
      <c r="C23" s="312">
        <v>1858</v>
      </c>
      <c r="D23" s="312">
        <v>183965.63123</v>
      </c>
      <c r="E23" s="312">
        <v>147413.78936</v>
      </c>
      <c r="F23" s="77"/>
      <c r="G23" s="77"/>
    </row>
    <row r="24" spans="1:12">
      <c r="A24" s="311" t="s">
        <v>775</v>
      </c>
      <c r="B24" s="312">
        <v>3213</v>
      </c>
      <c r="C24" s="312">
        <v>5244</v>
      </c>
      <c r="D24" s="312">
        <v>276232.34852</v>
      </c>
      <c r="E24" s="312">
        <v>499299.58313000004</v>
      </c>
      <c r="F24" s="77"/>
      <c r="G24" s="77"/>
    </row>
    <row r="25" spans="1:12">
      <c r="A25" s="311" t="s">
        <v>776</v>
      </c>
      <c r="B25" s="312">
        <v>1912</v>
      </c>
      <c r="C25" s="312">
        <v>32</v>
      </c>
      <c r="D25" s="312">
        <v>329651.80797999998</v>
      </c>
      <c r="E25" s="312">
        <v>2632.2501999999999</v>
      </c>
      <c r="F25" s="77"/>
      <c r="G25" s="77"/>
    </row>
    <row r="26" spans="1:12">
      <c r="A26" s="496" t="s">
        <v>583</v>
      </c>
      <c r="B26" s="497">
        <v>20568</v>
      </c>
      <c r="C26" s="497">
        <v>26761</v>
      </c>
      <c r="D26" s="497">
        <v>2608172.5452000001</v>
      </c>
      <c r="E26" s="497">
        <v>3456929.4953299998</v>
      </c>
    </row>
    <row r="27" spans="1:12">
      <c r="A27" s="27" t="s">
        <v>300</v>
      </c>
    </row>
    <row r="28" spans="1:12" ht="76.5" customHeight="1">
      <c r="A28" s="822" t="s">
        <v>1368</v>
      </c>
      <c r="B28" s="822"/>
      <c r="C28" s="822"/>
      <c r="D28" s="822"/>
      <c r="E28" s="822"/>
      <c r="H28" s="832"/>
      <c r="I28" s="832"/>
      <c r="J28" s="832"/>
      <c r="K28" s="832"/>
      <c r="L28" s="832"/>
    </row>
    <row r="29" spans="1:12" ht="15" customHeight="1">
      <c r="A29" s="823" t="s">
        <v>1384</v>
      </c>
      <c r="B29" s="823"/>
      <c r="C29" s="823"/>
      <c r="D29" s="823"/>
      <c r="E29" s="823"/>
      <c r="F29" s="131"/>
      <c r="G29" s="131"/>
    </row>
    <row r="30" spans="1:12" ht="12.75" customHeight="1"/>
    <row r="31" spans="1:12" ht="12.75" customHeight="1">
      <c r="A31" s="74" t="s">
        <v>306</v>
      </c>
      <c r="B31" s="132"/>
      <c r="C31" s="132"/>
      <c r="D31" s="132"/>
      <c r="E31" s="132"/>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7" t="s">
        <v>918</v>
      </c>
    </row>
    <row r="2" spans="1:6" ht="12.75" customHeight="1">
      <c r="A2" s="69" t="s">
        <v>919</v>
      </c>
    </row>
    <row r="3" spans="1:6" ht="12.75" customHeight="1"/>
    <row r="4" spans="1:6" ht="12.75" customHeight="1">
      <c r="E4" s="107" t="s">
        <v>447</v>
      </c>
    </row>
    <row r="5" spans="1:6" ht="26.25" customHeight="1">
      <c r="A5" s="825" t="s">
        <v>332</v>
      </c>
      <c r="B5" s="476" t="s">
        <v>333</v>
      </c>
      <c r="C5" s="476" t="s">
        <v>333</v>
      </c>
      <c r="D5" s="829" t="s">
        <v>330</v>
      </c>
      <c r="E5" s="829" t="s">
        <v>331</v>
      </c>
    </row>
    <row r="6" spans="1:6" ht="26.25" customHeight="1">
      <c r="A6" s="828"/>
      <c r="B6" s="532" t="s">
        <v>1385</v>
      </c>
      <c r="C6" s="532" t="s">
        <v>1370</v>
      </c>
      <c r="D6" s="829"/>
      <c r="E6" s="829"/>
    </row>
    <row r="7" spans="1:6">
      <c r="A7" s="203" t="s">
        <v>313</v>
      </c>
      <c r="B7" s="313">
        <v>274428.43108000001</v>
      </c>
      <c r="C7" s="313">
        <v>266696.65578999999</v>
      </c>
      <c r="D7" s="314">
        <v>-2.8174104481711267E-2</v>
      </c>
      <c r="E7" s="313">
        <v>-7731.7752900000196</v>
      </c>
    </row>
    <row r="8" spans="1:6">
      <c r="A8" s="203" t="s">
        <v>314</v>
      </c>
      <c r="B8" s="313">
        <v>149527.27911</v>
      </c>
      <c r="C8" s="313">
        <v>133437.239</v>
      </c>
      <c r="D8" s="314">
        <v>-0.10760605158984626</v>
      </c>
      <c r="E8" s="313">
        <v>-16090.040110000002</v>
      </c>
    </row>
    <row r="9" spans="1:6">
      <c r="A9" s="315" t="s">
        <v>315</v>
      </c>
      <c r="B9" s="316">
        <v>124901.15196999999</v>
      </c>
      <c r="C9" s="316">
        <v>133259.41679000002</v>
      </c>
      <c r="D9" s="317">
        <v>6.6919037079878951E-2</v>
      </c>
      <c r="E9" s="318">
        <v>8358.2648200000258</v>
      </c>
    </row>
    <row r="10" spans="1:6">
      <c r="A10" s="203" t="s">
        <v>316</v>
      </c>
      <c r="B10" s="313">
        <v>18572.989579999998</v>
      </c>
      <c r="C10" s="313">
        <v>16194.3709</v>
      </c>
      <c r="D10" s="314">
        <v>-0.12806870265847628</v>
      </c>
      <c r="E10" s="313">
        <v>-2378.6186799999978</v>
      </c>
    </row>
    <row r="11" spans="1:6">
      <c r="A11" s="203" t="s">
        <v>317</v>
      </c>
      <c r="B11" s="313">
        <v>10139.50913</v>
      </c>
      <c r="C11" s="313">
        <v>11906.91864</v>
      </c>
      <c r="D11" s="314">
        <v>0.17430917881130203</v>
      </c>
      <c r="E11" s="313">
        <v>1767.4095099999995</v>
      </c>
      <c r="F11" s="87"/>
    </row>
    <row r="12" spans="1:6" ht="21.75">
      <c r="A12" s="315" t="s">
        <v>318</v>
      </c>
      <c r="B12" s="316">
        <v>8433.4804499999991</v>
      </c>
      <c r="C12" s="316">
        <v>4287.45226</v>
      </c>
      <c r="D12" s="317">
        <v>-0.49161531998334085</v>
      </c>
      <c r="E12" s="318">
        <v>-4146.0281899999991</v>
      </c>
      <c r="F12" s="87"/>
    </row>
    <row r="13" spans="1:6">
      <c r="A13" s="203" t="s">
        <v>319</v>
      </c>
      <c r="B13" s="313">
        <v>903056.43033</v>
      </c>
      <c r="C13" s="313">
        <v>839453.40135000006</v>
      </c>
      <c r="D13" s="314">
        <v>-7.0430846671185057E-2</v>
      </c>
      <c r="E13" s="313">
        <v>-63603.028979999945</v>
      </c>
    </row>
    <row r="14" spans="1:6">
      <c r="A14" s="203" t="s">
        <v>320</v>
      </c>
      <c r="B14" s="313">
        <v>851395.74737999996</v>
      </c>
      <c r="C14" s="313">
        <v>809317.94038000004</v>
      </c>
      <c r="D14" s="314">
        <v>-4.9422148430369711E-2</v>
      </c>
      <c r="E14" s="313">
        <v>-42077.806999999913</v>
      </c>
    </row>
    <row r="15" spans="1:6" ht="21.75">
      <c r="A15" s="315" t="s">
        <v>321</v>
      </c>
      <c r="B15" s="316">
        <v>51660.682950000002</v>
      </c>
      <c r="C15" s="316">
        <v>30135.46097</v>
      </c>
      <c r="D15" s="317">
        <v>-0.41666545525217452</v>
      </c>
      <c r="E15" s="318">
        <v>-21525.221980000002</v>
      </c>
    </row>
    <row r="16" spans="1:6" ht="22.5">
      <c r="A16" s="203" t="s">
        <v>322</v>
      </c>
      <c r="B16" s="313">
        <v>184995.31537</v>
      </c>
      <c r="C16" s="313">
        <v>167682.33002000002</v>
      </c>
      <c r="D16" s="314">
        <v>-9.3586074411522946E-2</v>
      </c>
      <c r="E16" s="313">
        <v>-17312.985349999974</v>
      </c>
    </row>
    <row r="17" spans="1:7" ht="33.75">
      <c r="A17" s="203" t="s">
        <v>323</v>
      </c>
      <c r="B17" s="313">
        <v>-41302.030350000001</v>
      </c>
      <c r="C17" s="313">
        <v>-81942.234769999995</v>
      </c>
      <c r="D17" s="314">
        <v>0.98397594683865208</v>
      </c>
      <c r="E17" s="313">
        <v>-40640.204419999995</v>
      </c>
    </row>
    <row r="18" spans="1:7">
      <c r="A18" s="203" t="s">
        <v>324</v>
      </c>
      <c r="B18" s="313">
        <v>226297.34572000001</v>
      </c>
      <c r="C18" s="313">
        <v>249624.56479</v>
      </c>
      <c r="D18" s="314">
        <v>0.10308215942958074</v>
      </c>
      <c r="E18" s="313">
        <v>23327.219069999992</v>
      </c>
    </row>
    <row r="19" spans="1:7">
      <c r="A19" s="203" t="s">
        <v>325</v>
      </c>
      <c r="B19" s="313">
        <v>41696.993909999997</v>
      </c>
      <c r="C19" s="313">
        <v>50622.096380000003</v>
      </c>
      <c r="D19" s="314">
        <v>0.21404666459323676</v>
      </c>
      <c r="E19" s="313">
        <v>8925.1024700000053</v>
      </c>
    </row>
    <row r="20" spans="1:7">
      <c r="A20" s="315" t="s">
        <v>326</v>
      </c>
      <c r="B20" s="316">
        <v>184600.35180999999</v>
      </c>
      <c r="C20" s="316">
        <v>199002.46841</v>
      </c>
      <c r="D20" s="317">
        <v>7.8017817727798242E-2</v>
      </c>
      <c r="E20" s="318">
        <v>14402.116600000008</v>
      </c>
    </row>
    <row r="21" spans="1:7" ht="12.75" customHeight="1">
      <c r="A21" s="36" t="s">
        <v>274</v>
      </c>
    </row>
    <row r="22" spans="1:7" ht="12.75" customHeight="1">
      <c r="A22" s="823"/>
      <c r="B22" s="823"/>
      <c r="C22" s="823"/>
      <c r="D22" s="823"/>
      <c r="E22" s="823"/>
      <c r="F22" s="131"/>
      <c r="G22" s="131"/>
    </row>
    <row r="23" spans="1:7" ht="24" customHeight="1">
      <c r="A23" s="823" t="s">
        <v>1386</v>
      </c>
      <c r="B23" s="823"/>
      <c r="C23" s="823"/>
      <c r="D23" s="823"/>
      <c r="E23" s="823"/>
      <c r="F23" s="131"/>
      <c r="G23" s="131"/>
    </row>
    <row r="24" spans="1:7" ht="12.75" customHeight="1"/>
    <row r="25" spans="1:7" ht="12.75" customHeight="1">
      <c r="A25" s="74" t="s">
        <v>306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1" t="s">
        <v>1232</v>
      </c>
      <c r="B1" s="492"/>
      <c r="C1" s="492"/>
      <c r="D1" s="492"/>
      <c r="E1" s="493" t="s">
        <v>1322</v>
      </c>
    </row>
    <row r="2" spans="1:6" ht="15" customHeight="1">
      <c r="A2" s="494" t="s">
        <v>1233</v>
      </c>
      <c r="B2" s="492"/>
      <c r="C2" s="492"/>
      <c r="D2" s="492"/>
      <c r="E2" s="495" t="s">
        <v>1323</v>
      </c>
    </row>
    <row r="3" spans="1:6">
      <c r="A3" s="68" t="s">
        <v>754</v>
      </c>
    </row>
    <row r="4" spans="1:6" ht="27.75" customHeight="1">
      <c r="A4" s="833" t="s">
        <v>1235</v>
      </c>
      <c r="B4" s="833"/>
      <c r="C4" s="833"/>
      <c r="D4" s="833"/>
      <c r="E4" s="833"/>
    </row>
    <row r="5" spans="1:6">
      <c r="A5" s="480" t="s">
        <v>920</v>
      </c>
    </row>
    <row r="6" spans="1:6">
      <c r="A6" s="52" t="s">
        <v>921</v>
      </c>
    </row>
    <row r="7" spans="1:6" ht="12.75" customHeight="1">
      <c r="A7"/>
      <c r="B7"/>
      <c r="C7"/>
      <c r="D7"/>
      <c r="E7" s="107" t="s">
        <v>447</v>
      </c>
    </row>
    <row r="8" spans="1:6" ht="22.5" customHeight="1">
      <c r="A8" s="825" t="s">
        <v>332</v>
      </c>
      <c r="B8" s="479" t="s">
        <v>329</v>
      </c>
      <c r="C8" s="479" t="s">
        <v>329</v>
      </c>
      <c r="D8" s="829" t="s">
        <v>330</v>
      </c>
      <c r="E8" s="829" t="s">
        <v>331</v>
      </c>
    </row>
    <row r="9" spans="1:6" ht="22.5" customHeight="1">
      <c r="A9" s="828"/>
      <c r="B9" s="530" t="s">
        <v>1372</v>
      </c>
      <c r="C9" s="530" t="s">
        <v>1387</v>
      </c>
      <c r="D9" s="829"/>
      <c r="E9" s="829"/>
    </row>
    <row r="10" spans="1:6" ht="22.5">
      <c r="A10" s="298" t="s">
        <v>602</v>
      </c>
      <c r="B10" s="296">
        <v>0</v>
      </c>
      <c r="C10" s="296">
        <v>0</v>
      </c>
      <c r="D10" s="297" t="s">
        <v>1018</v>
      </c>
      <c r="E10" s="296"/>
      <c r="F10" s="87"/>
    </row>
    <row r="11" spans="1:6">
      <c r="A11" s="295" t="s">
        <v>391</v>
      </c>
      <c r="B11" s="296">
        <v>120855.72693999998</v>
      </c>
      <c r="C11" s="296">
        <v>117568.44224999999</v>
      </c>
      <c r="D11" s="297">
        <v>-2.7200073784107826E-2</v>
      </c>
      <c r="E11" s="296">
        <v>-3287.2846899999859</v>
      </c>
    </row>
    <row r="12" spans="1:6" ht="15">
      <c r="A12" s="295" t="s">
        <v>392</v>
      </c>
      <c r="B12" s="296">
        <v>6795324.9803020004</v>
      </c>
      <c r="C12" s="296">
        <v>5973542.59516</v>
      </c>
      <c r="D12" s="297">
        <v>-0.12093349288284938</v>
      </c>
      <c r="E12" s="296">
        <v>-821782.38514200039</v>
      </c>
      <c r="F12" s="87"/>
    </row>
    <row r="13" spans="1:6" ht="22.5">
      <c r="A13" s="298" t="s">
        <v>659</v>
      </c>
      <c r="B13" s="296">
        <v>10747.503220000001</v>
      </c>
      <c r="C13" s="296">
        <v>12325.34186</v>
      </c>
      <c r="D13" s="297">
        <v>0.14680978527773814</v>
      </c>
      <c r="E13" s="296">
        <v>1577.8386399999999</v>
      </c>
    </row>
    <row r="14" spans="1:6">
      <c r="A14" s="292" t="s">
        <v>393</v>
      </c>
      <c r="B14" s="293">
        <v>6926928.2104620012</v>
      </c>
      <c r="C14" s="293">
        <v>6103436.3792700004</v>
      </c>
      <c r="D14" s="294">
        <v>-0.11888268597157536</v>
      </c>
      <c r="E14" s="293">
        <v>-823491.83119200077</v>
      </c>
    </row>
    <row r="15" spans="1:6">
      <c r="A15" s="295" t="s">
        <v>394</v>
      </c>
      <c r="B15" s="296">
        <v>642486.49587899994</v>
      </c>
      <c r="C15" s="296">
        <v>825723.13867999997</v>
      </c>
      <c r="D15" s="297">
        <v>0.28519921270922577</v>
      </c>
      <c r="E15" s="296">
        <v>183236.64280100004</v>
      </c>
    </row>
    <row r="16" spans="1:6">
      <c r="A16" s="295" t="s">
        <v>395</v>
      </c>
      <c r="B16" s="296">
        <v>100004.48855999998</v>
      </c>
      <c r="C16" s="296">
        <v>450418.80146999995</v>
      </c>
      <c r="D16" s="297">
        <v>3.5039858505927048</v>
      </c>
      <c r="E16" s="296">
        <v>350414.31290999998</v>
      </c>
    </row>
    <row r="17" spans="1:5">
      <c r="A17" s="295" t="s">
        <v>396</v>
      </c>
      <c r="B17" s="296">
        <v>6177582.7151329992</v>
      </c>
      <c r="C17" s="296">
        <v>4820640.4680300001</v>
      </c>
      <c r="D17" s="297">
        <v>-0.21965586050008645</v>
      </c>
      <c r="E17" s="296">
        <v>-1356942.2471029991</v>
      </c>
    </row>
    <row r="18" spans="1:5" ht="22.5">
      <c r="A18" s="298" t="s">
        <v>603</v>
      </c>
      <c r="B18" s="296">
        <v>6854.5108899999996</v>
      </c>
      <c r="C18" s="296">
        <v>6653.9710900000009</v>
      </c>
      <c r="D18" s="297">
        <v>-2.9256617024646436E-2</v>
      </c>
      <c r="E18" s="296">
        <v>-200.53979999999865</v>
      </c>
    </row>
    <row r="19" spans="1:5">
      <c r="A19" s="292" t="s">
        <v>397</v>
      </c>
      <c r="B19" s="293">
        <v>6926928.2104619984</v>
      </c>
      <c r="C19" s="293">
        <v>6103436.3792700004</v>
      </c>
      <c r="D19" s="294">
        <v>-0.11888268597157503</v>
      </c>
      <c r="E19" s="293">
        <v>-823491.83119199798</v>
      </c>
    </row>
    <row r="20" spans="1:5">
      <c r="A20" s="36" t="s">
        <v>713</v>
      </c>
    </row>
    <row r="22" spans="1:5">
      <c r="A22" s="477" t="s">
        <v>922</v>
      </c>
    </row>
    <row r="23" spans="1:5">
      <c r="A23" s="52" t="s">
        <v>923</v>
      </c>
    </row>
    <row r="24" spans="1:5">
      <c r="E24" s="107" t="s">
        <v>447</v>
      </c>
    </row>
    <row r="25" spans="1:5" ht="24">
      <c r="A25" s="825" t="s">
        <v>332</v>
      </c>
      <c r="B25" s="476" t="s">
        <v>333</v>
      </c>
      <c r="C25" s="476" t="s">
        <v>333</v>
      </c>
      <c r="D25" s="829" t="s">
        <v>330</v>
      </c>
      <c r="E25" s="829" t="s">
        <v>331</v>
      </c>
    </row>
    <row r="26" spans="1:5" ht="22.5">
      <c r="A26" s="828"/>
      <c r="B26" s="530" t="s">
        <v>1388</v>
      </c>
      <c r="C26" s="530" t="s">
        <v>1389</v>
      </c>
      <c r="D26" s="829"/>
      <c r="E26" s="829"/>
    </row>
    <row r="27" spans="1:5">
      <c r="A27" s="295" t="s">
        <v>385</v>
      </c>
      <c r="B27" s="319">
        <v>221028.50618999999</v>
      </c>
      <c r="C27" s="319">
        <v>176182.80643000003</v>
      </c>
      <c r="D27" s="297">
        <v>-0.20289554742522586</v>
      </c>
      <c r="E27" s="296">
        <v>-44845.699759999959</v>
      </c>
    </row>
    <row r="28" spans="1:5">
      <c r="A28" s="295" t="s">
        <v>386</v>
      </c>
      <c r="B28" s="319">
        <v>104661.64392000002</v>
      </c>
      <c r="C28" s="319">
        <v>76764.77304</v>
      </c>
      <c r="D28" s="297">
        <v>-0.2665434043948659</v>
      </c>
      <c r="E28" s="296">
        <v>-27896.870880000017</v>
      </c>
    </row>
    <row r="29" spans="1:5">
      <c r="A29" s="295" t="s">
        <v>387</v>
      </c>
      <c r="B29" s="319">
        <v>116366.86226999997</v>
      </c>
      <c r="C29" s="319">
        <v>99418.033390000026</v>
      </c>
      <c r="D29" s="297">
        <v>-0.14564996038712863</v>
      </c>
      <c r="E29" s="296">
        <v>-16948.828879999943</v>
      </c>
    </row>
    <row r="30" spans="1:5" ht="22.5">
      <c r="A30" s="298" t="s">
        <v>606</v>
      </c>
      <c r="B30" s="319">
        <v>42309.231789999998</v>
      </c>
      <c r="C30" s="319">
        <v>26035.39169</v>
      </c>
      <c r="D30" s="297">
        <v>-0.38464040615945205</v>
      </c>
      <c r="E30" s="296">
        <v>-16273.840099999998</v>
      </c>
    </row>
    <row r="31" spans="1:5" ht="22.5">
      <c r="A31" s="298" t="s">
        <v>607</v>
      </c>
      <c r="B31" s="319">
        <v>13646.98086</v>
      </c>
      <c r="C31" s="319">
        <v>9669.1070199999995</v>
      </c>
      <c r="D31" s="297">
        <v>-0.29148380002930552</v>
      </c>
      <c r="E31" s="296">
        <v>-3977.8738400000002</v>
      </c>
    </row>
    <row r="32" spans="1:5" ht="22.5">
      <c r="A32" s="298" t="s">
        <v>608</v>
      </c>
      <c r="B32" s="319">
        <v>28662.250929999998</v>
      </c>
      <c r="C32" s="319">
        <v>16366.284670000001</v>
      </c>
      <c r="D32" s="297">
        <v>-0.42899513684496227</v>
      </c>
      <c r="E32" s="296">
        <v>-12295.966259999997</v>
      </c>
    </row>
    <row r="33" spans="1:5">
      <c r="A33" s="295" t="s">
        <v>388</v>
      </c>
      <c r="B33" s="319">
        <v>187615.18509999997</v>
      </c>
      <c r="C33" s="319">
        <v>222830.75978200001</v>
      </c>
      <c r="D33" s="297">
        <v>0.18770108967048649</v>
      </c>
      <c r="E33" s="296">
        <v>35215.574682000035</v>
      </c>
    </row>
    <row r="34" spans="1:5">
      <c r="A34" s="295" t="s">
        <v>389</v>
      </c>
      <c r="B34" s="319">
        <v>193713.38607000001</v>
      </c>
      <c r="C34" s="319">
        <v>204538.20521659858</v>
      </c>
      <c r="D34" s="297">
        <v>5.5880594347191614E-2</v>
      </c>
      <c r="E34" s="296">
        <v>10824.819146598573</v>
      </c>
    </row>
    <row r="35" spans="1:5" ht="22.5">
      <c r="A35" s="298" t="s">
        <v>604</v>
      </c>
      <c r="B35" s="319">
        <v>-6098.2009700000344</v>
      </c>
      <c r="C35" s="319">
        <v>18292.554565401428</v>
      </c>
      <c r="D35" s="297">
        <v>-3.9996641067408647</v>
      </c>
      <c r="E35" s="296">
        <v>24390.755535401462</v>
      </c>
    </row>
    <row r="36" spans="1:5" ht="22.5">
      <c r="A36" s="298" t="s">
        <v>609</v>
      </c>
      <c r="B36" s="319">
        <v>138930.91222999993</v>
      </c>
      <c r="C36" s="319">
        <v>134076.87262540145</v>
      </c>
      <c r="D36" s="297">
        <v>-3.4938513874886445E-2</v>
      </c>
      <c r="E36" s="296">
        <v>-4854.0396045984817</v>
      </c>
    </row>
    <row r="37" spans="1:5">
      <c r="A37" s="295" t="s">
        <v>390</v>
      </c>
      <c r="B37" s="319">
        <v>23763.008332999998</v>
      </c>
      <c r="C37" s="319">
        <v>22258.227039999998</v>
      </c>
      <c r="D37" s="297">
        <v>-6.3324528271544223E-2</v>
      </c>
      <c r="E37" s="296">
        <v>-1504.781293</v>
      </c>
    </row>
    <row r="38" spans="1:5" ht="21.75">
      <c r="A38" s="300" t="s">
        <v>605</v>
      </c>
      <c r="B38" s="320">
        <v>115167.90389699992</v>
      </c>
      <c r="C38" s="320">
        <v>111818.64558540145</v>
      </c>
      <c r="D38" s="294">
        <v>-2.9081525305816758E-2</v>
      </c>
      <c r="E38" s="293">
        <v>-3349.2583115984744</v>
      </c>
    </row>
    <row r="39" spans="1:5">
      <c r="A39" s="36" t="s">
        <v>713</v>
      </c>
    </row>
    <row r="41" spans="1:5">
      <c r="A41" s="477" t="s">
        <v>924</v>
      </c>
    </row>
    <row r="42" spans="1:5">
      <c r="A42" s="52" t="s">
        <v>925</v>
      </c>
    </row>
    <row r="43" spans="1:5" ht="24" customHeight="1">
      <c r="A43" s="796" t="s">
        <v>1237</v>
      </c>
      <c r="B43" s="796"/>
      <c r="C43" s="796"/>
      <c r="D43" s="796"/>
      <c r="E43" s="796"/>
    </row>
    <row r="44" spans="1:5" ht="22.5" customHeight="1">
      <c r="A44" s="834" t="s">
        <v>1238</v>
      </c>
      <c r="B44" s="834"/>
      <c r="C44" s="834"/>
      <c r="D44" s="834"/>
      <c r="E44" s="834"/>
    </row>
    <row r="45" spans="1:5">
      <c r="E45" s="107" t="s">
        <v>447</v>
      </c>
    </row>
    <row r="46" spans="1:5" ht="24">
      <c r="A46" s="825" t="s">
        <v>332</v>
      </c>
      <c r="B46" s="476" t="s">
        <v>333</v>
      </c>
      <c r="C46" s="476" t="s">
        <v>333</v>
      </c>
      <c r="D46" s="829" t="s">
        <v>330</v>
      </c>
      <c r="E46" s="829" t="s">
        <v>331</v>
      </c>
    </row>
    <row r="47" spans="1:5" ht="22.5">
      <c r="A47" s="828"/>
      <c r="B47" s="530" t="s">
        <v>1388</v>
      </c>
      <c r="C47" s="530" t="s">
        <v>1389</v>
      </c>
      <c r="D47" s="829"/>
      <c r="E47" s="829"/>
    </row>
    <row r="48" spans="1:5">
      <c r="A48" s="321" t="s">
        <v>755</v>
      </c>
      <c r="B48" s="322">
        <v>1697818.9160800001</v>
      </c>
      <c r="C48" s="322">
        <v>1877955.35072</v>
      </c>
      <c r="D48" s="297">
        <v>0.10609873228171285</v>
      </c>
      <c r="E48" s="296">
        <v>180136.43463999988</v>
      </c>
    </row>
    <row r="49" spans="1:5">
      <c r="A49" s="321" t="s">
        <v>398</v>
      </c>
      <c r="B49" s="322">
        <v>7603133.3796100002</v>
      </c>
      <c r="C49" s="322">
        <v>7083677.9596099993</v>
      </c>
      <c r="D49" s="297">
        <v>-6.8321229427997454E-2</v>
      </c>
      <c r="E49" s="296">
        <v>-519455.42000000086</v>
      </c>
    </row>
    <row r="50" spans="1:5">
      <c r="A50" s="321" t="s">
        <v>399</v>
      </c>
      <c r="B50" s="322">
        <v>40697.141000000003</v>
      </c>
      <c r="C50" s="322">
        <v>17152.042390000002</v>
      </c>
      <c r="D50" s="297">
        <v>-0.5785442916002379</v>
      </c>
      <c r="E50" s="296">
        <v>-23545.098610000001</v>
      </c>
    </row>
    <row r="51" spans="1:5">
      <c r="A51" s="323" t="s">
        <v>400</v>
      </c>
      <c r="B51" s="324">
        <v>9341649.4366900008</v>
      </c>
      <c r="C51" s="324">
        <v>8978785.3527199998</v>
      </c>
      <c r="D51" s="294">
        <v>-3.8843684557978153E-2</v>
      </c>
      <c r="E51" s="293">
        <v>-362864.08397000097</v>
      </c>
    </row>
    <row r="52" spans="1:5">
      <c r="A52" s="36" t="s">
        <v>713</v>
      </c>
    </row>
    <row r="53" spans="1:5">
      <c r="A53" s="720" t="s">
        <v>1391</v>
      </c>
    </row>
    <row r="54" spans="1:5">
      <c r="A54" s="720" t="s">
        <v>1390</v>
      </c>
    </row>
    <row r="56" spans="1:5">
      <c r="A56" s="74" t="s">
        <v>306</v>
      </c>
    </row>
    <row r="57" spans="1:5">
      <c r="E57" s="53" t="s">
        <v>382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3" t="s">
        <v>301</v>
      </c>
      <c r="S1" s="352" t="str">
        <f>Naslovnica!A20</f>
        <v>Srpanj 2016.</v>
      </c>
    </row>
    <row r="2" spans="1:19" ht="12.75" customHeight="1">
      <c r="A2" s="7" t="s">
        <v>8</v>
      </c>
      <c r="S2" s="19" t="str">
        <f>Naslovnica!A24</f>
        <v>July 2016</v>
      </c>
    </row>
    <row r="3" spans="1:19" ht="12.75" customHeight="1"/>
    <row r="4" spans="1:19" ht="26.25" customHeight="1">
      <c r="A4" s="605"/>
      <c r="B4" s="739" t="s">
        <v>807</v>
      </c>
      <c r="C4" s="739"/>
      <c r="D4" s="739"/>
      <c r="E4" s="738" t="s">
        <v>808</v>
      </c>
      <c r="F4" s="738"/>
      <c r="G4" s="738"/>
      <c r="H4" s="738" t="s">
        <v>809</v>
      </c>
      <c r="I4" s="738"/>
      <c r="J4" s="738"/>
      <c r="K4" s="737" t="s">
        <v>1003</v>
      </c>
      <c r="L4" s="737"/>
      <c r="M4" s="737"/>
      <c r="N4" s="737" t="s">
        <v>1004</v>
      </c>
      <c r="O4" s="737"/>
      <c r="P4" s="737"/>
      <c r="Q4" s="738" t="s">
        <v>1023</v>
      </c>
      <c r="R4" s="738"/>
      <c r="S4" s="738"/>
    </row>
    <row r="5" spans="1:19" ht="21" customHeight="1">
      <c r="A5" s="605" t="s">
        <v>810</v>
      </c>
      <c r="B5" s="739" t="s">
        <v>811</v>
      </c>
      <c r="C5" s="739"/>
      <c r="D5" s="739"/>
      <c r="E5" s="739" t="s">
        <v>811</v>
      </c>
      <c r="F5" s="739"/>
      <c r="G5" s="739"/>
      <c r="H5" s="739" t="s">
        <v>811</v>
      </c>
      <c r="I5" s="739"/>
      <c r="J5" s="739"/>
      <c r="K5" s="739" t="s">
        <v>812</v>
      </c>
      <c r="L5" s="739"/>
      <c r="M5" s="739"/>
      <c r="N5" s="739" t="s">
        <v>812</v>
      </c>
      <c r="O5" s="739"/>
      <c r="P5" s="739"/>
      <c r="Q5" s="739" t="s">
        <v>812</v>
      </c>
      <c r="R5" s="739"/>
      <c r="S5" s="739"/>
    </row>
    <row r="6" spans="1:19">
      <c r="A6" s="605"/>
      <c r="B6" s="666" t="s">
        <v>791</v>
      </c>
      <c r="C6" s="666" t="s">
        <v>792</v>
      </c>
      <c r="D6" s="666" t="s">
        <v>793</v>
      </c>
      <c r="E6" s="666" t="s">
        <v>791</v>
      </c>
      <c r="F6" s="666" t="s">
        <v>792</v>
      </c>
      <c r="G6" s="666" t="s">
        <v>793</v>
      </c>
      <c r="H6" s="666" t="s">
        <v>791</v>
      </c>
      <c r="I6" s="666" t="s">
        <v>792</v>
      </c>
      <c r="J6" s="666" t="s">
        <v>793</v>
      </c>
      <c r="K6" s="666" t="s">
        <v>791</v>
      </c>
      <c r="L6" s="666" t="s">
        <v>792</v>
      </c>
      <c r="M6" s="666" t="s">
        <v>793</v>
      </c>
      <c r="N6" s="666" t="s">
        <v>791</v>
      </c>
      <c r="O6" s="666" t="s">
        <v>792</v>
      </c>
      <c r="P6" s="666" t="s">
        <v>793</v>
      </c>
      <c r="Q6" s="661" t="s">
        <v>791</v>
      </c>
      <c r="R6" s="661" t="s">
        <v>792</v>
      </c>
      <c r="S6" s="661" t="s">
        <v>793</v>
      </c>
    </row>
    <row r="7" spans="1:19" ht="12.75" customHeight="1">
      <c r="A7" s="606" t="s">
        <v>30</v>
      </c>
      <c r="B7" s="662">
        <v>12</v>
      </c>
      <c r="C7" s="662">
        <v>1941</v>
      </c>
      <c r="D7" s="662">
        <v>7</v>
      </c>
      <c r="E7" s="662">
        <v>8</v>
      </c>
      <c r="F7" s="662">
        <v>1457</v>
      </c>
      <c r="G7" s="662">
        <v>3</v>
      </c>
      <c r="H7" s="662">
        <v>20</v>
      </c>
      <c r="I7" s="662">
        <v>3398</v>
      </c>
      <c r="J7" s="662">
        <v>10</v>
      </c>
      <c r="K7" s="662">
        <v>-2</v>
      </c>
      <c r="L7" s="662">
        <v>-84</v>
      </c>
      <c r="M7" s="662">
        <v>1</v>
      </c>
      <c r="N7" s="662">
        <v>-2</v>
      </c>
      <c r="O7" s="662">
        <v>-11</v>
      </c>
      <c r="P7" s="662">
        <v>1</v>
      </c>
      <c r="Q7" s="664">
        <v>-0.16666666666666663</v>
      </c>
      <c r="R7" s="664">
        <v>-2.719725164614939E-2</v>
      </c>
      <c r="S7" s="664">
        <v>0.25</v>
      </c>
    </row>
    <row r="8" spans="1:19" ht="12.75" customHeight="1">
      <c r="A8" s="144" t="s">
        <v>31</v>
      </c>
      <c r="B8" s="662">
        <v>203</v>
      </c>
      <c r="C8" s="662">
        <v>85058</v>
      </c>
      <c r="D8" s="662">
        <v>71</v>
      </c>
      <c r="E8" s="662">
        <v>116</v>
      </c>
      <c r="F8" s="662">
        <v>72290</v>
      </c>
      <c r="G8" s="662">
        <v>68</v>
      </c>
      <c r="H8" s="662">
        <v>319</v>
      </c>
      <c r="I8" s="662">
        <v>157348</v>
      </c>
      <c r="J8" s="662">
        <v>139</v>
      </c>
      <c r="K8" s="662">
        <v>11</v>
      </c>
      <c r="L8" s="662">
        <v>-217</v>
      </c>
      <c r="M8" s="662">
        <v>2</v>
      </c>
      <c r="N8" s="662">
        <v>3</v>
      </c>
      <c r="O8" s="662">
        <v>675</v>
      </c>
      <c r="P8" s="662">
        <v>4</v>
      </c>
      <c r="Q8" s="664">
        <v>4.590163934426239E-2</v>
      </c>
      <c r="R8" s="664">
        <v>2.9192427815667443E-3</v>
      </c>
      <c r="S8" s="664">
        <v>4.5112781954887327E-2</v>
      </c>
    </row>
    <row r="9" spans="1:19" ht="12.75" customHeight="1">
      <c r="A9" s="144" t="s">
        <v>32</v>
      </c>
      <c r="B9" s="662">
        <v>451</v>
      </c>
      <c r="C9" s="662">
        <v>122130</v>
      </c>
      <c r="D9" s="662">
        <v>48</v>
      </c>
      <c r="E9" s="662">
        <v>285</v>
      </c>
      <c r="F9" s="662">
        <v>116976</v>
      </c>
      <c r="G9" s="662">
        <v>70</v>
      </c>
      <c r="H9" s="662">
        <v>736</v>
      </c>
      <c r="I9" s="662">
        <v>239106</v>
      </c>
      <c r="J9" s="662">
        <v>118</v>
      </c>
      <c r="K9" s="662">
        <v>-3</v>
      </c>
      <c r="L9" s="662">
        <v>-210</v>
      </c>
      <c r="M9" s="662">
        <v>1</v>
      </c>
      <c r="N9" s="662">
        <v>1</v>
      </c>
      <c r="O9" s="662">
        <v>18</v>
      </c>
      <c r="P9" s="662">
        <v>0</v>
      </c>
      <c r="Q9" s="664">
        <v>-2.7100271002710175E-3</v>
      </c>
      <c r="R9" s="664">
        <v>-8.023468645789178E-4</v>
      </c>
      <c r="S9" s="664">
        <v>8.5470085470085166E-3</v>
      </c>
    </row>
    <row r="10" spans="1:19" ht="12.75" customHeight="1">
      <c r="A10" s="144" t="s">
        <v>33</v>
      </c>
      <c r="B10" s="662">
        <v>759</v>
      </c>
      <c r="C10" s="662">
        <v>148871</v>
      </c>
      <c r="D10" s="662">
        <v>60</v>
      </c>
      <c r="E10" s="662">
        <v>378</v>
      </c>
      <c r="F10" s="662">
        <v>142102</v>
      </c>
      <c r="G10" s="662">
        <v>54</v>
      </c>
      <c r="H10" s="662">
        <v>1137</v>
      </c>
      <c r="I10" s="662">
        <v>290973</v>
      </c>
      <c r="J10" s="662">
        <v>114</v>
      </c>
      <c r="K10" s="662">
        <v>-7</v>
      </c>
      <c r="L10" s="662">
        <v>-62</v>
      </c>
      <c r="M10" s="662">
        <v>0</v>
      </c>
      <c r="N10" s="662">
        <v>1</v>
      </c>
      <c r="O10" s="662">
        <v>-103</v>
      </c>
      <c r="P10" s="662">
        <v>0</v>
      </c>
      <c r="Q10" s="664">
        <v>-5.2493438320210251E-3</v>
      </c>
      <c r="R10" s="664">
        <v>-5.6674154524660736E-4</v>
      </c>
      <c r="S10" s="664">
        <v>0</v>
      </c>
    </row>
    <row r="11" spans="1:19" ht="12.75" customHeight="1">
      <c r="A11" s="144" t="s">
        <v>34</v>
      </c>
      <c r="B11" s="662">
        <v>757</v>
      </c>
      <c r="C11" s="662">
        <v>152201</v>
      </c>
      <c r="D11" s="662">
        <v>78</v>
      </c>
      <c r="E11" s="662">
        <v>355</v>
      </c>
      <c r="F11" s="662">
        <v>144955</v>
      </c>
      <c r="G11" s="662">
        <v>88</v>
      </c>
      <c r="H11" s="662">
        <v>1112</v>
      </c>
      <c r="I11" s="662">
        <v>297156</v>
      </c>
      <c r="J11" s="662">
        <v>166</v>
      </c>
      <c r="K11" s="662">
        <v>10</v>
      </c>
      <c r="L11" s="662">
        <v>275</v>
      </c>
      <c r="M11" s="662">
        <v>1</v>
      </c>
      <c r="N11" s="662">
        <v>-5</v>
      </c>
      <c r="O11" s="662">
        <v>291</v>
      </c>
      <c r="P11" s="662">
        <v>-3</v>
      </c>
      <c r="Q11" s="664">
        <v>4.5167118337849921E-3</v>
      </c>
      <c r="R11" s="664">
        <v>1.908358339795635E-3</v>
      </c>
      <c r="S11" s="664">
        <v>-1.1904761904761862E-2</v>
      </c>
    </row>
    <row r="12" spans="1:19" ht="12.75" customHeight="1">
      <c r="A12" s="144" t="s">
        <v>35</v>
      </c>
      <c r="B12" s="662">
        <v>612</v>
      </c>
      <c r="C12" s="662">
        <v>131551</v>
      </c>
      <c r="D12" s="662">
        <v>86</v>
      </c>
      <c r="E12" s="662">
        <v>339</v>
      </c>
      <c r="F12" s="662">
        <v>132989</v>
      </c>
      <c r="G12" s="662">
        <v>76</v>
      </c>
      <c r="H12" s="662">
        <v>951</v>
      </c>
      <c r="I12" s="662">
        <v>264540</v>
      </c>
      <c r="J12" s="662">
        <v>162</v>
      </c>
      <c r="K12" s="662">
        <v>4</v>
      </c>
      <c r="L12" s="662">
        <v>385</v>
      </c>
      <c r="M12" s="662">
        <v>-3</v>
      </c>
      <c r="N12" s="662">
        <v>3</v>
      </c>
      <c r="O12" s="662">
        <v>188</v>
      </c>
      <c r="P12" s="662">
        <v>2</v>
      </c>
      <c r="Q12" s="664">
        <v>7.4152542372880603E-3</v>
      </c>
      <c r="R12" s="664">
        <v>2.1707258861902723E-3</v>
      </c>
      <c r="S12" s="664">
        <v>-6.1349693251533388E-3</v>
      </c>
    </row>
    <row r="13" spans="1:19" ht="12.75" customHeight="1">
      <c r="A13" s="144" t="s">
        <v>36</v>
      </c>
      <c r="B13" s="662">
        <v>400</v>
      </c>
      <c r="C13" s="662">
        <v>113598</v>
      </c>
      <c r="D13" s="662">
        <v>101</v>
      </c>
      <c r="E13" s="662">
        <v>194</v>
      </c>
      <c r="F13" s="662">
        <v>120563</v>
      </c>
      <c r="G13" s="662">
        <v>122</v>
      </c>
      <c r="H13" s="662">
        <v>594</v>
      </c>
      <c r="I13" s="662">
        <v>234161</v>
      </c>
      <c r="J13" s="662">
        <v>223</v>
      </c>
      <c r="K13" s="662">
        <v>-3</v>
      </c>
      <c r="L13" s="662">
        <v>37</v>
      </c>
      <c r="M13" s="662">
        <v>1</v>
      </c>
      <c r="N13" s="662">
        <v>5</v>
      </c>
      <c r="O13" s="662">
        <v>111</v>
      </c>
      <c r="P13" s="662">
        <v>-1</v>
      </c>
      <c r="Q13" s="664">
        <v>3.3783783783782884E-3</v>
      </c>
      <c r="R13" s="664">
        <v>6.324434967288628E-4</v>
      </c>
      <c r="S13" s="664">
        <v>0</v>
      </c>
    </row>
    <row r="14" spans="1:19" ht="12.75" customHeight="1">
      <c r="A14" s="144" t="s">
        <v>37</v>
      </c>
      <c r="B14" s="662">
        <v>230</v>
      </c>
      <c r="C14" s="662">
        <v>101977</v>
      </c>
      <c r="D14" s="662">
        <v>180</v>
      </c>
      <c r="E14" s="662">
        <v>117</v>
      </c>
      <c r="F14" s="662">
        <v>104779</v>
      </c>
      <c r="G14" s="662">
        <v>317</v>
      </c>
      <c r="H14" s="662">
        <v>347</v>
      </c>
      <c r="I14" s="662">
        <v>206756</v>
      </c>
      <c r="J14" s="662">
        <v>497</v>
      </c>
      <c r="K14" s="662">
        <v>6</v>
      </c>
      <c r="L14" s="662">
        <v>1166</v>
      </c>
      <c r="M14" s="662">
        <v>-3</v>
      </c>
      <c r="N14" s="662">
        <v>2</v>
      </c>
      <c r="O14" s="662">
        <v>1219</v>
      </c>
      <c r="P14" s="662">
        <v>-5</v>
      </c>
      <c r="Q14" s="664">
        <v>2.3598820058997161E-2</v>
      </c>
      <c r="R14" s="664">
        <v>1.1669953173395475E-2</v>
      </c>
      <c r="S14" s="664">
        <v>-1.5841584158415856E-2</v>
      </c>
    </row>
    <row r="15" spans="1:19" ht="12.75" customHeight="1">
      <c r="A15" s="144" t="s">
        <v>38</v>
      </c>
      <c r="B15" s="662">
        <v>2</v>
      </c>
      <c r="C15" s="662">
        <v>30300</v>
      </c>
      <c r="D15" s="662">
        <v>303</v>
      </c>
      <c r="E15" s="662">
        <v>0</v>
      </c>
      <c r="F15" s="662">
        <v>18202</v>
      </c>
      <c r="G15" s="662">
        <v>6829</v>
      </c>
      <c r="H15" s="662">
        <v>2</v>
      </c>
      <c r="I15" s="662">
        <v>48502</v>
      </c>
      <c r="J15" s="662">
        <v>7132</v>
      </c>
      <c r="K15" s="662">
        <v>2</v>
      </c>
      <c r="L15" s="662">
        <v>333</v>
      </c>
      <c r="M15" s="662">
        <v>-2</v>
      </c>
      <c r="N15" s="662">
        <v>0</v>
      </c>
      <c r="O15" s="662">
        <v>560</v>
      </c>
      <c r="P15" s="662">
        <v>-191</v>
      </c>
      <c r="Q15" s="664" t="s">
        <v>1018</v>
      </c>
      <c r="R15" s="664">
        <v>1.8756957718078615E-2</v>
      </c>
      <c r="S15" s="664">
        <v>-2.6348122866894252E-2</v>
      </c>
    </row>
    <row r="16" spans="1:19" ht="12.75" customHeight="1">
      <c r="A16" s="144" t="s">
        <v>39</v>
      </c>
      <c r="B16" s="662">
        <v>0</v>
      </c>
      <c r="C16" s="662">
        <v>266</v>
      </c>
      <c r="D16" s="662">
        <v>7376</v>
      </c>
      <c r="E16" s="662">
        <v>0</v>
      </c>
      <c r="F16" s="662">
        <v>1</v>
      </c>
      <c r="G16" s="662">
        <v>4393</v>
      </c>
      <c r="H16" s="662">
        <v>0</v>
      </c>
      <c r="I16" s="662">
        <v>267</v>
      </c>
      <c r="J16" s="662">
        <v>11769</v>
      </c>
      <c r="K16" s="662">
        <v>0</v>
      </c>
      <c r="L16" s="662">
        <v>252</v>
      </c>
      <c r="M16" s="662">
        <v>-88</v>
      </c>
      <c r="N16" s="662">
        <v>0</v>
      </c>
      <c r="O16" s="662">
        <v>1</v>
      </c>
      <c r="P16" s="662">
        <v>147</v>
      </c>
      <c r="Q16" s="664" t="s">
        <v>1018</v>
      </c>
      <c r="R16" s="664">
        <v>18.071428571428573</v>
      </c>
      <c r="S16" s="664">
        <v>5.0384286934244127E-3</v>
      </c>
    </row>
    <row r="17" spans="1:19" ht="12.75" customHeight="1">
      <c r="A17" s="144" t="s">
        <v>40</v>
      </c>
      <c r="B17" s="662">
        <v>0</v>
      </c>
      <c r="C17" s="662">
        <v>0</v>
      </c>
      <c r="D17" s="662">
        <v>0</v>
      </c>
      <c r="E17" s="662">
        <v>0</v>
      </c>
      <c r="F17" s="662">
        <v>0</v>
      </c>
      <c r="G17" s="662">
        <v>0</v>
      </c>
      <c r="H17" s="662">
        <v>0</v>
      </c>
      <c r="I17" s="662">
        <v>0</v>
      </c>
      <c r="J17" s="662">
        <v>0</v>
      </c>
      <c r="K17" s="662">
        <v>0</v>
      </c>
      <c r="L17" s="662">
        <v>0</v>
      </c>
      <c r="M17" s="662">
        <v>0</v>
      </c>
      <c r="N17" s="662">
        <v>0</v>
      </c>
      <c r="O17" s="662">
        <v>0</v>
      </c>
      <c r="P17" s="662">
        <v>0</v>
      </c>
      <c r="Q17" s="664" t="s">
        <v>1018</v>
      </c>
      <c r="R17" s="664" t="s">
        <v>1018</v>
      </c>
      <c r="S17" s="664" t="s">
        <v>1018</v>
      </c>
    </row>
    <row r="18" spans="1:19" ht="24">
      <c r="A18" s="607" t="s">
        <v>813</v>
      </c>
      <c r="B18" s="663">
        <v>3426</v>
      </c>
      <c r="C18" s="663">
        <v>887893</v>
      </c>
      <c r="D18" s="663">
        <v>8310</v>
      </c>
      <c r="E18" s="663">
        <v>1792</v>
      </c>
      <c r="F18" s="663">
        <v>854314</v>
      </c>
      <c r="G18" s="663">
        <v>12020</v>
      </c>
      <c r="H18" s="663">
        <v>5218</v>
      </c>
      <c r="I18" s="663">
        <v>1742207</v>
      </c>
      <c r="J18" s="663">
        <v>20330</v>
      </c>
      <c r="K18" s="663">
        <v>18</v>
      </c>
      <c r="L18" s="663">
        <v>1875</v>
      </c>
      <c r="M18" s="663">
        <v>-90</v>
      </c>
      <c r="N18" s="663">
        <v>8</v>
      </c>
      <c r="O18" s="663">
        <v>2949</v>
      </c>
      <c r="P18" s="663">
        <v>-46</v>
      </c>
      <c r="Q18" s="665">
        <v>5.00770416024654E-3</v>
      </c>
      <c r="R18" s="665">
        <v>2.7765898480645035E-3</v>
      </c>
      <c r="S18" s="665">
        <v>-6.6451675950356393E-3</v>
      </c>
    </row>
    <row r="19" spans="1:19" ht="24">
      <c r="A19" s="608" t="s">
        <v>814</v>
      </c>
      <c r="B19" s="741">
        <v>899629</v>
      </c>
      <c r="C19" s="741"/>
      <c r="D19" s="741"/>
      <c r="E19" s="741">
        <v>868126</v>
      </c>
      <c r="F19" s="741"/>
      <c r="G19" s="741"/>
      <c r="H19" s="741">
        <v>1767755</v>
      </c>
      <c r="I19" s="741"/>
      <c r="J19" s="741"/>
      <c r="K19" s="741">
        <v>1803</v>
      </c>
      <c r="L19" s="741"/>
      <c r="M19" s="741"/>
      <c r="N19" s="741">
        <v>2911</v>
      </c>
      <c r="O19" s="741"/>
      <c r="P19" s="741"/>
      <c r="Q19" s="740">
        <v>2.673789208532229E-3</v>
      </c>
      <c r="R19" s="740"/>
      <c r="S19" s="740"/>
    </row>
    <row r="20" spans="1:19" ht="12.75" customHeight="1">
      <c r="A20" s="23" t="s">
        <v>41</v>
      </c>
    </row>
    <row r="21" spans="1:19" ht="12.75" customHeight="1"/>
    <row r="22" spans="1:19" ht="12.75" customHeight="1">
      <c r="A22" s="513" t="s">
        <v>815</v>
      </c>
      <c r="N22" s="352" t="str">
        <f>Naslovnica!A20</f>
        <v>Srpanj 2016.</v>
      </c>
    </row>
    <row r="23" spans="1:19" ht="12.75" customHeight="1">
      <c r="A23" s="22" t="s">
        <v>816</v>
      </c>
      <c r="K23" s="77"/>
      <c r="N23" s="19" t="str">
        <f>Naslovnica!A24</f>
        <v>July 2016</v>
      </c>
    </row>
    <row r="24" spans="1:19" ht="12.75" customHeight="1">
      <c r="A24" s="58"/>
      <c r="B24" s="58"/>
      <c r="C24" s="58"/>
      <c r="D24" s="58"/>
      <c r="E24" s="58"/>
      <c r="F24" s="58"/>
      <c r="G24" s="58"/>
      <c r="H24" s="58"/>
      <c r="I24" s="58"/>
      <c r="J24" s="58"/>
      <c r="K24" s="58"/>
      <c r="L24" s="58"/>
      <c r="M24" s="58"/>
      <c r="N24" s="58"/>
    </row>
    <row r="25" spans="1:19" ht="12.75" customHeight="1">
      <c r="A25" s="609"/>
      <c r="B25" s="609"/>
      <c r="C25" s="609"/>
      <c r="D25" s="609"/>
      <c r="E25" s="609"/>
      <c r="F25" s="609"/>
      <c r="G25" s="609"/>
      <c r="H25" s="609"/>
      <c r="I25" s="609"/>
      <c r="J25" s="609"/>
      <c r="K25" s="609"/>
      <c r="L25" s="609"/>
      <c r="M25" s="609"/>
      <c r="N25" s="609"/>
      <c r="O25" s="609"/>
    </row>
    <row r="26" spans="1:19" ht="12.75" customHeight="1">
      <c r="A26" s="609"/>
      <c r="B26" s="609"/>
      <c r="C26" s="609"/>
      <c r="D26" s="609"/>
      <c r="E26" s="609"/>
      <c r="F26" s="609"/>
      <c r="G26" s="609"/>
      <c r="H26" s="609"/>
      <c r="I26" s="609"/>
      <c r="J26" s="609"/>
      <c r="K26" s="610"/>
      <c r="L26" s="609"/>
      <c r="M26" s="609"/>
      <c r="N26" s="609"/>
      <c r="O26" s="609"/>
    </row>
    <row r="27" spans="1:19" ht="12.75" customHeight="1">
      <c r="A27" s="609"/>
      <c r="B27" s="609"/>
      <c r="C27" s="609"/>
      <c r="D27" s="609"/>
      <c r="E27" s="609"/>
      <c r="F27" s="609"/>
      <c r="G27" s="609"/>
      <c r="H27" s="609"/>
      <c r="I27" s="609"/>
      <c r="J27" s="609"/>
      <c r="K27" s="610"/>
      <c r="L27" s="609"/>
      <c r="M27" s="609"/>
      <c r="N27" s="609"/>
      <c r="O27" s="609"/>
    </row>
    <row r="28" spans="1:19" ht="12.75" customHeight="1">
      <c r="A28" s="609"/>
      <c r="B28" s="609"/>
      <c r="C28" s="609"/>
      <c r="D28" s="609"/>
      <c r="E28" s="609"/>
      <c r="F28" s="609"/>
      <c r="G28" s="609"/>
      <c r="H28" s="609"/>
      <c r="I28" s="609"/>
      <c r="J28" s="609"/>
      <c r="K28" s="610"/>
      <c r="L28" s="609"/>
      <c r="M28" s="609"/>
      <c r="N28" s="609"/>
      <c r="O28" s="609"/>
    </row>
    <row r="29" spans="1:19" ht="12.75" customHeight="1">
      <c r="A29" s="609"/>
      <c r="B29" s="609"/>
      <c r="C29" s="609"/>
      <c r="D29" s="609"/>
      <c r="E29" s="609"/>
      <c r="F29" s="609"/>
      <c r="G29" s="609"/>
      <c r="H29" s="609"/>
      <c r="I29" s="609"/>
      <c r="J29" s="609"/>
      <c r="K29" s="611"/>
      <c r="L29" s="609"/>
      <c r="M29" s="609"/>
      <c r="N29" s="609"/>
      <c r="O29" s="609"/>
    </row>
    <row r="30" spans="1:19" ht="12.75" customHeight="1">
      <c r="A30" s="609"/>
      <c r="B30" s="609"/>
      <c r="C30" s="609"/>
      <c r="D30" s="609"/>
      <c r="E30" s="609"/>
      <c r="F30" s="609"/>
      <c r="G30" s="609"/>
      <c r="H30" s="609"/>
      <c r="I30" s="609"/>
      <c r="J30" s="609"/>
      <c r="K30" s="611"/>
      <c r="L30" s="609"/>
      <c r="M30" s="609"/>
      <c r="N30" s="609"/>
      <c r="O30" s="609"/>
    </row>
    <row r="31" spans="1:19" ht="12.75" customHeight="1">
      <c r="A31" s="609"/>
      <c r="B31" s="609"/>
      <c r="C31" s="609"/>
      <c r="D31" s="609"/>
      <c r="E31" s="609"/>
      <c r="F31" s="609"/>
      <c r="G31" s="609"/>
      <c r="H31" s="609"/>
      <c r="I31" s="609"/>
      <c r="J31" s="609"/>
      <c r="K31" s="609"/>
      <c r="L31" s="609"/>
      <c r="M31" s="609"/>
      <c r="N31" s="609"/>
      <c r="O31" s="609"/>
    </row>
    <row r="32" spans="1:19" ht="12.75" customHeight="1">
      <c r="A32" s="609"/>
      <c r="B32" s="609"/>
      <c r="C32" s="609"/>
      <c r="D32" s="609"/>
      <c r="E32" s="609"/>
      <c r="F32" s="609"/>
      <c r="G32" s="609"/>
      <c r="H32" s="609"/>
      <c r="I32" s="609"/>
      <c r="J32" s="609"/>
      <c r="K32" s="609"/>
      <c r="L32" s="609"/>
      <c r="M32" s="609"/>
      <c r="N32" s="609"/>
      <c r="O32" s="609"/>
    </row>
    <row r="33" spans="1:15" ht="12.75" customHeight="1">
      <c r="A33" s="609"/>
      <c r="B33" s="609"/>
      <c r="C33" s="609"/>
      <c r="D33" s="609"/>
      <c r="E33" s="609"/>
      <c r="F33" s="609"/>
      <c r="G33" s="609"/>
      <c r="H33" s="609"/>
      <c r="I33" s="609"/>
      <c r="J33" s="609"/>
      <c r="K33" s="609"/>
      <c r="L33" s="609"/>
      <c r="M33" s="609"/>
      <c r="N33" s="609"/>
      <c r="O33" s="609"/>
    </row>
    <row r="34" spans="1:15" ht="12.75" customHeight="1">
      <c r="A34" s="609"/>
      <c r="B34" s="609"/>
      <c r="C34" s="609"/>
      <c r="D34" s="609"/>
      <c r="E34" s="609"/>
      <c r="F34" s="609"/>
      <c r="G34" s="609"/>
      <c r="H34" s="609"/>
      <c r="I34" s="609"/>
      <c r="J34" s="609"/>
      <c r="K34" s="609"/>
      <c r="L34" s="609"/>
      <c r="M34" s="609"/>
      <c r="N34" s="609"/>
      <c r="O34" s="609"/>
    </row>
    <row r="35" spans="1:15" ht="12.75" customHeight="1">
      <c r="A35" s="609"/>
      <c r="B35" s="609"/>
      <c r="C35" s="609"/>
      <c r="D35" s="609"/>
      <c r="E35" s="609"/>
      <c r="F35" s="609"/>
      <c r="G35" s="609"/>
      <c r="H35" s="609"/>
      <c r="I35" s="609"/>
      <c r="J35" s="609"/>
      <c r="K35" s="609"/>
      <c r="L35" s="609"/>
      <c r="M35" s="609"/>
      <c r="N35" s="609"/>
      <c r="O35" s="609"/>
    </row>
    <row r="36" spans="1:15" ht="12.75" customHeight="1">
      <c r="A36" s="609"/>
      <c r="B36" s="609"/>
      <c r="C36" s="609"/>
      <c r="D36" s="609"/>
      <c r="E36" s="609"/>
      <c r="F36" s="609"/>
      <c r="G36" s="609"/>
      <c r="H36" s="609"/>
      <c r="I36" s="609"/>
      <c r="J36" s="609"/>
      <c r="K36" s="609"/>
      <c r="L36" s="609"/>
      <c r="M36" s="609"/>
      <c r="N36" s="609"/>
      <c r="O36" s="609"/>
    </row>
    <row r="37" spans="1:15" ht="12.75" customHeight="1">
      <c r="A37" s="609"/>
      <c r="B37" s="609"/>
      <c r="C37" s="609"/>
      <c r="D37" s="609"/>
      <c r="E37" s="609"/>
      <c r="F37" s="609"/>
      <c r="G37" s="609"/>
      <c r="H37" s="609"/>
      <c r="I37" s="609"/>
      <c r="J37" s="609"/>
      <c r="K37" s="609"/>
      <c r="L37" s="609"/>
      <c r="M37" s="609"/>
      <c r="N37" s="609"/>
      <c r="O37" s="609"/>
    </row>
    <row r="38" spans="1:15" ht="12.75" customHeight="1">
      <c r="A38" s="609"/>
      <c r="B38" s="609"/>
      <c r="C38" s="609"/>
      <c r="D38" s="609"/>
      <c r="E38" s="609"/>
      <c r="F38" s="609"/>
      <c r="G38" s="609"/>
      <c r="H38" s="609"/>
      <c r="I38" s="609"/>
      <c r="J38" s="609"/>
      <c r="K38" s="609"/>
      <c r="L38" s="609"/>
      <c r="M38" s="609"/>
      <c r="N38" s="609"/>
      <c r="O38" s="609"/>
    </row>
    <row r="39" spans="1:15" ht="12.75" customHeight="1">
      <c r="A39" s="609"/>
      <c r="B39" s="609"/>
      <c r="C39" s="609"/>
      <c r="D39" s="609"/>
      <c r="E39" s="609"/>
      <c r="F39" s="609"/>
      <c r="G39" s="609"/>
      <c r="H39" s="609"/>
      <c r="I39" s="609"/>
      <c r="J39" s="609"/>
      <c r="K39" s="609"/>
      <c r="L39" s="609"/>
      <c r="M39" s="609"/>
      <c r="N39" s="609"/>
      <c r="O39" s="609"/>
    </row>
    <row r="40" spans="1:15" ht="12.75" customHeight="1">
      <c r="A40" s="609"/>
      <c r="B40" s="609"/>
      <c r="C40" s="609"/>
      <c r="D40" s="609"/>
      <c r="E40" s="609"/>
      <c r="F40" s="609"/>
      <c r="G40" s="609"/>
      <c r="H40" s="609"/>
      <c r="I40" s="609"/>
      <c r="J40" s="609"/>
      <c r="K40" s="609"/>
      <c r="L40" s="609"/>
      <c r="M40" s="609"/>
      <c r="N40" s="609"/>
      <c r="O40" s="609"/>
    </row>
    <row r="41" spans="1:15" ht="12.75" customHeight="1">
      <c r="A41" s="609"/>
      <c r="B41" s="609"/>
      <c r="C41" s="609"/>
      <c r="D41" s="609"/>
      <c r="E41" s="609"/>
      <c r="F41" s="609"/>
      <c r="G41" s="609"/>
      <c r="H41" s="609"/>
      <c r="I41" s="609"/>
      <c r="J41" s="609"/>
      <c r="K41" s="609"/>
      <c r="L41" s="609"/>
      <c r="M41" s="609"/>
      <c r="N41" s="609"/>
      <c r="O41" s="609"/>
    </row>
    <row r="42" spans="1:15" ht="12.75" customHeight="1">
      <c r="A42" s="609"/>
      <c r="B42" s="609"/>
      <c r="C42" s="609"/>
      <c r="D42" s="609"/>
      <c r="E42" s="609"/>
      <c r="F42" s="609"/>
      <c r="G42" s="609"/>
      <c r="H42" s="609"/>
      <c r="I42" s="609"/>
      <c r="J42" s="609"/>
      <c r="K42" s="609"/>
      <c r="L42" s="609"/>
      <c r="M42" s="609"/>
      <c r="N42" s="609"/>
      <c r="O42" s="609"/>
    </row>
    <row r="43" spans="1:15" ht="12.75" customHeight="1">
      <c r="A43" s="609"/>
      <c r="B43" s="609"/>
      <c r="C43" s="609"/>
      <c r="D43" s="609"/>
      <c r="E43" s="609"/>
      <c r="F43" s="609"/>
      <c r="G43" s="609"/>
      <c r="H43" s="609"/>
      <c r="I43" s="609"/>
      <c r="J43" s="609"/>
      <c r="K43" s="609"/>
      <c r="L43" s="609"/>
      <c r="M43" s="609"/>
      <c r="N43" s="609"/>
      <c r="O43" s="609"/>
    </row>
    <row r="44" spans="1:15" ht="12.75" customHeight="1">
      <c r="A44" s="609"/>
      <c r="B44" s="609"/>
      <c r="C44" s="609"/>
      <c r="D44" s="609"/>
      <c r="E44" s="609"/>
      <c r="F44" s="609"/>
      <c r="G44" s="609"/>
      <c r="H44" s="609"/>
      <c r="I44" s="609"/>
      <c r="J44" s="609"/>
      <c r="K44" s="609"/>
      <c r="L44" s="609"/>
      <c r="M44" s="609"/>
      <c r="N44" s="609"/>
      <c r="O44" s="609"/>
    </row>
    <row r="45" spans="1:15" ht="12.75" customHeight="1">
      <c r="A45" s="609"/>
      <c r="B45" s="609"/>
      <c r="C45" s="609"/>
      <c r="D45" s="609"/>
      <c r="E45" s="609"/>
      <c r="F45" s="609"/>
      <c r="G45" s="609"/>
      <c r="H45" s="609"/>
      <c r="I45" s="609"/>
      <c r="J45" s="609"/>
      <c r="K45" s="609"/>
      <c r="L45" s="609"/>
      <c r="M45" s="609"/>
      <c r="N45" s="609"/>
      <c r="O45" s="609"/>
    </row>
    <row r="46" spans="1:15" ht="12.75" customHeight="1">
      <c r="A46" s="609"/>
      <c r="B46" s="609"/>
      <c r="C46" s="609"/>
      <c r="D46" s="609"/>
      <c r="E46" s="609"/>
      <c r="F46" s="609"/>
      <c r="G46" s="609"/>
      <c r="H46" s="609"/>
      <c r="I46" s="609"/>
      <c r="J46" s="609"/>
      <c r="K46" s="609"/>
      <c r="L46" s="609"/>
      <c r="M46" s="609"/>
      <c r="N46" s="609"/>
      <c r="O46" s="609"/>
    </row>
    <row r="47" spans="1:15" ht="12.75" customHeight="1">
      <c r="A47" s="23" t="s">
        <v>41</v>
      </c>
      <c r="B47" s="58"/>
      <c r="C47" s="58"/>
      <c r="D47" s="58"/>
      <c r="E47" s="58"/>
      <c r="F47" s="58"/>
      <c r="G47" s="58"/>
      <c r="H47" s="58"/>
      <c r="I47" s="58"/>
      <c r="J47" s="58"/>
    </row>
    <row r="48" spans="1:15" ht="12.75" customHeight="1">
      <c r="A48" s="73" t="s">
        <v>306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4" t="s">
        <v>655</v>
      </c>
      <c r="M1" s="352" t="str">
        <f>Naslovnica!A20</f>
        <v>Srpanj 2016.</v>
      </c>
    </row>
    <row r="2" spans="1:15" ht="12.75" customHeight="1">
      <c r="A2" s="25" t="s">
        <v>43</v>
      </c>
      <c r="M2" s="19" t="str">
        <f>Naslovnica!A24</f>
        <v>July 2016</v>
      </c>
    </row>
    <row r="3" spans="1:15" ht="12.75" customHeight="1"/>
    <row r="4" spans="1:15" ht="12.75" customHeight="1">
      <c r="J4" s="743" t="s">
        <v>58</v>
      </c>
      <c r="K4" s="743"/>
      <c r="L4" s="743"/>
      <c r="M4" s="743"/>
    </row>
    <row r="5" spans="1:15" ht="24.75" customHeight="1">
      <c r="A5" s="360"/>
      <c r="B5" s="360"/>
      <c r="C5" s="749" t="s">
        <v>44</v>
      </c>
      <c r="D5" s="749"/>
      <c r="E5" s="749"/>
      <c r="F5" s="744" t="s">
        <v>625</v>
      </c>
      <c r="G5" s="744" t="s">
        <v>45</v>
      </c>
      <c r="H5" s="749" t="s">
        <v>46</v>
      </c>
      <c r="I5" s="749"/>
      <c r="J5" s="749"/>
      <c r="K5" s="744" t="s">
        <v>47</v>
      </c>
      <c r="L5" s="744" t="s">
        <v>48</v>
      </c>
      <c r="M5" s="744" t="s">
        <v>49</v>
      </c>
    </row>
    <row r="6" spans="1:15" ht="81" customHeight="1">
      <c r="A6" s="744" t="s">
        <v>50</v>
      </c>
      <c r="B6" s="744"/>
      <c r="C6" s="361" t="s">
        <v>626</v>
      </c>
      <c r="D6" s="361" t="s">
        <v>51</v>
      </c>
      <c r="E6" s="361" t="s">
        <v>49</v>
      </c>
      <c r="F6" s="744"/>
      <c r="G6" s="744"/>
      <c r="H6" s="361" t="s">
        <v>52</v>
      </c>
      <c r="I6" s="361" t="s">
        <v>53</v>
      </c>
      <c r="J6" s="361" t="s">
        <v>49</v>
      </c>
      <c r="K6" s="744"/>
      <c r="L6" s="744"/>
      <c r="M6" s="744"/>
    </row>
    <row r="7" spans="1:15" ht="19.5" customHeight="1">
      <c r="A7" s="149" t="str">
        <f>Naslovnica!A20</f>
        <v>Srpanj 2016.</v>
      </c>
      <c r="B7" s="150" t="s">
        <v>1312</v>
      </c>
      <c r="C7" s="151">
        <v>456120.91589999996</v>
      </c>
      <c r="D7" s="151">
        <v>126.14904999999999</v>
      </c>
      <c r="E7" s="151">
        <v>456247.06494999997</v>
      </c>
      <c r="F7" s="151">
        <v>2322.0947999999999</v>
      </c>
      <c r="G7" s="151">
        <v>14998.918860000002</v>
      </c>
      <c r="H7" s="151">
        <v>105924.87347999999</v>
      </c>
      <c r="I7" s="151">
        <v>1191.7683400000001</v>
      </c>
      <c r="J7" s="151">
        <v>107116.64181999999</v>
      </c>
      <c r="K7" s="152">
        <v>0</v>
      </c>
      <c r="L7" s="151">
        <v>1004.9805600000002</v>
      </c>
      <c r="M7" s="151">
        <v>581689.70099000004</v>
      </c>
      <c r="N7" s="87"/>
    </row>
    <row r="8" spans="1:15" ht="19.5" customHeight="1">
      <c r="A8" s="153" t="s">
        <v>1258</v>
      </c>
      <c r="B8" s="154" t="s">
        <v>1259</v>
      </c>
      <c r="C8" s="151">
        <v>447151.15882999997</v>
      </c>
      <c r="D8" s="151">
        <v>2.9238200000000001</v>
      </c>
      <c r="E8" s="151">
        <v>447154.08265</v>
      </c>
      <c r="F8" s="151">
        <v>2209.6397999999999</v>
      </c>
      <c r="G8" s="151">
        <v>12324.45275</v>
      </c>
      <c r="H8" s="151">
        <v>112100.56079</v>
      </c>
      <c r="I8" s="151">
        <v>1201.8728799999999</v>
      </c>
      <c r="J8" s="151">
        <v>113302.43367</v>
      </c>
      <c r="K8" s="152">
        <v>0</v>
      </c>
      <c r="L8" s="151">
        <v>781.36468000000002</v>
      </c>
      <c r="M8" s="151">
        <v>575771.97355</v>
      </c>
      <c r="N8" s="87"/>
    </row>
    <row r="9" spans="1:15" ht="17.25" customHeight="1">
      <c r="A9" s="747" t="s">
        <v>54</v>
      </c>
      <c r="B9" s="747"/>
      <c r="C9" s="155">
        <v>2.0059787149987365E-2</v>
      </c>
      <c r="D9" s="155">
        <v>42.145285961516095</v>
      </c>
      <c r="E9" s="155">
        <v>2.0335232647573309E-2</v>
      </c>
      <c r="F9" s="155">
        <v>5.0892910238130182E-2</v>
      </c>
      <c r="G9" s="155">
        <v>0.21700485727449448</v>
      </c>
      <c r="H9" s="155">
        <v>-5.5090601389310039E-2</v>
      </c>
      <c r="I9" s="155">
        <v>-8.4073284023180681E-3</v>
      </c>
      <c r="J9" s="155">
        <v>-5.4595401436976117E-2</v>
      </c>
      <c r="K9" s="156" t="s">
        <v>1018</v>
      </c>
      <c r="L9" s="155">
        <v>0.28618631699605385</v>
      </c>
      <c r="M9" s="155">
        <v>1.0277901168953218E-2</v>
      </c>
      <c r="N9" s="77"/>
    </row>
    <row r="10" spans="1:15" ht="39" customHeight="1">
      <c r="A10" s="747" t="s">
        <v>55</v>
      </c>
      <c r="B10" s="747"/>
      <c r="C10" s="151">
        <v>443440.27105000004</v>
      </c>
      <c r="D10" s="151">
        <v>4050.3499300000003</v>
      </c>
      <c r="E10" s="151">
        <v>447490.62098000001</v>
      </c>
      <c r="F10" s="151">
        <v>2036.1121599999999</v>
      </c>
      <c r="G10" s="151">
        <v>18410.555130000004</v>
      </c>
      <c r="H10" s="151">
        <v>75989.638790000012</v>
      </c>
      <c r="I10" s="151">
        <v>1457.50125</v>
      </c>
      <c r="J10" s="151">
        <v>77447.140040000013</v>
      </c>
      <c r="K10" s="152">
        <v>0</v>
      </c>
      <c r="L10" s="151">
        <v>2059.5991800000002</v>
      </c>
      <c r="M10" s="151">
        <v>547444.02749000001</v>
      </c>
    </row>
    <row r="11" spans="1:15" ht="29.25" customHeight="1">
      <c r="A11" s="747" t="s">
        <v>56</v>
      </c>
      <c r="B11" s="747"/>
      <c r="C11" s="155">
        <v>2.8596060569722411E-2</v>
      </c>
      <c r="D11" s="155">
        <v>-0.96885477744388371</v>
      </c>
      <c r="E11" s="155">
        <v>1.9567882676118302E-2</v>
      </c>
      <c r="F11" s="155">
        <v>0.1404552487914025</v>
      </c>
      <c r="G11" s="155">
        <v>-0.18530871263304496</v>
      </c>
      <c r="H11" s="155">
        <v>0.39393837326595321</v>
      </c>
      <c r="I11" s="155">
        <v>-0.18232087965619237</v>
      </c>
      <c r="J11" s="155">
        <v>0.38309357536864797</v>
      </c>
      <c r="K11" s="152" t="s">
        <v>1018</v>
      </c>
      <c r="L11" s="155">
        <v>-0.51205041749919511</v>
      </c>
      <c r="M11" s="155">
        <v>6.2555570579543113E-2</v>
      </c>
    </row>
    <row r="12" spans="1:15" ht="34.5" customHeight="1">
      <c r="A12" s="742" t="s">
        <v>57</v>
      </c>
      <c r="B12" s="742"/>
      <c r="C12" s="362">
        <v>3055104.4920999999</v>
      </c>
      <c r="D12" s="362">
        <v>2420.7831099999498</v>
      </c>
      <c r="E12" s="362">
        <v>3057525.2752100001</v>
      </c>
      <c r="F12" s="362">
        <v>14533.75261</v>
      </c>
      <c r="G12" s="362">
        <v>117855.99816999998</v>
      </c>
      <c r="H12" s="362">
        <v>711338.96984000003</v>
      </c>
      <c r="I12" s="362">
        <v>65225.998290000018</v>
      </c>
      <c r="J12" s="362">
        <v>776564.96812999994</v>
      </c>
      <c r="K12" s="363">
        <v>0</v>
      </c>
      <c r="L12" s="362">
        <v>5293.0167999999994</v>
      </c>
      <c r="M12" s="362">
        <v>3971773.0109199993</v>
      </c>
      <c r="O12" s="78"/>
    </row>
    <row r="13" spans="1:15" ht="12.75" customHeight="1">
      <c r="A13" s="750" t="s">
        <v>59</v>
      </c>
      <c r="B13" s="750"/>
      <c r="C13" s="750"/>
    </row>
    <row r="14" spans="1:15" ht="12.75" customHeight="1">
      <c r="A14" s="748" t="s">
        <v>60</v>
      </c>
      <c r="B14" s="748"/>
      <c r="C14" s="748"/>
    </row>
    <row r="15" spans="1:15" ht="12.75" customHeight="1"/>
    <row r="16" spans="1:15" ht="12.75" customHeight="1">
      <c r="A16" s="514" t="s">
        <v>302</v>
      </c>
      <c r="M16" s="14" t="str">
        <f>Naslovnica!A20</f>
        <v>Srpanj 2016.</v>
      </c>
    </row>
    <row r="17" spans="1:14" ht="12.75" customHeight="1">
      <c r="A17" s="26" t="s">
        <v>12</v>
      </c>
      <c r="M17" s="19" t="str">
        <f>Naslovnica!A24</f>
        <v>July 2016</v>
      </c>
    </row>
    <row r="18" spans="1:14" ht="12.75" customHeight="1"/>
    <row r="19" spans="1:14" ht="12.75" customHeight="1">
      <c r="J19" s="743" t="s">
        <v>58</v>
      </c>
      <c r="K19" s="743"/>
      <c r="L19" s="743"/>
      <c r="M19" s="743"/>
    </row>
    <row r="20" spans="1:14" ht="21" customHeight="1">
      <c r="A20" s="744" t="s">
        <v>61</v>
      </c>
      <c r="B20" s="746"/>
      <c r="C20" s="749" t="s">
        <v>62</v>
      </c>
      <c r="D20" s="749"/>
      <c r="E20" s="749"/>
      <c r="F20" s="749" t="s">
        <v>63</v>
      </c>
      <c r="G20" s="749"/>
      <c r="H20" s="749"/>
      <c r="I20" s="744" t="s">
        <v>64</v>
      </c>
      <c r="J20" s="744" t="s">
        <v>65</v>
      </c>
      <c r="K20" s="744" t="s">
        <v>66</v>
      </c>
      <c r="L20" s="745" t="s">
        <v>67</v>
      </c>
      <c r="M20" s="744" t="s">
        <v>49</v>
      </c>
    </row>
    <row r="21" spans="1:14" ht="123.75" customHeight="1">
      <c r="A21" s="746"/>
      <c r="B21" s="746"/>
      <c r="C21" s="361" t="s">
        <v>68</v>
      </c>
      <c r="D21" s="361" t="s">
        <v>69</v>
      </c>
      <c r="E21" s="361" t="s">
        <v>49</v>
      </c>
      <c r="F21" s="361" t="s">
        <v>70</v>
      </c>
      <c r="G21" s="361" t="s">
        <v>52</v>
      </c>
      <c r="H21" s="361" t="s">
        <v>49</v>
      </c>
      <c r="I21" s="746"/>
      <c r="J21" s="746"/>
      <c r="K21" s="744"/>
      <c r="L21" s="746"/>
      <c r="M21" s="746"/>
    </row>
    <row r="22" spans="1:14" ht="18.75" customHeight="1">
      <c r="A22" s="157" t="str">
        <f>Naslovnica!A20</f>
        <v>Srpanj 2016.</v>
      </c>
      <c r="B22" s="150" t="str">
        <f>Naslovnica!A24</f>
        <v>July 2016</v>
      </c>
      <c r="C22" s="158">
        <v>3143.4035199999998</v>
      </c>
      <c r="D22" s="159">
        <v>4.8770000000000001E-2</v>
      </c>
      <c r="E22" s="158">
        <v>3143.4522899999997</v>
      </c>
      <c r="F22" s="158">
        <v>452142.05825999996</v>
      </c>
      <c r="G22" s="158">
        <v>68150.97696</v>
      </c>
      <c r="H22" s="158">
        <v>520293.03521999996</v>
      </c>
      <c r="I22" s="158">
        <v>21979.85123</v>
      </c>
      <c r="J22" s="158">
        <v>38955.80371</v>
      </c>
      <c r="K22" s="158">
        <v>1004.9805600000002</v>
      </c>
      <c r="L22" s="158">
        <v>1008.4319699999999</v>
      </c>
      <c r="M22" s="158">
        <v>586385.55498000002</v>
      </c>
      <c r="N22" s="87"/>
    </row>
    <row r="23" spans="1:14" ht="18.75" customHeight="1">
      <c r="A23" s="153" t="str">
        <f>A8</f>
        <v>Lipanj 2016.</v>
      </c>
      <c r="B23" s="154" t="str">
        <f>B8</f>
        <v>June 2016</v>
      </c>
      <c r="C23" s="158">
        <v>3031.0908899999999</v>
      </c>
      <c r="D23" s="159">
        <v>8.6599999999999993E-3</v>
      </c>
      <c r="E23" s="158">
        <v>3031.0995499999999</v>
      </c>
      <c r="F23" s="158">
        <v>436175.04638999997</v>
      </c>
      <c r="G23" s="158">
        <v>69403.249769999995</v>
      </c>
      <c r="H23" s="158">
        <v>505578.29615999997</v>
      </c>
      <c r="I23" s="158">
        <v>18421.434269999998</v>
      </c>
      <c r="J23" s="158">
        <v>42789.813719999998</v>
      </c>
      <c r="K23" s="158">
        <v>781.36468000000002</v>
      </c>
      <c r="L23" s="158">
        <v>762.11377000000005</v>
      </c>
      <c r="M23" s="158">
        <v>571364.12214999995</v>
      </c>
      <c r="N23" s="87"/>
    </row>
    <row r="24" spans="1:14" ht="18.75" customHeight="1">
      <c r="A24" s="747" t="s">
        <v>71</v>
      </c>
      <c r="B24" s="747"/>
      <c r="C24" s="155">
        <v>3.7053534214541453E-2</v>
      </c>
      <c r="D24" s="155">
        <v>4.631639722863742</v>
      </c>
      <c r="E24" s="155">
        <v>3.7066661172510756E-2</v>
      </c>
      <c r="F24" s="155">
        <v>3.6606889830472562E-2</v>
      </c>
      <c r="G24" s="155">
        <v>-1.8043431887555472E-2</v>
      </c>
      <c r="H24" s="155">
        <v>2.9104768087875415E-2</v>
      </c>
      <c r="I24" s="155">
        <v>0.19316720445568231</v>
      </c>
      <c r="J24" s="155">
        <v>-8.9600997917127612E-2</v>
      </c>
      <c r="K24" s="155">
        <v>0.28618631699605385</v>
      </c>
      <c r="L24" s="155">
        <v>0.32320397517551719</v>
      </c>
      <c r="M24" s="155">
        <v>2.6290472655993078E-2</v>
      </c>
      <c r="N24" s="87"/>
    </row>
    <row r="25" spans="1:14" ht="36.75" customHeight="1">
      <c r="A25" s="747" t="s">
        <v>72</v>
      </c>
      <c r="B25" s="747"/>
      <c r="C25" s="158">
        <v>3068.8106299999999</v>
      </c>
      <c r="D25" s="159">
        <v>6.923E-2</v>
      </c>
      <c r="E25" s="158">
        <v>3068.87986</v>
      </c>
      <c r="F25" s="158">
        <v>441931.31336000003</v>
      </c>
      <c r="G25" s="158">
        <v>52942.15352</v>
      </c>
      <c r="H25" s="158">
        <v>494873.46688000002</v>
      </c>
      <c r="I25" s="158">
        <v>21434.455809999999</v>
      </c>
      <c r="J25" s="158">
        <v>23575.894579999996</v>
      </c>
      <c r="K25" s="158">
        <v>2059.5991800000002</v>
      </c>
      <c r="L25" s="158">
        <v>2114.4713299999999</v>
      </c>
      <c r="M25" s="158">
        <v>547126.76763999998</v>
      </c>
      <c r="N25" s="77"/>
    </row>
    <row r="26" spans="1:14" ht="28.5" customHeight="1">
      <c r="A26" s="747" t="s">
        <v>56</v>
      </c>
      <c r="B26" s="747"/>
      <c r="C26" s="155">
        <v>2.4306775162597733E-2</v>
      </c>
      <c r="D26" s="155">
        <v>-0.29553661707352302</v>
      </c>
      <c r="E26" s="155">
        <v>2.4299559905222132E-2</v>
      </c>
      <c r="F26" s="155">
        <v>2.3104823286604712E-2</v>
      </c>
      <c r="G26" s="155">
        <v>0.28727247436684927</v>
      </c>
      <c r="H26" s="155">
        <v>5.1365793563880512E-2</v>
      </c>
      <c r="I26" s="155">
        <v>2.5444799011204791E-2</v>
      </c>
      <c r="J26" s="155">
        <v>0.65235739317595842</v>
      </c>
      <c r="K26" s="155">
        <v>-0.51205041749919511</v>
      </c>
      <c r="L26" s="155">
        <v>-0.52308080242450017</v>
      </c>
      <c r="M26" s="155">
        <v>7.1754462881318301E-2</v>
      </c>
    </row>
    <row r="27" spans="1:14" ht="30.75" customHeight="1">
      <c r="A27" s="742" t="s">
        <v>57</v>
      </c>
      <c r="B27" s="742"/>
      <c r="C27" s="364">
        <v>21412.361700000001</v>
      </c>
      <c r="D27" s="365">
        <v>0.69004999999999994</v>
      </c>
      <c r="E27" s="364">
        <v>21413.051750000002</v>
      </c>
      <c r="F27" s="364">
        <v>3084130.0512299999</v>
      </c>
      <c r="G27" s="364">
        <v>383678.24833999999</v>
      </c>
      <c r="H27" s="364">
        <v>3467808.2995699998</v>
      </c>
      <c r="I27" s="364">
        <v>140575.19118000002</v>
      </c>
      <c r="J27" s="364">
        <v>329724.75675999996</v>
      </c>
      <c r="K27" s="364">
        <v>5293.0167999999994</v>
      </c>
      <c r="L27" s="364">
        <v>5612.2892999999995</v>
      </c>
      <c r="M27" s="364">
        <v>3970426.6053599999</v>
      </c>
    </row>
    <row r="28" spans="1:14" ht="12.75" customHeight="1">
      <c r="A28" s="20" t="s">
        <v>74</v>
      </c>
    </row>
    <row r="29" spans="1:14" ht="12.75" customHeight="1"/>
    <row r="30" spans="1:14" ht="12.75" customHeight="1"/>
    <row r="31" spans="1:14" ht="12.75" customHeight="1"/>
    <row r="32" spans="1:14" ht="12.75" customHeight="1">
      <c r="A32" s="73" t="s">
        <v>306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4" t="s">
        <v>303</v>
      </c>
      <c r="K1" s="352" t="str">
        <f>Naslovnica!A20</f>
        <v>Srpanj 2016.</v>
      </c>
    </row>
    <row r="2" spans="1:13" ht="12.75" customHeight="1">
      <c r="A2" s="25" t="s">
        <v>75</v>
      </c>
      <c r="K2" s="19" t="str">
        <f>Naslovnica!A24</f>
        <v>July 2016</v>
      </c>
    </row>
    <row r="3" spans="1:13" ht="12.75" customHeight="1">
      <c r="D3" s="743" t="s">
        <v>58</v>
      </c>
      <c r="E3" s="743"/>
      <c r="F3" s="743"/>
    </row>
    <row r="4" spans="1:13" ht="69.75" customHeight="1">
      <c r="A4" s="744" t="s">
        <v>76</v>
      </c>
      <c r="B4" s="744"/>
      <c r="C4" s="361" t="s">
        <v>77</v>
      </c>
      <c r="D4" s="361" t="s">
        <v>78</v>
      </c>
      <c r="E4" s="361" t="s">
        <v>79</v>
      </c>
      <c r="F4" s="361" t="s">
        <v>80</v>
      </c>
    </row>
    <row r="5" spans="1:13" ht="17.25" customHeight="1">
      <c r="A5" s="160" t="str">
        <f>Naslovnica!A20</f>
        <v>Srpanj 2016.</v>
      </c>
      <c r="B5" s="161" t="str">
        <f>Naslovnica!A24</f>
        <v>July 2016</v>
      </c>
      <c r="C5" s="162">
        <v>19535.202519998551</v>
      </c>
      <c r="D5" s="162">
        <v>581689.70099000004</v>
      </c>
      <c r="E5" s="162">
        <v>586385.55498000002</v>
      </c>
      <c r="F5" s="162">
        <v>14839.348529998562</v>
      </c>
      <c r="G5" s="87"/>
      <c r="H5" s="87"/>
    </row>
    <row r="6" spans="1:13" ht="17.25" customHeight="1">
      <c r="A6" s="163" t="str">
        <f>'5 Tablica 3,4'!A8</f>
        <v>Lipanj 2016.</v>
      </c>
      <c r="B6" s="164" t="str">
        <f>'5 Tablica 3,4'!B8</f>
        <v>June 2016</v>
      </c>
      <c r="C6" s="162">
        <v>15127.351119998455</v>
      </c>
      <c r="D6" s="162">
        <v>575771.97355</v>
      </c>
      <c r="E6" s="162">
        <v>571364.12214999984</v>
      </c>
      <c r="F6" s="162">
        <v>19535.202519998653</v>
      </c>
      <c r="G6" s="87"/>
      <c r="H6" s="87"/>
      <c r="M6" s="77"/>
    </row>
    <row r="7" spans="1:13" ht="19.5" customHeight="1">
      <c r="A7" s="747" t="s">
        <v>71</v>
      </c>
      <c r="B7" s="747"/>
      <c r="C7" s="165">
        <v>0.29138289744414592</v>
      </c>
      <c r="D7" s="165">
        <v>1.0277901168953218E-2</v>
      </c>
      <c r="E7" s="165">
        <v>2.629047265599329E-2</v>
      </c>
      <c r="F7" s="165">
        <v>-0.24037907900841227</v>
      </c>
      <c r="G7" s="87"/>
      <c r="H7" s="77"/>
    </row>
    <row r="8" spans="1:13" ht="32.25" customHeight="1">
      <c r="A8" s="747" t="s">
        <v>55</v>
      </c>
      <c r="B8" s="747"/>
      <c r="C8" s="162">
        <v>20170.158049998521</v>
      </c>
      <c r="D8" s="162">
        <v>547444.02749000001</v>
      </c>
      <c r="E8" s="162">
        <v>547126.76763999998</v>
      </c>
      <c r="F8" s="162">
        <v>20487.417899998603</v>
      </c>
    </row>
    <row r="9" spans="1:13" ht="19.5" customHeight="1">
      <c r="A9" s="747" t="s">
        <v>56</v>
      </c>
      <c r="B9" s="747"/>
      <c r="C9" s="165">
        <v>-3.1479948170263186E-2</v>
      </c>
      <c r="D9" s="165">
        <v>6.2555570579543113E-2</v>
      </c>
      <c r="E9" s="165">
        <v>7.1754462881318301E-2</v>
      </c>
      <c r="F9" s="165">
        <v>-0.27568478358614562</v>
      </c>
    </row>
    <row r="10" spans="1:13" ht="21" customHeight="1">
      <c r="A10" s="753" t="s">
        <v>57</v>
      </c>
      <c r="B10" s="753"/>
      <c r="C10" s="366">
        <v>13492.942969998598</v>
      </c>
      <c r="D10" s="366">
        <v>3971773.0109199993</v>
      </c>
      <c r="E10" s="366">
        <v>3970426.6053599999</v>
      </c>
      <c r="F10" s="366">
        <v>14839.348529998213</v>
      </c>
      <c r="H10" s="329"/>
    </row>
    <row r="11" spans="1:13" ht="12.75" customHeight="1"/>
    <row r="12" spans="1:13" ht="12.75" customHeight="1">
      <c r="A12" s="514" t="s">
        <v>656</v>
      </c>
      <c r="K12" s="352" t="str">
        <f>Naslovnica!A20</f>
        <v>Srpanj 2016.</v>
      </c>
    </row>
    <row r="13" spans="1:13" ht="12.75" customHeight="1">
      <c r="A13" s="25" t="s">
        <v>327</v>
      </c>
      <c r="K13" s="19" t="str">
        <f>Naslovnica!A24</f>
        <v>July 2016</v>
      </c>
    </row>
    <row r="14" spans="1:13" ht="12.75" customHeight="1">
      <c r="I14" s="743" t="s">
        <v>58</v>
      </c>
      <c r="J14" s="743"/>
      <c r="K14" s="743"/>
    </row>
    <row r="15" spans="1:13" ht="21" customHeight="1">
      <c r="A15" s="744" t="s">
        <v>81</v>
      </c>
      <c r="B15" s="754"/>
      <c r="C15" s="744" t="s">
        <v>82</v>
      </c>
      <c r="D15" s="749" t="s">
        <v>89</v>
      </c>
      <c r="E15" s="749"/>
      <c r="F15" s="749"/>
      <c r="G15" s="749"/>
      <c r="H15" s="749" t="s">
        <v>90</v>
      </c>
      <c r="I15" s="749"/>
      <c r="J15" s="749"/>
      <c r="K15" s="360"/>
    </row>
    <row r="16" spans="1:13" ht="126.75" customHeight="1">
      <c r="A16" s="744"/>
      <c r="B16" s="754"/>
      <c r="C16" s="744"/>
      <c r="D16" s="361" t="s">
        <v>83</v>
      </c>
      <c r="E16" s="361" t="s">
        <v>84</v>
      </c>
      <c r="F16" s="361" t="s">
        <v>85</v>
      </c>
      <c r="G16" s="361" t="s">
        <v>49</v>
      </c>
      <c r="H16" s="361" t="s">
        <v>86</v>
      </c>
      <c r="I16" s="361" t="s">
        <v>87</v>
      </c>
      <c r="J16" s="361" t="s">
        <v>49</v>
      </c>
      <c r="K16" s="361" t="s">
        <v>88</v>
      </c>
    </row>
    <row r="17" spans="1:13" ht="16.5" customHeight="1">
      <c r="A17" s="160" t="str">
        <f>Naslovnica!A20</f>
        <v>Srpanj 2016.</v>
      </c>
      <c r="B17" s="161" t="str">
        <f>Naslovnica!A24</f>
        <v>July 2016</v>
      </c>
      <c r="C17" s="162">
        <v>259936.54599999994</v>
      </c>
      <c r="D17" s="162">
        <v>18229.955030000001</v>
      </c>
      <c r="E17" s="162">
        <v>3749.8962000000001</v>
      </c>
      <c r="F17" s="162">
        <v>82.415210000000002</v>
      </c>
      <c r="G17" s="162">
        <v>22062.266439999999</v>
      </c>
      <c r="H17" s="162">
        <v>14916.503650000001</v>
      </c>
      <c r="I17" s="162">
        <v>82.415210000000002</v>
      </c>
      <c r="J17" s="162">
        <v>14998.91886</v>
      </c>
      <c r="K17" s="162">
        <v>266999.89357999997</v>
      </c>
      <c r="L17" s="87"/>
      <c r="M17" s="77"/>
    </row>
    <row r="18" spans="1:13" ht="16.5" customHeight="1">
      <c r="A18" s="163" t="str">
        <f>'5 Tablica 3,4'!A8</f>
        <v>Lipanj 2016.</v>
      </c>
      <c r="B18" s="164" t="str">
        <f>'5 Tablica 3,4'!B8</f>
        <v>June 2016</v>
      </c>
      <c r="C18" s="162">
        <v>253769.61752999993</v>
      </c>
      <c r="D18" s="162">
        <v>15200.87923</v>
      </c>
      <c r="E18" s="162">
        <v>3220.5550400000002</v>
      </c>
      <c r="F18" s="162">
        <v>69.946950000000001</v>
      </c>
      <c r="G18" s="162">
        <v>18491.381220000003</v>
      </c>
      <c r="H18" s="162">
        <v>12254.505800000001</v>
      </c>
      <c r="I18" s="162">
        <v>69.946950000000001</v>
      </c>
      <c r="J18" s="162">
        <v>12324.45275</v>
      </c>
      <c r="K18" s="162">
        <v>259936.54599999991</v>
      </c>
      <c r="L18" s="87"/>
    </row>
    <row r="19" spans="1:13" ht="18.75" customHeight="1">
      <c r="A19" s="747" t="s">
        <v>71</v>
      </c>
      <c r="B19" s="747"/>
      <c r="C19" s="166">
        <v>2.4301287640436219E-2</v>
      </c>
      <c r="D19" s="166">
        <v>0.19926977605492102</v>
      </c>
      <c r="E19" s="166">
        <v>0.16436333284960716</v>
      </c>
      <c r="F19" s="166">
        <v>0.17825309037777917</v>
      </c>
      <c r="G19" s="166">
        <v>0.19311078915715502</v>
      </c>
      <c r="H19" s="166">
        <v>0.21722604676559046</v>
      </c>
      <c r="I19" s="166">
        <v>0.17825309037777917</v>
      </c>
      <c r="J19" s="166">
        <v>0.21700485727449434</v>
      </c>
      <c r="K19" s="166">
        <v>2.7173353222905646E-2</v>
      </c>
      <c r="L19" s="87"/>
    </row>
    <row r="20" spans="1:13" ht="27.75" customHeight="1">
      <c r="A20" s="747" t="s">
        <v>55</v>
      </c>
      <c r="B20" s="747"/>
      <c r="C20" s="162">
        <v>249936.29255000001</v>
      </c>
      <c r="D20" s="162">
        <v>17919.790379999999</v>
      </c>
      <c r="E20" s="162">
        <v>3514.66543</v>
      </c>
      <c r="F20" s="162">
        <v>156.89636999999999</v>
      </c>
      <c r="G20" s="162">
        <v>21591.352179999998</v>
      </c>
      <c r="H20" s="162">
        <v>18253.658760000002</v>
      </c>
      <c r="I20" s="162">
        <v>156.89636999999999</v>
      </c>
      <c r="J20" s="162">
        <v>18410.555130000001</v>
      </c>
      <c r="K20" s="162">
        <v>253117.08960000001</v>
      </c>
      <c r="L20" s="77"/>
    </row>
    <row r="21" spans="1:13" ht="20.25" customHeight="1">
      <c r="A21" s="747" t="s">
        <v>96</v>
      </c>
      <c r="B21" s="747"/>
      <c r="C21" s="166">
        <v>4.0011209848603201E-2</v>
      </c>
      <c r="D21" s="166">
        <v>1.7308497667817165E-2</v>
      </c>
      <c r="E21" s="166">
        <v>6.6928353405177499E-2</v>
      </c>
      <c r="F21" s="166">
        <v>-0.47471563554975804</v>
      </c>
      <c r="G21" s="166">
        <v>2.1810318134507935E-2</v>
      </c>
      <c r="H21" s="166">
        <v>-0.18282116225996553</v>
      </c>
      <c r="I21" s="166">
        <v>-0.47471563554975804</v>
      </c>
      <c r="J21" s="166">
        <v>-0.18530871263304491</v>
      </c>
      <c r="K21" s="166">
        <v>5.4847359385883074E-2</v>
      </c>
    </row>
    <row r="22" spans="1:13" ht="24" customHeight="1">
      <c r="A22" s="753" t="s">
        <v>91</v>
      </c>
      <c r="B22" s="753"/>
      <c r="C22" s="366">
        <v>243523.37984999997</v>
      </c>
      <c r="D22" s="366">
        <v>116974.29445</v>
      </c>
      <c r="E22" s="366">
        <v>23600.896729999997</v>
      </c>
      <c r="F22" s="366">
        <v>757.32072000000005</v>
      </c>
      <c r="G22" s="366">
        <v>141332.51189999998</v>
      </c>
      <c r="H22" s="366">
        <v>117098.67744999999</v>
      </c>
      <c r="I22" s="366">
        <v>757.32072000000005</v>
      </c>
      <c r="J22" s="366">
        <v>117855.99816999999</v>
      </c>
      <c r="K22" s="366">
        <v>266999.89357999997</v>
      </c>
    </row>
    <row r="23" spans="1:13" ht="35.25" customHeight="1">
      <c r="A23" s="751" t="s">
        <v>92</v>
      </c>
      <c r="B23" s="751"/>
      <c r="C23" s="751"/>
      <c r="D23" s="751"/>
      <c r="E23" s="751"/>
      <c r="F23" s="751"/>
      <c r="G23" s="751"/>
      <c r="H23" s="751"/>
      <c r="I23" s="751"/>
      <c r="J23" s="751"/>
      <c r="K23" s="751"/>
    </row>
    <row r="24" spans="1:13" ht="42.75" customHeight="1">
      <c r="A24" s="752" t="s">
        <v>93</v>
      </c>
      <c r="B24" s="752"/>
      <c r="C24" s="752"/>
      <c r="D24" s="752"/>
      <c r="E24" s="752"/>
      <c r="F24" s="752"/>
      <c r="G24" s="752"/>
      <c r="H24" s="752"/>
      <c r="I24" s="752"/>
      <c r="J24" s="752"/>
      <c r="K24" s="752"/>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4" t="s">
        <v>657</v>
      </c>
      <c r="G1" s="352" t="str">
        <f>Naslovnica!A20</f>
        <v>Srpanj 2016.</v>
      </c>
    </row>
    <row r="2" spans="1:8" ht="12.75" customHeight="1">
      <c r="A2" s="113" t="s">
        <v>640</v>
      </c>
      <c r="G2" s="112" t="str">
        <f>Naslovnica!A24</f>
        <v>July 2016</v>
      </c>
    </row>
    <row r="3" spans="1:8" ht="12.75" customHeight="1">
      <c r="E3" s="743" t="s">
        <v>445</v>
      </c>
      <c r="F3" s="743"/>
      <c r="G3" s="743"/>
    </row>
    <row r="4" spans="1:8" ht="21" customHeight="1">
      <c r="A4" s="367"/>
      <c r="B4" s="749" t="s">
        <v>443</v>
      </c>
      <c r="C4" s="749"/>
      <c r="D4" s="749"/>
      <c r="E4" s="749"/>
      <c r="F4" s="749"/>
      <c r="G4" s="353"/>
    </row>
    <row r="5" spans="1:8" ht="33.75" customHeight="1">
      <c r="A5" s="368" t="s">
        <v>97</v>
      </c>
      <c r="B5" s="367" t="str">
        <f>Naslovnica!A20</f>
        <v>Srpanj 2016.</v>
      </c>
      <c r="C5" s="367" t="s">
        <v>98</v>
      </c>
      <c r="D5" s="367" t="s">
        <v>99</v>
      </c>
      <c r="E5" s="367" t="s">
        <v>100</v>
      </c>
      <c r="F5" s="367" t="s">
        <v>101</v>
      </c>
      <c r="G5" s="367" t="s">
        <v>102</v>
      </c>
    </row>
    <row r="6" spans="1:8" ht="33.75" customHeight="1">
      <c r="A6" s="370" t="s">
        <v>103</v>
      </c>
      <c r="B6" s="370" t="str">
        <f>Naslovnica!A24</f>
        <v>July 2016</v>
      </c>
      <c r="C6" s="370" t="s">
        <v>1034</v>
      </c>
      <c r="D6" s="372" t="s">
        <v>104</v>
      </c>
      <c r="E6" s="372" t="s">
        <v>105</v>
      </c>
      <c r="F6" s="372" t="s">
        <v>106</v>
      </c>
      <c r="G6" s="372" t="s">
        <v>107</v>
      </c>
    </row>
    <row r="7" spans="1:8" ht="12.75" customHeight="1">
      <c r="A7" s="588" t="s">
        <v>795</v>
      </c>
      <c r="B7" s="589">
        <v>1256.9326799999999</v>
      </c>
      <c r="C7" s="590">
        <v>1.360804179211236E-2</v>
      </c>
      <c r="D7" s="589">
        <v>1176.8324</v>
      </c>
      <c r="E7" s="590">
        <v>6.8064305503485356E-2</v>
      </c>
      <c r="F7" s="589">
        <v>8967.8158700000004</v>
      </c>
      <c r="G7" s="589">
        <v>27841.795689999999</v>
      </c>
      <c r="H7" s="87"/>
    </row>
    <row r="8" spans="1:8" ht="12.75" customHeight="1">
      <c r="A8" s="588" t="s">
        <v>796</v>
      </c>
      <c r="B8" s="589">
        <v>165980.67134999999</v>
      </c>
      <c r="C8" s="590">
        <v>3.3462200189583423E-2</v>
      </c>
      <c r="D8" s="589">
        <v>164140.57587999999</v>
      </c>
      <c r="E8" s="590">
        <v>1.1210485037808436E-2</v>
      </c>
      <c r="F8" s="589">
        <v>1139939.3287200001</v>
      </c>
      <c r="G8" s="589">
        <v>23171689.036189992</v>
      </c>
      <c r="H8" s="87"/>
    </row>
    <row r="9" spans="1:8" ht="12.75" customHeight="1">
      <c r="A9" s="588" t="s">
        <v>797</v>
      </c>
      <c r="B9" s="589">
        <v>4215.1143899999997</v>
      </c>
      <c r="C9" s="590">
        <v>6.7972518293555981E-2</v>
      </c>
      <c r="D9" s="589">
        <v>3408.0365200000001</v>
      </c>
      <c r="E9" s="590">
        <v>0.23681608611400667</v>
      </c>
      <c r="F9" s="589">
        <v>28423.083599999998</v>
      </c>
      <c r="G9" s="589">
        <v>80731.27036000001</v>
      </c>
      <c r="H9" s="87"/>
    </row>
    <row r="10" spans="1:8" ht="12.75" customHeight="1">
      <c r="A10" s="627" t="s">
        <v>825</v>
      </c>
      <c r="B10" s="591">
        <v>171452.71841999999</v>
      </c>
      <c r="C10" s="592">
        <v>3.4135244933085458E-2</v>
      </c>
      <c r="D10" s="591">
        <v>168725.4448</v>
      </c>
      <c r="E10" s="592">
        <v>1.6163973508754339E-2</v>
      </c>
      <c r="F10" s="591">
        <v>1177330.2281900002</v>
      </c>
      <c r="G10" s="591">
        <v>23280262.102239992</v>
      </c>
      <c r="H10" s="87"/>
    </row>
    <row r="11" spans="1:8" ht="12.75" customHeight="1">
      <c r="A11" s="588" t="s">
        <v>798</v>
      </c>
      <c r="B11" s="589">
        <v>384.07878000000005</v>
      </c>
      <c r="C11" s="590">
        <v>1.5165169393675647E-3</v>
      </c>
      <c r="D11" s="589">
        <v>369.14247999999998</v>
      </c>
      <c r="E11" s="590">
        <v>4.0462154342139317E-2</v>
      </c>
      <c r="F11" s="589">
        <v>2826.4590700000003</v>
      </c>
      <c r="G11" s="589">
        <v>8859.9368100000011</v>
      </c>
      <c r="H11" s="87"/>
    </row>
    <row r="12" spans="1:8" ht="12.75" customHeight="1">
      <c r="A12" s="588" t="s">
        <v>799</v>
      </c>
      <c r="B12" s="589">
        <v>62682.645200000006</v>
      </c>
      <c r="C12" s="590">
        <v>3.895429528626343E-2</v>
      </c>
      <c r="D12" s="589">
        <v>60378.687610000001</v>
      </c>
      <c r="E12" s="590">
        <v>3.8158457581618926E-2</v>
      </c>
      <c r="F12" s="589">
        <v>423592.77254999999</v>
      </c>
      <c r="G12" s="589">
        <v>7448892.6564099966</v>
      </c>
      <c r="H12" s="87"/>
    </row>
    <row r="13" spans="1:8" ht="12.75" customHeight="1">
      <c r="A13" s="588" t="s">
        <v>800</v>
      </c>
      <c r="B13" s="589">
        <v>1078.4661899999999</v>
      </c>
      <c r="C13" s="590">
        <v>3.592698776703309E-2</v>
      </c>
      <c r="D13" s="589">
        <v>905.34921999999995</v>
      </c>
      <c r="E13" s="590">
        <v>0.19121568360107488</v>
      </c>
      <c r="F13" s="589">
        <v>7352.5857300000007</v>
      </c>
      <c r="G13" s="589">
        <v>21498.211009999995</v>
      </c>
      <c r="H13" s="87"/>
    </row>
    <row r="14" spans="1:8" ht="12.75" customHeight="1">
      <c r="A14" s="628" t="s">
        <v>826</v>
      </c>
      <c r="B14" s="591">
        <v>64145.190170000009</v>
      </c>
      <c r="C14" s="592">
        <v>3.8670782419568929E-2</v>
      </c>
      <c r="D14" s="591">
        <v>61653.17931</v>
      </c>
      <c r="E14" s="592">
        <v>4.0419827296656718E-2</v>
      </c>
      <c r="F14" s="591">
        <v>433771.81734999997</v>
      </c>
      <c r="G14" s="591">
        <v>7479250.8042299962</v>
      </c>
      <c r="H14" s="87"/>
    </row>
    <row r="15" spans="1:8" ht="12.75" customHeight="1">
      <c r="A15" s="588" t="s">
        <v>801</v>
      </c>
      <c r="B15" s="589">
        <v>420.53353000000004</v>
      </c>
      <c r="C15" s="590">
        <v>6.7023606871338043E-2</v>
      </c>
      <c r="D15" s="589">
        <v>397.20034000000004</v>
      </c>
      <c r="E15" s="590">
        <v>5.8744134005524765E-2</v>
      </c>
      <c r="F15" s="589">
        <v>2911.5619000000002</v>
      </c>
      <c r="G15" s="589">
        <v>9102.5131000000019</v>
      </c>
      <c r="H15" s="87"/>
    </row>
    <row r="16" spans="1:8" ht="12.75" customHeight="1">
      <c r="A16" s="588" t="s">
        <v>802</v>
      </c>
      <c r="B16" s="589">
        <v>77802.424239999993</v>
      </c>
      <c r="C16" s="590">
        <v>3.8043653638460691E-2</v>
      </c>
      <c r="D16" s="589">
        <v>75637.314510000011</v>
      </c>
      <c r="E16" s="590">
        <v>2.8624888972145258E-2</v>
      </c>
      <c r="F16" s="589">
        <v>526413.29796</v>
      </c>
      <c r="G16" s="589">
        <v>10258528.900879994</v>
      </c>
      <c r="H16" s="87"/>
    </row>
    <row r="17" spans="1:9" ht="12.75" customHeight="1">
      <c r="A17" s="588" t="s">
        <v>803</v>
      </c>
      <c r="B17" s="589">
        <v>1637.42109</v>
      </c>
      <c r="C17" s="590">
        <v>3.0333790120929047E-2</v>
      </c>
      <c r="D17" s="589">
        <v>1380.0992200000001</v>
      </c>
      <c r="E17" s="590">
        <v>0.18645171758013165</v>
      </c>
      <c r="F17" s="589">
        <v>11244.576499999999</v>
      </c>
      <c r="G17" s="589">
        <v>32700.295959999999</v>
      </c>
      <c r="H17" s="87"/>
    </row>
    <row r="18" spans="1:9" ht="12.75" customHeight="1">
      <c r="A18" s="627" t="s">
        <v>827</v>
      </c>
      <c r="B18" s="591">
        <v>79860.378859999997</v>
      </c>
      <c r="C18" s="592">
        <v>3.8032850990234658E-2</v>
      </c>
      <c r="D18" s="591">
        <v>77414.614070000011</v>
      </c>
      <c r="E18" s="592">
        <v>3.1593063136483142E-2</v>
      </c>
      <c r="F18" s="591">
        <v>540569.43635999993</v>
      </c>
      <c r="G18" s="591">
        <v>10300331.709939994</v>
      </c>
      <c r="H18" s="87"/>
    </row>
    <row r="19" spans="1:9" ht="12.75" customHeight="1">
      <c r="A19" s="588" t="s">
        <v>804</v>
      </c>
      <c r="B19" s="589">
        <v>701.87142000000006</v>
      </c>
      <c r="C19" s="590">
        <v>2.3102504876734684E-2</v>
      </c>
      <c r="D19" s="589">
        <v>695.89446999999996</v>
      </c>
      <c r="E19" s="590">
        <v>8.5888741147779231E-3</v>
      </c>
      <c r="F19" s="589">
        <v>4996.1644500000002</v>
      </c>
      <c r="G19" s="589">
        <v>15778.904339999999</v>
      </c>
      <c r="H19" s="87"/>
    </row>
    <row r="20" spans="1:9" ht="12.75" customHeight="1">
      <c r="A20" s="588" t="s">
        <v>805</v>
      </c>
      <c r="B20" s="589">
        <v>132350.66746</v>
      </c>
      <c r="C20" s="590">
        <v>3.8261185042496065E-2</v>
      </c>
      <c r="D20" s="589">
        <v>130373.12862</v>
      </c>
      <c r="E20" s="590">
        <v>1.5168300867918481E-2</v>
      </c>
      <c r="F20" s="589">
        <v>902834.10115000012</v>
      </c>
      <c r="G20" s="589">
        <v>17947402.84756</v>
      </c>
      <c r="H20" s="87"/>
    </row>
    <row r="21" spans="1:9" ht="12.75" customHeight="1">
      <c r="A21" s="588" t="s">
        <v>806</v>
      </c>
      <c r="B21" s="589">
        <v>3631.2319300000004</v>
      </c>
      <c r="C21" s="590">
        <v>2.8394623073872572E-2</v>
      </c>
      <c r="D21" s="589">
        <v>3069.0520899999997</v>
      </c>
      <c r="E21" s="590">
        <v>0.18317702779687939</v>
      </c>
      <c r="F21" s="589">
        <v>24628.303729999996</v>
      </c>
      <c r="G21" s="589">
        <v>70916.189740000031</v>
      </c>
      <c r="H21" s="87"/>
    </row>
    <row r="22" spans="1:9" ht="12.75" customHeight="1">
      <c r="A22" s="627" t="s">
        <v>828</v>
      </c>
      <c r="B22" s="591">
        <v>136683.77081000002</v>
      </c>
      <c r="C22" s="592">
        <v>3.7917669101612143E-2</v>
      </c>
      <c r="D22" s="591">
        <v>134138.07518000001</v>
      </c>
      <c r="E22" s="592">
        <v>1.8978173248601717E-2</v>
      </c>
      <c r="F22" s="591">
        <v>932458.5693300002</v>
      </c>
      <c r="G22" s="591">
        <v>18034097.941639997</v>
      </c>
      <c r="H22" s="87"/>
    </row>
    <row r="23" spans="1:9" ht="12.75" customHeight="1">
      <c r="A23" s="595" t="s">
        <v>847</v>
      </c>
      <c r="B23" s="596">
        <v>2763.4164099999998</v>
      </c>
      <c r="C23" s="597">
        <v>2.2088433758824921E-2</v>
      </c>
      <c r="D23" s="589">
        <v>2639.0696900000003</v>
      </c>
      <c r="E23" s="590">
        <v>4.7117634093247283E-2</v>
      </c>
      <c r="F23" s="596">
        <v>19702.00129</v>
      </c>
      <c r="G23" s="596">
        <v>61583.149940000003</v>
      </c>
      <c r="H23" s="87"/>
      <c r="I23" s="329"/>
    </row>
    <row r="24" spans="1:9" ht="12.75" customHeight="1">
      <c r="A24" s="595" t="s">
        <v>848</v>
      </c>
      <c r="B24" s="596">
        <v>438816.40824999998</v>
      </c>
      <c r="C24" s="597">
        <v>3.6500911906189419E-2</v>
      </c>
      <c r="D24" s="596">
        <v>430529.70661999995</v>
      </c>
      <c r="E24" s="597">
        <v>1.9247688376853742E-2</v>
      </c>
      <c r="F24" s="596">
        <v>2992779.5003800001</v>
      </c>
      <c r="G24" s="596">
        <v>58826513.441039979</v>
      </c>
      <c r="H24" s="87"/>
      <c r="I24" s="329"/>
    </row>
    <row r="25" spans="1:9" ht="12.75" customHeight="1">
      <c r="A25" s="595" t="s">
        <v>849</v>
      </c>
      <c r="B25" s="596">
        <v>10562.2336</v>
      </c>
      <c r="C25" s="597">
        <v>4.4929003487208574E-2</v>
      </c>
      <c r="D25" s="589">
        <v>8762.537049999999</v>
      </c>
      <c r="E25" s="590">
        <v>0.20538532844206356</v>
      </c>
      <c r="F25" s="596">
        <v>71648.549559999999</v>
      </c>
      <c r="G25" s="596">
        <v>205845.96707000004</v>
      </c>
      <c r="H25" s="87"/>
      <c r="I25" s="329"/>
    </row>
    <row r="26" spans="1:9" ht="22.5" customHeight="1">
      <c r="A26" s="629" t="s">
        <v>850</v>
      </c>
      <c r="B26" s="593">
        <v>452142.05825999996</v>
      </c>
      <c r="C26" s="594">
        <v>3.6606889830472562E-2</v>
      </c>
      <c r="D26" s="593">
        <v>441931.31335999991</v>
      </c>
      <c r="E26" s="594">
        <v>2.3104823286604979E-2</v>
      </c>
      <c r="F26" s="593">
        <v>3084130.0512300003</v>
      </c>
      <c r="G26" s="593">
        <v>59093942.558049977</v>
      </c>
      <c r="I26" s="329"/>
    </row>
    <row r="27" spans="1:9" ht="21.75" customHeight="1">
      <c r="A27" s="756" t="s">
        <v>113</v>
      </c>
      <c r="B27" s="756"/>
      <c r="C27" s="756"/>
      <c r="D27" s="756"/>
      <c r="E27" s="756"/>
      <c r="F27" s="756"/>
      <c r="G27" s="756"/>
    </row>
    <row r="28" spans="1:9" ht="21" customHeight="1">
      <c r="A28" s="757" t="s">
        <v>114</v>
      </c>
      <c r="B28" s="757"/>
      <c r="C28" s="757"/>
      <c r="D28" s="757"/>
      <c r="E28" s="757"/>
      <c r="F28" s="757"/>
      <c r="G28" s="757"/>
    </row>
    <row r="29" spans="1:9" ht="12.75" customHeight="1"/>
    <row r="30" spans="1:9" ht="12.75" customHeight="1">
      <c r="A30" s="514" t="s">
        <v>756</v>
      </c>
      <c r="G30" s="352" t="str">
        <f>Naslovnica!A20</f>
        <v>Srpanj 2016.</v>
      </c>
    </row>
    <row r="31" spans="1:9" ht="12.75" customHeight="1">
      <c r="A31" s="113" t="s">
        <v>444</v>
      </c>
      <c r="G31" s="112" t="str">
        <f>Naslovnica!A24</f>
        <v>July 2016</v>
      </c>
    </row>
    <row r="32" spans="1:9" ht="12.75" customHeight="1">
      <c r="D32" s="743" t="s">
        <v>445</v>
      </c>
      <c r="E32" s="743"/>
      <c r="F32" s="743"/>
    </row>
    <row r="33" spans="1:8" ht="25.5" customHeight="1">
      <c r="A33" s="367"/>
      <c r="B33" s="749" t="s">
        <v>115</v>
      </c>
      <c r="C33" s="749"/>
      <c r="D33" s="749"/>
      <c r="E33" s="749"/>
      <c r="F33" s="749"/>
    </row>
    <row r="34" spans="1:8" ht="33.75" customHeight="1">
      <c r="A34" s="367" t="s">
        <v>97</v>
      </c>
      <c r="B34" s="367" t="str">
        <f>Naslovnica!A20</f>
        <v>Srpanj 2016.</v>
      </c>
      <c r="C34" s="367" t="s">
        <v>98</v>
      </c>
      <c r="D34" s="367" t="s">
        <v>99</v>
      </c>
      <c r="E34" s="367" t="s">
        <v>100</v>
      </c>
      <c r="F34" s="367" t="s">
        <v>101</v>
      </c>
    </row>
    <row r="35" spans="1:8" ht="33.75" customHeight="1">
      <c r="A35" s="370" t="s">
        <v>103</v>
      </c>
      <c r="B35" s="370" t="str">
        <f>Naslovnica!A24</f>
        <v>July 2016</v>
      </c>
      <c r="C35" s="370" t="s">
        <v>1034</v>
      </c>
      <c r="D35" s="372" t="s">
        <v>104</v>
      </c>
      <c r="E35" s="372" t="s">
        <v>105</v>
      </c>
      <c r="F35" s="372" t="s">
        <v>106</v>
      </c>
    </row>
    <row r="36" spans="1:8" ht="12.75" customHeight="1">
      <c r="A36" s="588" t="s">
        <v>795</v>
      </c>
      <c r="B36" s="589">
        <v>6.69292</v>
      </c>
      <c r="C36" s="590">
        <v>1.1629418468616964E-2</v>
      </c>
      <c r="D36" s="589">
        <v>6.3063900000000004</v>
      </c>
      <c r="E36" s="590">
        <v>6.1291800855957146E-2</v>
      </c>
      <c r="F36" s="589">
        <v>47.792349999999992</v>
      </c>
      <c r="G36" s="87"/>
      <c r="H36" s="87"/>
    </row>
    <row r="37" spans="1:8" ht="12.75" customHeight="1">
      <c r="A37" s="588" t="s">
        <v>796</v>
      </c>
      <c r="B37" s="589">
        <v>851.81520999999998</v>
      </c>
      <c r="C37" s="590">
        <v>3.367972514075579E-2</v>
      </c>
      <c r="D37" s="589">
        <v>842.20672000000002</v>
      </c>
      <c r="E37" s="590">
        <v>1.1408707353937951E-2</v>
      </c>
      <c r="F37" s="589">
        <v>5844.09656</v>
      </c>
      <c r="G37" s="87"/>
      <c r="H37" s="87"/>
    </row>
    <row r="38" spans="1:8" ht="12.75" customHeight="1">
      <c r="A38" s="588" t="s">
        <v>797</v>
      </c>
      <c r="B38" s="589">
        <v>21.24493</v>
      </c>
      <c r="C38" s="590">
        <v>6.809377939529962E-2</v>
      </c>
      <c r="D38" s="589">
        <v>17.176259999999999</v>
      </c>
      <c r="E38" s="590">
        <v>0.23687752747105603</v>
      </c>
      <c r="F38" s="589">
        <v>143.25157000000002</v>
      </c>
      <c r="G38" s="87"/>
      <c r="H38" s="87"/>
    </row>
    <row r="39" spans="1:8" ht="12.75" customHeight="1">
      <c r="A39" s="627" t="s">
        <v>825</v>
      </c>
      <c r="B39" s="591">
        <v>879.75305999999989</v>
      </c>
      <c r="C39" s="592">
        <v>3.4312983136965187E-2</v>
      </c>
      <c r="D39" s="591">
        <v>865.68936999999994</v>
      </c>
      <c r="E39" s="592">
        <v>1.6245654027148275E-2</v>
      </c>
      <c r="F39" s="591">
        <v>6035.14048</v>
      </c>
      <c r="G39" s="87"/>
      <c r="H39" s="87"/>
    </row>
    <row r="40" spans="1:8" ht="12.75" customHeight="1">
      <c r="A40" s="588" t="s">
        <v>798</v>
      </c>
      <c r="B40" s="589">
        <v>3.0973699999999997</v>
      </c>
      <c r="C40" s="590">
        <v>1.5035308725005242E-3</v>
      </c>
      <c r="D40" s="589">
        <v>2.9769399999999999</v>
      </c>
      <c r="E40" s="590">
        <v>4.0454291991104896E-2</v>
      </c>
      <c r="F40" s="589">
        <v>22.793650000000003</v>
      </c>
      <c r="G40" s="87"/>
      <c r="H40" s="87"/>
    </row>
    <row r="41" spans="1:8" ht="12.75" customHeight="1">
      <c r="A41" s="588" t="s">
        <v>799</v>
      </c>
      <c r="B41" s="589">
        <v>505.512</v>
      </c>
      <c r="C41" s="590">
        <v>3.8958924978649459E-2</v>
      </c>
      <c r="D41" s="589">
        <v>486.88696000000004</v>
      </c>
      <c r="E41" s="590">
        <v>3.825331448597423E-2</v>
      </c>
      <c r="F41" s="589">
        <v>3416.0284799999999</v>
      </c>
      <c r="G41" s="87"/>
      <c r="H41" s="87"/>
    </row>
    <row r="42" spans="1:8" ht="12.75" customHeight="1">
      <c r="A42" s="588" t="s">
        <v>800</v>
      </c>
      <c r="B42" s="589">
        <v>8.6974300000000007</v>
      </c>
      <c r="C42" s="590">
        <v>3.5939869147145802E-2</v>
      </c>
      <c r="D42" s="589">
        <v>7.3008599999999992</v>
      </c>
      <c r="E42" s="590">
        <v>0.19128842355558134</v>
      </c>
      <c r="F42" s="589">
        <v>59.293920000000007</v>
      </c>
      <c r="G42" s="87"/>
      <c r="H42" s="87"/>
    </row>
    <row r="43" spans="1:8" ht="12.75" customHeight="1">
      <c r="A43" s="628" t="s">
        <v>826</v>
      </c>
      <c r="B43" s="591">
        <v>517.30680000000007</v>
      </c>
      <c r="C43" s="592">
        <v>3.8675444192057644E-2</v>
      </c>
      <c r="D43" s="591">
        <v>497.16476000000006</v>
      </c>
      <c r="E43" s="592">
        <v>4.0513812765007734E-2</v>
      </c>
      <c r="F43" s="591">
        <v>3498.1160500000001</v>
      </c>
      <c r="G43" s="87"/>
      <c r="H43" s="87"/>
    </row>
    <row r="44" spans="1:8" ht="12.75" customHeight="1">
      <c r="A44" s="588" t="s">
        <v>801</v>
      </c>
      <c r="B44" s="589">
        <v>3.39161</v>
      </c>
      <c r="C44" s="590">
        <v>6.7074206681307064E-2</v>
      </c>
      <c r="D44" s="589">
        <v>3.2030799999999999</v>
      </c>
      <c r="E44" s="590">
        <v>5.8858973238258207E-2</v>
      </c>
      <c r="F44" s="589">
        <v>23.48028</v>
      </c>
      <c r="G44" s="87"/>
      <c r="H44" s="87"/>
    </row>
    <row r="45" spans="1:8" ht="12.75" customHeight="1">
      <c r="A45" s="588" t="s">
        <v>802</v>
      </c>
      <c r="B45" s="589">
        <v>627.44568000000004</v>
      </c>
      <c r="C45" s="590">
        <v>3.8039749230237341E-2</v>
      </c>
      <c r="D45" s="589">
        <v>609.93385999999998</v>
      </c>
      <c r="E45" s="590">
        <v>2.871101466640999E-2</v>
      </c>
      <c r="F45" s="589">
        <v>4245.2051600000004</v>
      </c>
      <c r="G45" s="87"/>
      <c r="H45" s="87"/>
    </row>
    <row r="46" spans="1:8" ht="12.75" customHeight="1">
      <c r="A46" s="588" t="s">
        <v>803</v>
      </c>
      <c r="B46" s="589">
        <v>13.205249999999999</v>
      </c>
      <c r="C46" s="590">
        <v>3.0348876312879865E-2</v>
      </c>
      <c r="D46" s="589">
        <v>11.12941</v>
      </c>
      <c r="E46" s="590">
        <v>0.18651842280947503</v>
      </c>
      <c r="F46" s="589">
        <v>90.682510000000008</v>
      </c>
      <c r="G46" s="87"/>
      <c r="H46" s="87"/>
    </row>
    <row r="47" spans="1:8" ht="12.75" customHeight="1">
      <c r="A47" s="627" t="s">
        <v>827</v>
      </c>
      <c r="B47" s="591">
        <v>640.65093000000002</v>
      </c>
      <c r="C47" s="592">
        <v>3.2563223714921777E-2</v>
      </c>
      <c r="D47" s="591">
        <v>624.26634999999999</v>
      </c>
      <c r="E47" s="592">
        <v>2.6246136765180485E-2</v>
      </c>
      <c r="F47" s="591">
        <v>4359.3679499999998</v>
      </c>
      <c r="G47" s="87"/>
      <c r="H47" s="87"/>
    </row>
    <row r="48" spans="1:8" ht="12.75" customHeight="1">
      <c r="A48" s="588" t="s">
        <v>804</v>
      </c>
      <c r="B48" s="589">
        <v>5.6605299999999996</v>
      </c>
      <c r="C48" s="590">
        <v>2.3152533059554243E-2</v>
      </c>
      <c r="D48" s="589">
        <v>5.6117299999999997</v>
      </c>
      <c r="E48" s="590">
        <v>8.6960705522182921E-3</v>
      </c>
      <c r="F48" s="589">
        <v>40.292259999999999</v>
      </c>
      <c r="G48" s="87"/>
      <c r="H48" s="87"/>
    </row>
    <row r="49" spans="1:8" ht="12.75" customHeight="1">
      <c r="A49" s="588" t="s">
        <v>805</v>
      </c>
      <c r="B49" s="589">
        <v>1067.35619</v>
      </c>
      <c r="C49" s="590">
        <v>3.8260254573498347E-2</v>
      </c>
      <c r="D49" s="589">
        <v>1051.3297500000001</v>
      </c>
      <c r="E49" s="590">
        <v>1.5243970790325171E-2</v>
      </c>
      <c r="F49" s="589">
        <v>7280.8315600000005</v>
      </c>
      <c r="G49" s="87"/>
      <c r="H49" s="87"/>
    </row>
    <row r="50" spans="1:8" ht="12.75" customHeight="1">
      <c r="A50" s="588" t="s">
        <v>806</v>
      </c>
      <c r="B50" s="589">
        <v>29.284400000000002</v>
      </c>
      <c r="C50" s="590">
        <v>2.8414460397067087E-2</v>
      </c>
      <c r="D50" s="589">
        <v>24.748669999999997</v>
      </c>
      <c r="E50" s="590">
        <v>0.18327166671986839</v>
      </c>
      <c r="F50" s="589">
        <v>198.61339999999998</v>
      </c>
      <c r="G50" s="87"/>
      <c r="H50" s="87"/>
    </row>
    <row r="51" spans="1:8" ht="12.75" customHeight="1">
      <c r="A51" s="627" t="s">
        <v>828</v>
      </c>
      <c r="B51" s="591">
        <v>1102.3011200000001</v>
      </c>
      <c r="C51" s="592">
        <v>3.7917567546279916E-2</v>
      </c>
      <c r="D51" s="591">
        <v>1081.6901500000001</v>
      </c>
      <c r="E51" s="592">
        <v>1.9054412208523809E-2</v>
      </c>
      <c r="F51" s="591">
        <v>7519.7372200000009</v>
      </c>
      <c r="G51" s="87"/>
      <c r="H51" s="87"/>
    </row>
    <row r="52" spans="1:8" ht="12.75" customHeight="1">
      <c r="A52" s="595" t="s">
        <v>847</v>
      </c>
      <c r="B52" s="596">
        <v>18.84243</v>
      </c>
      <c r="C52" s="590">
        <v>2.2957660226411665E-2</v>
      </c>
      <c r="D52" s="589">
        <v>18.098140000000001</v>
      </c>
      <c r="E52" s="590">
        <v>4.1125220602780142E-2</v>
      </c>
      <c r="F52" s="596">
        <v>134.35854</v>
      </c>
      <c r="G52" s="87"/>
      <c r="H52" s="87"/>
    </row>
    <row r="53" spans="1:8" ht="12.75" customHeight="1">
      <c r="A53" s="595" t="s">
        <v>848</v>
      </c>
      <c r="B53" s="596">
        <v>3052.1290799999997</v>
      </c>
      <c r="C53" s="597">
        <v>3.7047932098522543E-2</v>
      </c>
      <c r="D53" s="596">
        <v>2990.3572899999999</v>
      </c>
      <c r="E53" s="597">
        <v>2.0656993131412664E-2</v>
      </c>
      <c r="F53" s="596">
        <v>20786.161760000003</v>
      </c>
      <c r="G53" s="77"/>
      <c r="H53" s="77"/>
    </row>
    <row r="54" spans="1:8" ht="12.75" customHeight="1">
      <c r="A54" s="595" t="s">
        <v>849</v>
      </c>
      <c r="B54" s="596">
        <v>72.432010000000005</v>
      </c>
      <c r="C54" s="590">
        <v>4.1022148162818663E-2</v>
      </c>
      <c r="D54" s="589">
        <v>60.355199999999996</v>
      </c>
      <c r="E54" s="590">
        <v>0.2000956007104609</v>
      </c>
      <c r="F54" s="596">
        <v>491.84140000000002</v>
      </c>
    </row>
    <row r="55" spans="1:8" ht="22.5" customHeight="1">
      <c r="A55" s="629" t="s">
        <v>850</v>
      </c>
      <c r="B55" s="593">
        <v>3143.4035199999998</v>
      </c>
      <c r="C55" s="594">
        <v>3.7053534214541453E-2</v>
      </c>
      <c r="D55" s="593">
        <v>3068.8106299999999</v>
      </c>
      <c r="E55" s="594">
        <v>2.4306775162597733E-2</v>
      </c>
      <c r="F55" s="593">
        <v>21412.361700000005</v>
      </c>
    </row>
    <row r="56" spans="1:8" ht="24.75" customHeight="1">
      <c r="A56" s="755" t="s">
        <v>116</v>
      </c>
      <c r="B56" s="755"/>
      <c r="C56" s="755"/>
      <c r="D56" s="755"/>
      <c r="E56" s="755"/>
      <c r="F56" s="755"/>
    </row>
    <row r="57" spans="1:8">
      <c r="A57" s="584" t="s">
        <v>117</v>
      </c>
      <c r="B57" s="583"/>
      <c r="C57" s="583"/>
      <c r="D57" s="583"/>
      <c r="E57" s="583"/>
      <c r="F57" s="583"/>
    </row>
    <row r="58" spans="1:8" ht="12.75" customHeight="1">
      <c r="A58" s="27" t="s">
        <v>446</v>
      </c>
    </row>
    <row r="59" spans="1:8" ht="12.75" customHeight="1"/>
    <row r="60" spans="1:8" ht="12.75" customHeight="1">
      <c r="A60" s="73" t="s">
        <v>306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1" t="s">
        <v>304</v>
      </c>
      <c r="G1" s="352" t="str">
        <f>Naslovnica!A20</f>
        <v>Srpanj 2016.</v>
      </c>
    </row>
    <row r="2" spans="1:8" ht="12.75" customHeight="1">
      <c r="A2" s="111" t="s">
        <v>119</v>
      </c>
      <c r="G2" s="112" t="str">
        <f>Naslovnica!A24</f>
        <v>July 2016</v>
      </c>
    </row>
    <row r="3" spans="1:8" ht="12.75" customHeight="1">
      <c r="E3" s="758" t="s">
        <v>447</v>
      </c>
      <c r="F3" s="758"/>
      <c r="G3" s="758"/>
    </row>
    <row r="4" spans="1:8" ht="16.5" customHeight="1">
      <c r="A4" s="759" t="s">
        <v>448</v>
      </c>
      <c r="B4" s="760" t="s">
        <v>449</v>
      </c>
      <c r="C4" s="760"/>
      <c r="D4" s="760"/>
      <c r="E4" s="760"/>
      <c r="F4" s="760"/>
      <c r="G4" s="760"/>
    </row>
    <row r="5" spans="1:8" ht="12.75" customHeight="1">
      <c r="A5" s="759"/>
      <c r="B5" s="764" t="str">
        <f>Naslovnica!A20</f>
        <v>Srpanj 2016.</v>
      </c>
      <c r="C5" s="764"/>
      <c r="D5" s="765" t="str">
        <f>'5 Tablica 3,4'!A8</f>
        <v>Lipanj 2016.</v>
      </c>
      <c r="E5" s="764"/>
      <c r="F5" s="766" t="s">
        <v>124</v>
      </c>
      <c r="G5" s="766"/>
    </row>
    <row r="6" spans="1:8" ht="12.75" customHeight="1">
      <c r="A6" s="759"/>
      <c r="B6" s="761" t="str">
        <f>Naslovnica!A24</f>
        <v>July 2016</v>
      </c>
      <c r="C6" s="761"/>
      <c r="D6" s="762" t="str">
        <f>'5 Tablica 3,4'!B8</f>
        <v>June 2016</v>
      </c>
      <c r="E6" s="761"/>
      <c r="F6" s="763" t="s">
        <v>125</v>
      </c>
      <c r="G6" s="763"/>
    </row>
    <row r="7" spans="1:8" ht="12.75" customHeight="1">
      <c r="A7" s="759"/>
      <c r="B7" s="373" t="s">
        <v>120</v>
      </c>
      <c r="C7" s="373" t="s">
        <v>121</v>
      </c>
      <c r="D7" s="373" t="s">
        <v>120</v>
      </c>
      <c r="E7" s="373" t="s">
        <v>121</v>
      </c>
      <c r="F7" s="640" t="s">
        <v>1030</v>
      </c>
      <c r="G7" s="640" t="s">
        <v>1026</v>
      </c>
    </row>
    <row r="8" spans="1:8" ht="12.75" customHeight="1">
      <c r="A8" s="759"/>
      <c r="B8" s="374" t="s">
        <v>122</v>
      </c>
      <c r="C8" s="374" t="s">
        <v>123</v>
      </c>
      <c r="D8" s="374" t="s">
        <v>122</v>
      </c>
      <c r="E8" s="374" t="s">
        <v>123</v>
      </c>
      <c r="F8" s="639" t="s">
        <v>122</v>
      </c>
      <c r="G8" s="639" t="s">
        <v>1027</v>
      </c>
    </row>
    <row r="9" spans="1:8" ht="12.75" customHeight="1">
      <c r="A9" s="168" t="s">
        <v>795</v>
      </c>
      <c r="B9" s="585">
        <v>215994.71971</v>
      </c>
      <c r="C9" s="586">
        <v>2.7613071346640175E-3</v>
      </c>
      <c r="D9" s="585">
        <v>207760.45131999999</v>
      </c>
      <c r="E9" s="586">
        <v>2.7058500274972025E-3</v>
      </c>
      <c r="F9" s="585">
        <v>8234.268390000012</v>
      </c>
      <c r="G9" s="586">
        <v>3.963347373229037E-2</v>
      </c>
      <c r="H9" s="87"/>
    </row>
    <row r="10" spans="1:8" ht="12.75" customHeight="1">
      <c r="A10" s="168" t="s">
        <v>796</v>
      </c>
      <c r="B10" s="585">
        <v>30212901.419380002</v>
      </c>
      <c r="C10" s="586">
        <v>0.38624601731119146</v>
      </c>
      <c r="D10" s="585">
        <v>29639221.72744</v>
      </c>
      <c r="E10" s="586">
        <v>0.38601807233592994</v>
      </c>
      <c r="F10" s="585">
        <v>573679.69194000214</v>
      </c>
      <c r="G10" s="586">
        <v>1.9355423607796331E-2</v>
      </c>
      <c r="H10" s="87"/>
    </row>
    <row r="11" spans="1:8" ht="12.75" customHeight="1">
      <c r="A11" s="168" t="s">
        <v>797</v>
      </c>
      <c r="B11" s="585">
        <v>1023477.1993400001</v>
      </c>
      <c r="C11" s="586">
        <v>1.308427769205622E-2</v>
      </c>
      <c r="D11" s="585">
        <v>990776.91080999991</v>
      </c>
      <c r="E11" s="586">
        <v>1.2903773140296197E-2</v>
      </c>
      <c r="F11" s="585">
        <v>32700.288530000136</v>
      </c>
      <c r="G11" s="586">
        <v>3.3004693764276699E-2</v>
      </c>
      <c r="H11" s="87"/>
    </row>
    <row r="12" spans="1:8" ht="12.75" customHeight="1">
      <c r="A12" s="627" t="s">
        <v>825</v>
      </c>
      <c r="B12" s="601">
        <v>31452373.338430002</v>
      </c>
      <c r="C12" s="602">
        <v>0.40209160213791173</v>
      </c>
      <c r="D12" s="601">
        <v>30837759.089570001</v>
      </c>
      <c r="E12" s="602">
        <v>0.40162769550372335</v>
      </c>
      <c r="F12" s="601">
        <v>614614.24886000226</v>
      </c>
      <c r="G12" s="602">
        <v>1.9930574302588589E-2</v>
      </c>
      <c r="H12" s="87"/>
    </row>
    <row r="13" spans="1:8" ht="12.75" customHeight="1">
      <c r="A13" s="168" t="s">
        <v>798</v>
      </c>
      <c r="B13" s="585">
        <v>61678.510130000002</v>
      </c>
      <c r="C13" s="586">
        <v>7.8850682232455894E-4</v>
      </c>
      <c r="D13" s="585">
        <v>59894.745699999999</v>
      </c>
      <c r="E13" s="586">
        <v>7.8006279958288524E-4</v>
      </c>
      <c r="F13" s="585">
        <v>1783.7644300000029</v>
      </c>
      <c r="G13" s="586">
        <v>2.9781651280973764E-2</v>
      </c>
      <c r="H13" s="87"/>
    </row>
    <row r="14" spans="1:8" ht="12.75" customHeight="1">
      <c r="A14" s="168" t="s">
        <v>799</v>
      </c>
      <c r="B14" s="585">
        <v>10150874.33987</v>
      </c>
      <c r="C14" s="586">
        <v>0.12977021741732525</v>
      </c>
      <c r="D14" s="585">
        <v>9933108.8875500001</v>
      </c>
      <c r="E14" s="586">
        <v>0.12936775399622227</v>
      </c>
      <c r="F14" s="585">
        <v>217765.45232000016</v>
      </c>
      <c r="G14" s="586">
        <v>2.1923191901474463E-2</v>
      </c>
      <c r="H14" s="87"/>
    </row>
    <row r="15" spans="1:8" ht="12.75" customHeight="1">
      <c r="A15" s="168" t="s">
        <v>800</v>
      </c>
      <c r="B15" s="585">
        <v>273751.48621</v>
      </c>
      <c r="C15" s="586">
        <v>3.4996778301407457E-3</v>
      </c>
      <c r="D15" s="585">
        <v>265813.04456000001</v>
      </c>
      <c r="E15" s="586">
        <v>3.46192082931114E-3</v>
      </c>
      <c r="F15" s="585">
        <v>7938.4416499999934</v>
      </c>
      <c r="G15" s="586">
        <v>2.9864755746432554E-2</v>
      </c>
      <c r="H15" s="87"/>
    </row>
    <row r="16" spans="1:8" ht="12.75" customHeight="1">
      <c r="A16" s="623" t="s">
        <v>826</v>
      </c>
      <c r="B16" s="601">
        <v>10486304.336209999</v>
      </c>
      <c r="C16" s="602">
        <v>0.13405840206979056</v>
      </c>
      <c r="D16" s="601">
        <v>10258816.67781</v>
      </c>
      <c r="E16" s="602">
        <v>0.1336097376251163</v>
      </c>
      <c r="F16" s="601">
        <v>227487.65840000016</v>
      </c>
      <c r="G16" s="602">
        <v>2.2174843897158132E-2</v>
      </c>
      <c r="H16" s="87"/>
    </row>
    <row r="17" spans="1:8" ht="12.75" customHeight="1">
      <c r="A17" s="168" t="s">
        <v>801</v>
      </c>
      <c r="B17" s="585">
        <v>60076.33152</v>
      </c>
      <c r="C17" s="586">
        <v>7.6802434371240117E-4</v>
      </c>
      <c r="D17" s="585">
        <v>57867.764380000001</v>
      </c>
      <c r="E17" s="586">
        <v>7.5366361039355028E-4</v>
      </c>
      <c r="F17" s="585">
        <v>2208.5671399999992</v>
      </c>
      <c r="G17" s="586">
        <v>3.816575884108829E-2</v>
      </c>
      <c r="H17" s="87"/>
    </row>
    <row r="18" spans="1:8" ht="12.75" customHeight="1">
      <c r="A18" s="168" t="s">
        <v>802</v>
      </c>
      <c r="B18" s="585">
        <v>12166967.067620002</v>
      </c>
      <c r="C18" s="586">
        <v>0.15554423282267768</v>
      </c>
      <c r="D18" s="585">
        <v>11885954.4048</v>
      </c>
      <c r="E18" s="586">
        <v>0.15480140637316062</v>
      </c>
      <c r="F18" s="585">
        <v>281012.66282000206</v>
      </c>
      <c r="G18" s="586">
        <v>2.3642414672777012E-2</v>
      </c>
      <c r="H18" s="87"/>
    </row>
    <row r="19" spans="1:8" ht="12.75" customHeight="1">
      <c r="A19" s="168" t="s">
        <v>803</v>
      </c>
      <c r="B19" s="585">
        <v>381310.36056</v>
      </c>
      <c r="C19" s="586">
        <v>4.8747257365796132E-3</v>
      </c>
      <c r="D19" s="585">
        <v>371296.44620999997</v>
      </c>
      <c r="E19" s="586">
        <v>4.8357254366930011E-3</v>
      </c>
      <c r="F19" s="585">
        <v>10013.914350000035</v>
      </c>
      <c r="G19" s="586">
        <v>2.6970132497137634E-2</v>
      </c>
      <c r="H19" s="87"/>
    </row>
    <row r="20" spans="1:8" ht="12.75" customHeight="1">
      <c r="A20" s="627" t="s">
        <v>827</v>
      </c>
      <c r="B20" s="601">
        <v>12608353.759700002</v>
      </c>
      <c r="C20" s="602">
        <v>0.16118698290296971</v>
      </c>
      <c r="D20" s="601">
        <v>12315118.615390001</v>
      </c>
      <c r="E20" s="602">
        <v>0.1603907954202472</v>
      </c>
      <c r="F20" s="601">
        <v>293235.1443100021</v>
      </c>
      <c r="G20" s="602">
        <v>2.3810988222521069E-2</v>
      </c>
      <c r="H20" s="87"/>
    </row>
    <row r="21" spans="1:8" ht="12.75" customHeight="1">
      <c r="A21" s="168" t="s">
        <v>804</v>
      </c>
      <c r="B21" s="585">
        <v>115526.33642000001</v>
      </c>
      <c r="C21" s="586">
        <v>1.476905071690845E-3</v>
      </c>
      <c r="D21" s="585">
        <v>112847.6942</v>
      </c>
      <c r="E21" s="586">
        <v>1.4697163705317364E-3</v>
      </c>
      <c r="F21" s="585">
        <v>2678.6422200000088</v>
      </c>
      <c r="G21" s="586">
        <v>2.373679177930433E-2</v>
      </c>
      <c r="H21" s="87"/>
    </row>
    <row r="22" spans="1:8" ht="12.75" customHeight="1">
      <c r="A22" s="168" t="s">
        <v>805</v>
      </c>
      <c r="B22" s="585">
        <v>22668647.261720002</v>
      </c>
      <c r="C22" s="586">
        <v>0.28979920204073112</v>
      </c>
      <c r="D22" s="585">
        <v>22388528.275900003</v>
      </c>
      <c r="E22" s="586">
        <v>0.29158581176577469</v>
      </c>
      <c r="F22" s="585">
        <v>280118.98581999913</v>
      </c>
      <c r="G22" s="586">
        <v>1.2511719500630666E-2</v>
      </c>
      <c r="H22" s="87"/>
    </row>
    <row r="23" spans="1:8" ht="12.75" customHeight="1">
      <c r="A23" s="168" t="s">
        <v>806</v>
      </c>
      <c r="B23" s="585">
        <v>890705.52520999999</v>
      </c>
      <c r="C23" s="586">
        <v>1.1386905776906197E-2</v>
      </c>
      <c r="D23" s="585">
        <v>868883.26936000003</v>
      </c>
      <c r="E23" s="586">
        <v>1.1316243314606674E-2</v>
      </c>
      <c r="F23" s="585">
        <v>21822.255849999958</v>
      </c>
      <c r="G23" s="586">
        <v>2.5115290648965703E-2</v>
      </c>
      <c r="H23" s="87"/>
    </row>
    <row r="24" spans="1:8" ht="12.75" customHeight="1">
      <c r="A24" s="627" t="s">
        <v>828</v>
      </c>
      <c r="B24" s="601">
        <v>23674879.123350002</v>
      </c>
      <c r="C24" s="602">
        <v>0.30266301288932818</v>
      </c>
      <c r="D24" s="601">
        <v>23370259.239460003</v>
      </c>
      <c r="E24" s="602">
        <v>0.3043717714509131</v>
      </c>
      <c r="F24" s="601">
        <v>304619.88388999912</v>
      </c>
      <c r="G24" s="602">
        <v>1.303451026232766E-2</v>
      </c>
      <c r="H24" s="87"/>
    </row>
    <row r="25" spans="1:8" ht="12.75" customHeight="1">
      <c r="A25" s="595" t="s">
        <v>847</v>
      </c>
      <c r="B25" s="603">
        <v>453275.89778</v>
      </c>
      <c r="C25" s="604">
        <v>5.794743372391822E-3</v>
      </c>
      <c r="D25" s="603">
        <v>438370.65559999994</v>
      </c>
      <c r="E25" s="604">
        <v>5.7092928080053739E-3</v>
      </c>
      <c r="F25" s="603">
        <v>14905.242180000023</v>
      </c>
      <c r="G25" s="604">
        <v>3.4001459699895251E-2</v>
      </c>
      <c r="H25" s="87"/>
    </row>
    <row r="26" spans="1:8" ht="12.75" customHeight="1">
      <c r="A26" s="595" t="s">
        <v>848</v>
      </c>
      <c r="B26" s="603">
        <v>75199390.088589996</v>
      </c>
      <c r="C26" s="604">
        <v>0.96135966959192543</v>
      </c>
      <c r="D26" s="603">
        <v>73846813.29569</v>
      </c>
      <c r="E26" s="604">
        <v>0.96177304447108747</v>
      </c>
      <c r="F26" s="603">
        <v>1352576.7929000035</v>
      </c>
      <c r="G26" s="604">
        <v>1.8315980507975935E-2</v>
      </c>
      <c r="H26" s="87"/>
    </row>
    <row r="27" spans="1:8" ht="12.75" customHeight="1">
      <c r="A27" s="595" t="s">
        <v>849</v>
      </c>
      <c r="B27" s="603">
        <v>2569244.5713200001</v>
      </c>
      <c r="C27" s="604">
        <v>3.2845587035682779E-2</v>
      </c>
      <c r="D27" s="603">
        <v>2496769.6709399996</v>
      </c>
      <c r="E27" s="604">
        <v>3.251766272090701E-2</v>
      </c>
      <c r="F27" s="603">
        <v>72474.900380000123</v>
      </c>
      <c r="G27" s="604">
        <v>2.9027467460670756E-2</v>
      </c>
      <c r="H27" s="87"/>
    </row>
    <row r="28" spans="1:8" ht="18.75" customHeight="1">
      <c r="A28" s="629" t="s">
        <v>850</v>
      </c>
      <c r="B28" s="587">
        <v>78221910.557689995</v>
      </c>
      <c r="C28" s="528">
        <v>1</v>
      </c>
      <c r="D28" s="587">
        <v>76781953.622230008</v>
      </c>
      <c r="E28" s="528">
        <v>1</v>
      </c>
      <c r="F28" s="587">
        <v>1439956.9354600036</v>
      </c>
      <c r="G28" s="528">
        <v>1.8753846021483465E-2</v>
      </c>
    </row>
    <row r="29" spans="1:8" ht="12.75" customHeight="1">
      <c r="A29" s="32" t="s">
        <v>450</v>
      </c>
    </row>
    <row r="30" spans="1:8" ht="12.75" customHeight="1"/>
    <row r="31" spans="1:8" ht="12.75" customHeight="1">
      <c r="A31" s="621" t="s">
        <v>823</v>
      </c>
      <c r="G31" s="352" t="str">
        <f>Naslovnica!A20</f>
        <v>Srpanj 2016.</v>
      </c>
    </row>
    <row r="32" spans="1:8" ht="12.75" customHeight="1">
      <c r="A32" s="622" t="s">
        <v>824</v>
      </c>
      <c r="G32" s="112" t="str">
        <f>Naslovnica!A24</f>
        <v>July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450</v>
      </c>
      <c r="B49" s="28"/>
    </row>
    <row r="50" spans="1:10" ht="12.75" customHeight="1"/>
    <row r="51" spans="1:10" ht="12.75" customHeight="1">
      <c r="A51" s="621" t="s">
        <v>837</v>
      </c>
      <c r="G51" s="352" t="str">
        <f>Naslovnica!A20</f>
        <v>Srpanj 2016.</v>
      </c>
    </row>
    <row r="52" spans="1:10" ht="12.75" customHeight="1">
      <c r="A52" s="622" t="s">
        <v>838</v>
      </c>
      <c r="G52" s="112" t="str">
        <f>Naslovnica!A24</f>
        <v>July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450</v>
      </c>
    </row>
    <row r="70" spans="1:7" ht="12.75" customHeight="1"/>
    <row r="71" spans="1:7" ht="12.75" customHeight="1">
      <c r="A71" s="73" t="s">
        <v>306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5" t="s">
        <v>305</v>
      </c>
      <c r="F1" s="352" t="str">
        <f>Naslovnica!A20</f>
        <v>Srpanj 2016.</v>
      </c>
    </row>
    <row r="2" spans="1:7" ht="12.75" customHeight="1">
      <c r="A2" s="114" t="s">
        <v>24</v>
      </c>
      <c r="F2" s="112" t="str">
        <f>Naslovnica!A24</f>
        <v>July 2016</v>
      </c>
    </row>
    <row r="3" spans="1:7" ht="12.75" customHeight="1"/>
    <row r="4" spans="1:7" ht="17.25" customHeight="1">
      <c r="A4" s="759" t="s">
        <v>451</v>
      </c>
      <c r="B4" s="375" t="str">
        <f>Naslovnica!A20</f>
        <v>Srpanj 2016.</v>
      </c>
      <c r="C4" s="376" t="str">
        <f>'5 Tablica 3,4'!A8</f>
        <v>Lipanj 2016.</v>
      </c>
      <c r="D4" s="377" t="s">
        <v>631</v>
      </c>
      <c r="E4" s="377" t="s">
        <v>633</v>
      </c>
      <c r="F4" s="377" t="s">
        <v>635</v>
      </c>
    </row>
    <row r="5" spans="1:7" ht="16.5" customHeight="1">
      <c r="A5" s="759"/>
      <c r="B5" s="378" t="str">
        <f>Naslovnica!A24</f>
        <v>July 2016</v>
      </c>
      <c r="C5" s="379" t="str">
        <f>'5 Tablica 3,4'!B8</f>
        <v>June 2016</v>
      </c>
      <c r="D5" s="380" t="s">
        <v>632</v>
      </c>
      <c r="E5" s="380" t="s">
        <v>634</v>
      </c>
      <c r="F5" s="380" t="s">
        <v>636</v>
      </c>
    </row>
    <row r="6" spans="1:7">
      <c r="A6" s="614" t="s">
        <v>795</v>
      </c>
      <c r="B6" s="170">
        <v>120.5106</v>
      </c>
      <c r="C6" s="170">
        <v>116.5377</v>
      </c>
      <c r="D6" s="171">
        <v>117.13200000000001</v>
      </c>
      <c r="E6" s="170">
        <v>120.8871</v>
      </c>
      <c r="F6" s="172">
        <v>3.7550999999999988</v>
      </c>
      <c r="G6" s="87"/>
    </row>
    <row r="7" spans="1:7">
      <c r="A7" s="614" t="s">
        <v>798</v>
      </c>
      <c r="B7" s="170">
        <v>116.08540000000001</v>
      </c>
      <c r="C7" s="170">
        <v>113.3113</v>
      </c>
      <c r="D7" s="171">
        <v>113.1193</v>
      </c>
      <c r="E7" s="170">
        <v>116.1784</v>
      </c>
      <c r="F7" s="172">
        <v>3.0591000000000008</v>
      </c>
      <c r="G7" s="87"/>
    </row>
    <row r="8" spans="1:7">
      <c r="A8" s="614" t="s">
        <v>801</v>
      </c>
      <c r="B8" s="170">
        <v>120.0779</v>
      </c>
      <c r="C8" s="170">
        <v>116.44710000000001</v>
      </c>
      <c r="D8" s="171">
        <v>116.87050000000001</v>
      </c>
      <c r="E8" s="170">
        <v>120.0908</v>
      </c>
      <c r="F8" s="172">
        <v>3.2202999999999946</v>
      </c>
      <c r="G8" s="87"/>
    </row>
    <row r="9" spans="1:7">
      <c r="A9" s="614" t="s">
        <v>804</v>
      </c>
      <c r="B9" s="170">
        <v>115.14449999999999</v>
      </c>
      <c r="C9" s="170">
        <v>113.53579999999999</v>
      </c>
      <c r="D9" s="171">
        <v>113.53530000000001</v>
      </c>
      <c r="E9" s="170">
        <v>115.2422</v>
      </c>
      <c r="F9" s="172">
        <v>1.7068999999999903</v>
      </c>
      <c r="G9" s="87"/>
    </row>
    <row r="10" spans="1:7">
      <c r="A10" s="615" t="s">
        <v>817</v>
      </c>
      <c r="B10" s="616">
        <v>118.48344468457373</v>
      </c>
      <c r="C10" s="616">
        <v>115.31215099635386</v>
      </c>
      <c r="D10" s="617">
        <v>115.79121964677655</v>
      </c>
      <c r="E10" s="616">
        <v>118.68057795987148</v>
      </c>
      <c r="F10" s="618">
        <v>2.889358313094931</v>
      </c>
      <c r="G10" s="87"/>
    </row>
    <row r="11" spans="1:7">
      <c r="A11" s="614" t="s">
        <v>796</v>
      </c>
      <c r="B11" s="170">
        <v>228.91569999999999</v>
      </c>
      <c r="C11" s="170">
        <v>225.54949999999999</v>
      </c>
      <c r="D11" s="171">
        <v>225.7688</v>
      </c>
      <c r="E11" s="170">
        <v>229.37979999999999</v>
      </c>
      <c r="F11" s="172">
        <v>3.61099999999999</v>
      </c>
      <c r="G11" s="87"/>
    </row>
    <row r="12" spans="1:7">
      <c r="A12" s="614" t="s">
        <v>799</v>
      </c>
      <c r="B12" s="170">
        <v>229.0256</v>
      </c>
      <c r="C12" s="170">
        <v>225.3022</v>
      </c>
      <c r="D12" s="171">
        <v>225.3561</v>
      </c>
      <c r="E12" s="170">
        <v>229.09960000000001</v>
      </c>
      <c r="F12" s="172">
        <v>3.7435000000000116</v>
      </c>
      <c r="G12" s="87"/>
    </row>
    <row r="13" spans="1:7">
      <c r="A13" s="614" t="s">
        <v>802</v>
      </c>
      <c r="B13" s="170">
        <v>203.41399999999999</v>
      </c>
      <c r="C13" s="170">
        <v>199.74430000000001</v>
      </c>
      <c r="D13" s="171">
        <v>200.1003</v>
      </c>
      <c r="E13" s="170">
        <v>203.52070000000001</v>
      </c>
      <c r="F13" s="172">
        <v>3.4204000000000008</v>
      </c>
      <c r="G13" s="87"/>
    </row>
    <row r="14" spans="1:7">
      <c r="A14" s="614" t="s">
        <v>805</v>
      </c>
      <c r="B14" s="170">
        <v>222.1669</v>
      </c>
      <c r="C14" s="170">
        <v>220.44720000000001</v>
      </c>
      <c r="D14" s="171">
        <v>220.31280000000001</v>
      </c>
      <c r="E14" s="170">
        <v>222.2116</v>
      </c>
      <c r="F14" s="172">
        <v>1.8987999999999943</v>
      </c>
      <c r="G14" s="87"/>
    </row>
    <row r="15" spans="1:7">
      <c r="A15" s="615" t="s">
        <v>818</v>
      </c>
      <c r="B15" s="616">
        <v>222.77005268725151</v>
      </c>
      <c r="C15" s="616">
        <v>219.81588933542886</v>
      </c>
      <c r="D15" s="617">
        <v>220.06471377123961</v>
      </c>
      <c r="E15" s="616">
        <v>222.99839057722812</v>
      </c>
      <c r="F15" s="618">
        <v>2.9336768059885117</v>
      </c>
      <c r="G15" s="87"/>
    </row>
    <row r="16" spans="1:7">
      <c r="A16" s="614" t="s">
        <v>797</v>
      </c>
      <c r="B16" s="170">
        <v>110.85980000000001</v>
      </c>
      <c r="C16" s="170">
        <v>110.148</v>
      </c>
      <c r="D16" s="171">
        <v>109.99420000000001</v>
      </c>
      <c r="E16" s="170">
        <v>110.85980000000001</v>
      </c>
      <c r="F16" s="172">
        <v>0.86560000000000059</v>
      </c>
      <c r="G16" s="87"/>
    </row>
    <row r="17" spans="1:7">
      <c r="A17" s="614" t="s">
        <v>800</v>
      </c>
      <c r="B17" s="170">
        <v>113.47929999999999</v>
      </c>
      <c r="C17" s="170">
        <v>112.6921</v>
      </c>
      <c r="D17" s="171">
        <v>112.61</v>
      </c>
      <c r="E17" s="170">
        <v>113.5192</v>
      </c>
      <c r="F17" s="172">
        <v>0.90919999999999845</v>
      </c>
      <c r="G17" s="87"/>
    </row>
    <row r="18" spans="1:7">
      <c r="A18" s="614" t="s">
        <v>803</v>
      </c>
      <c r="B18" s="170">
        <v>112.7017</v>
      </c>
      <c r="C18" s="170">
        <v>112.2034</v>
      </c>
      <c r="D18" s="171">
        <v>111.9897</v>
      </c>
      <c r="E18" s="170">
        <v>112.7225</v>
      </c>
      <c r="F18" s="172">
        <v>0.73279999999999745</v>
      </c>
      <c r="G18" s="87"/>
    </row>
    <row r="19" spans="1:7">
      <c r="A19" s="614" t="s">
        <v>806</v>
      </c>
      <c r="B19" s="170">
        <v>116.1049</v>
      </c>
      <c r="C19" s="170">
        <v>115.73090000000001</v>
      </c>
      <c r="D19" s="171">
        <v>115.6994</v>
      </c>
      <c r="E19" s="170">
        <v>116.1417</v>
      </c>
      <c r="F19" s="172">
        <v>0.44230000000000302</v>
      </c>
      <c r="G19" s="87"/>
    </row>
    <row r="20" spans="1:7">
      <c r="A20" s="615" t="s">
        <v>819</v>
      </c>
      <c r="B20" s="616">
        <v>113.23063973612993</v>
      </c>
      <c r="C20" s="616">
        <v>112.66737780241733</v>
      </c>
      <c r="D20" s="617">
        <v>112.56713366428696</v>
      </c>
      <c r="E20" s="616">
        <v>113.23965463148787</v>
      </c>
      <c r="F20" s="618">
        <v>0.67252096720091004</v>
      </c>
      <c r="G20" s="87"/>
    </row>
    <row r="21" spans="1:7" ht="12.75" customHeight="1">
      <c r="A21" s="37" t="s">
        <v>128</v>
      </c>
    </row>
    <row r="22" spans="1:7" ht="21" customHeight="1">
      <c r="A22" s="767" t="s">
        <v>820</v>
      </c>
      <c r="B22" s="767"/>
      <c r="C22" s="767"/>
      <c r="D22" s="767"/>
      <c r="E22" s="767"/>
      <c r="F22" s="767"/>
    </row>
    <row r="23" spans="1:7" ht="21" customHeight="1">
      <c r="A23" s="768" t="s">
        <v>1284</v>
      </c>
      <c r="B23" s="768"/>
      <c r="C23" s="768"/>
      <c r="D23" s="768"/>
      <c r="E23" s="768"/>
      <c r="F23" s="768"/>
    </row>
    <row r="24" spans="1:7" ht="12.75" customHeight="1"/>
    <row r="25" spans="1:7" ht="12.75" customHeight="1">
      <c r="A25" s="516" t="s">
        <v>854</v>
      </c>
      <c r="F25" s="352" t="str">
        <f>Naslovnica!A20</f>
        <v>Srpanj 2016.</v>
      </c>
    </row>
    <row r="26" spans="1:7" ht="12.75" customHeight="1">
      <c r="A26" s="114" t="s">
        <v>855</v>
      </c>
      <c r="F26" s="112" t="str">
        <f>Naslovnica!A24</f>
        <v>July 2016</v>
      </c>
    </row>
    <row r="27" spans="1:7" ht="12.75" customHeight="1">
      <c r="A27" s="39"/>
      <c r="F27" s="19"/>
    </row>
    <row r="28" spans="1:7" ht="12.75" customHeight="1">
      <c r="A28" s="769" t="s">
        <v>629</v>
      </c>
      <c r="B28" s="771" t="s">
        <v>1002</v>
      </c>
      <c r="C28" s="771"/>
      <c r="D28" s="759" t="s">
        <v>1017</v>
      </c>
      <c r="E28" s="759" t="s">
        <v>630</v>
      </c>
      <c r="F28" s="766" t="s">
        <v>833</v>
      </c>
    </row>
    <row r="29" spans="1:7" ht="12.75" customHeight="1">
      <c r="A29" s="770"/>
      <c r="B29" s="534" t="str">
        <f>B4</f>
        <v>Srpanj 2016.</v>
      </c>
      <c r="C29" s="534" t="str">
        <f>C4</f>
        <v>Lipanj 2016.</v>
      </c>
      <c r="D29" s="759"/>
      <c r="E29" s="759"/>
      <c r="F29" s="766"/>
    </row>
    <row r="30" spans="1:7" ht="12.75" customHeight="1">
      <c r="A30" s="770"/>
      <c r="B30" s="372" t="str">
        <f>Naslovnica!A24</f>
        <v>July 2016</v>
      </c>
      <c r="C30" s="381" t="str">
        <f>C5</f>
        <v>June 2016</v>
      </c>
      <c r="D30" s="759"/>
      <c r="E30" s="759"/>
      <c r="F30" s="766"/>
    </row>
    <row r="31" spans="1:7" ht="16.5" customHeight="1">
      <c r="A31" s="770"/>
      <c r="B31" s="382"/>
      <c r="C31" s="383"/>
      <c r="D31" s="759"/>
      <c r="E31" s="759"/>
      <c r="F31" s="766"/>
      <c r="G31" s="77"/>
    </row>
    <row r="32" spans="1:7" ht="15" customHeight="1">
      <c r="A32" s="614" t="s">
        <v>795</v>
      </c>
      <c r="B32" s="330">
        <v>3.4091113862724232E-2</v>
      </c>
      <c r="C32" s="330">
        <v>6.216443867830268E-4</v>
      </c>
      <c r="D32" s="330">
        <v>5.5945281435048066E-2</v>
      </c>
      <c r="E32" s="330">
        <v>7.457041027145439E-2</v>
      </c>
      <c r="F32" s="330">
        <v>0.10095088554727738</v>
      </c>
      <c r="G32" s="87"/>
    </row>
    <row r="33" spans="1:7" ht="15" customHeight="1">
      <c r="A33" s="614" t="s">
        <v>798</v>
      </c>
      <c r="B33" s="330">
        <v>2.4482112551881485E-2</v>
      </c>
      <c r="C33" s="330">
        <v>-2.7081027567867788E-2</v>
      </c>
      <c r="D33" s="330">
        <v>2.9526562199295725E-2</v>
      </c>
      <c r="E33" s="330">
        <v>2.9710119216576736E-2</v>
      </c>
      <c r="F33" s="330">
        <v>7.9922022637119339E-2</v>
      </c>
      <c r="G33" s="87"/>
    </row>
    <row r="34" spans="1:7" ht="15" customHeight="1">
      <c r="A34" s="614" t="s">
        <v>801</v>
      </c>
      <c r="B34" s="330">
        <v>3.1179823284564367E-2</v>
      </c>
      <c r="C34" s="330">
        <v>-1.5626972153937047E-4</v>
      </c>
      <c r="D34" s="330">
        <v>4.474888784675124E-2</v>
      </c>
      <c r="E34" s="330">
        <v>4.6192543569610667E-2</v>
      </c>
      <c r="F34" s="330">
        <v>9.8911353206778907E-2</v>
      </c>
      <c r="G34" s="87"/>
    </row>
    <row r="35" spans="1:7" ht="15" customHeight="1">
      <c r="A35" s="614" t="s">
        <v>804</v>
      </c>
      <c r="B35" s="330">
        <v>1.4169099085927117E-2</v>
      </c>
      <c r="C35" s="330">
        <v>-2.5153414793934403E-2</v>
      </c>
      <c r="D35" s="330">
        <v>5.7201702163340862E-3</v>
      </c>
      <c r="E35" s="330">
        <v>8.8827984056873976E-3</v>
      </c>
      <c r="F35" s="330">
        <v>7.5401003529381061E-2</v>
      </c>
      <c r="G35" s="87"/>
    </row>
    <row r="36" spans="1:7" ht="15" customHeight="1">
      <c r="A36" s="619" t="s">
        <v>817</v>
      </c>
      <c r="B36" s="620">
        <v>2.7501817118303018E-2</v>
      </c>
      <c r="C36" s="620">
        <v>-9.9012238292962573E-3</v>
      </c>
      <c r="D36" s="620">
        <v>3.8053044216075582E-2</v>
      </c>
      <c r="E36" s="620">
        <v>4.7540479768214405E-2</v>
      </c>
      <c r="F36" s="620">
        <v>9.1364973165971142E-2</v>
      </c>
      <c r="G36" s="87"/>
    </row>
    <row r="37" spans="1:7" ht="15" customHeight="1">
      <c r="A37" s="614" t="s">
        <v>796</v>
      </c>
      <c r="B37" s="330">
        <v>1.4924440089647772E-2</v>
      </c>
      <c r="C37" s="330">
        <v>9.6524239788409183E-4</v>
      </c>
      <c r="D37" s="330">
        <v>2.9132939661160151E-2</v>
      </c>
      <c r="E37" s="330">
        <v>3.2015068460419238E-2</v>
      </c>
      <c r="F37" s="330">
        <v>5.9952615023486366E-2</v>
      </c>
      <c r="G37" s="87"/>
    </row>
    <row r="38" spans="1:7" ht="15" customHeight="1">
      <c r="A38" s="614" t="s">
        <v>799</v>
      </c>
      <c r="B38" s="330">
        <v>1.6526247857322263E-2</v>
      </c>
      <c r="C38" s="330">
        <v>-5.6895363195601512E-3</v>
      </c>
      <c r="D38" s="330">
        <v>2.1587431864612316E-2</v>
      </c>
      <c r="E38" s="330">
        <v>3.2226660651275774E-2</v>
      </c>
      <c r="F38" s="330">
        <v>5.998838252328853E-2</v>
      </c>
      <c r="G38" s="87"/>
    </row>
    <row r="39" spans="1:7" ht="15" customHeight="1">
      <c r="A39" s="614" t="s">
        <v>802</v>
      </c>
      <c r="B39" s="330">
        <v>1.8371988587408961E-2</v>
      </c>
      <c r="C39" s="330">
        <v>-6.641147763797095E-3</v>
      </c>
      <c r="D39" s="330">
        <v>1.2037642821072225E-2</v>
      </c>
      <c r="E39" s="330">
        <v>2.0792831456321048E-2</v>
      </c>
      <c r="F39" s="330">
        <v>5.118765303623718E-2</v>
      </c>
      <c r="G39" s="87"/>
    </row>
    <row r="40" spans="1:7" ht="15" customHeight="1">
      <c r="A40" s="614" t="s">
        <v>805</v>
      </c>
      <c r="B40" s="330">
        <v>7.8009609557299076E-3</v>
      </c>
      <c r="C40" s="330">
        <v>-3.0697430424282413E-3</v>
      </c>
      <c r="D40" s="330">
        <v>9.8513815479666089E-3</v>
      </c>
      <c r="E40" s="330">
        <v>1.1759010641902323E-2</v>
      </c>
      <c r="F40" s="330">
        <v>5.7725003280526321E-2</v>
      </c>
      <c r="G40" s="87"/>
    </row>
    <row r="41" spans="1:7" ht="15" customHeight="1">
      <c r="A41" s="619" t="s">
        <v>818</v>
      </c>
      <c r="B41" s="620">
        <v>1.343926210591051E-2</v>
      </c>
      <c r="C41" s="620">
        <v>-2.2295570394073039E-3</v>
      </c>
      <c r="D41" s="620">
        <v>1.9795506374547633E-2</v>
      </c>
      <c r="E41" s="620">
        <v>2.4288754274773172E-2</v>
      </c>
      <c r="F41" s="620">
        <v>5.7926630952241709E-2</v>
      </c>
      <c r="G41" s="87"/>
    </row>
    <row r="42" spans="1:7" ht="15" customHeight="1">
      <c r="A42" s="614" t="s">
        <v>797</v>
      </c>
      <c r="B42" s="330">
        <v>6.462214475069894E-3</v>
      </c>
      <c r="C42" s="330">
        <v>2.6543742558466921E-3</v>
      </c>
      <c r="D42" s="330">
        <v>3.3908453331343846E-2</v>
      </c>
      <c r="E42" s="330">
        <v>5.6593523373099641E-2</v>
      </c>
      <c r="F42" s="330">
        <v>5.4582908452187828E-2</v>
      </c>
      <c r="G42" s="87"/>
    </row>
    <row r="43" spans="1:7" ht="15" customHeight="1">
      <c r="A43" s="614" t="s">
        <v>800</v>
      </c>
      <c r="B43" s="330">
        <v>6.9854053655935555E-3</v>
      </c>
      <c r="C43" s="330">
        <v>2.5812788330948466E-2</v>
      </c>
      <c r="D43" s="330">
        <v>3.9775220981085324E-2</v>
      </c>
      <c r="E43" s="330">
        <v>6.3120598603919609E-2</v>
      </c>
      <c r="F43" s="330">
        <v>6.73556304595746E-2</v>
      </c>
      <c r="G43" s="87"/>
    </row>
    <row r="44" spans="1:7" ht="15" customHeight="1">
      <c r="A44" s="614" t="s">
        <v>803</v>
      </c>
      <c r="B44" s="330">
        <v>4.4410418935612039E-3</v>
      </c>
      <c r="C44" s="330">
        <v>2.1364253698464619E-2</v>
      </c>
      <c r="D44" s="330">
        <v>2.7165239867263491E-2</v>
      </c>
      <c r="E44" s="330">
        <v>5.1211019733927277E-2</v>
      </c>
      <c r="F44" s="330">
        <v>6.3579088880864498E-2</v>
      </c>
      <c r="G44" s="87"/>
    </row>
    <row r="45" spans="1:7" ht="15" customHeight="1">
      <c r="A45" s="614" t="s">
        <v>806</v>
      </c>
      <c r="B45" s="330">
        <v>3.2316347665144463E-3</v>
      </c>
      <c r="C45" s="330">
        <v>5.3474353792769547E-2</v>
      </c>
      <c r="D45" s="330">
        <v>2.4960848324555585E-2</v>
      </c>
      <c r="E45" s="330">
        <v>5.5405063912487895E-2</v>
      </c>
      <c r="F45" s="330">
        <v>8.0015531865147205E-2</v>
      </c>
      <c r="G45" s="77"/>
    </row>
    <row r="46" spans="1:7" ht="15" customHeight="1">
      <c r="A46" s="619" t="s">
        <v>819</v>
      </c>
      <c r="B46" s="620">
        <v>4.9993347204757566E-3</v>
      </c>
      <c r="C46" s="620">
        <v>2.5587747299359309E-2</v>
      </c>
      <c r="D46" s="620">
        <v>3.0040357338196433E-2</v>
      </c>
      <c r="E46" s="620">
        <v>5.583730146588417E-2</v>
      </c>
      <c r="F46" s="620">
        <v>6.6149338725355555E-2</v>
      </c>
    </row>
    <row r="47" spans="1:7" ht="12.75" customHeight="1">
      <c r="A47" s="37" t="s">
        <v>128</v>
      </c>
      <c r="G47" s="91"/>
    </row>
    <row r="48" spans="1:7" ht="12.75" customHeight="1">
      <c r="A48" s="625" t="s">
        <v>832</v>
      </c>
      <c r="B48" s="625"/>
      <c r="C48" s="625"/>
      <c r="D48" s="625"/>
      <c r="E48" s="625"/>
      <c r="F48" s="625"/>
    </row>
    <row r="49" spans="1:6" ht="12.75" customHeight="1">
      <c r="A49" s="630" t="s">
        <v>1241</v>
      </c>
      <c r="B49" s="626"/>
      <c r="C49" s="626"/>
      <c r="D49" s="626"/>
      <c r="E49" s="626"/>
      <c r="F49" s="626"/>
    </row>
    <row r="50" spans="1:6" ht="12.75" customHeight="1">
      <c r="A50" s="625"/>
    </row>
    <row r="51" spans="1:6" ht="12.75" customHeight="1">
      <c r="A51" s="630"/>
    </row>
    <row r="52" spans="1:6" ht="12.75" customHeight="1"/>
    <row r="53" spans="1:6" ht="12.75" customHeight="1">
      <c r="A53" s="73" t="s">
        <v>306</v>
      </c>
    </row>
    <row r="54" spans="1:6" ht="12.75" customHeight="1"/>
    <row r="55" spans="1:6" ht="12.75" customHeight="1"/>
    <row r="56" spans="1:6" ht="12.75" customHeight="1"/>
    <row r="57" spans="1:6" ht="12.75" customHeight="1">
      <c r="F57" s="115" t="s">
        <v>455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892DE0E0-C4EF-4AEB-8758-B38EBD524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39</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