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34'!$A$1:$L$132</definedName>
    <definedName name="_xlnm.Print_Area" localSheetId="28">'29 Tablice 35, 36'!$A$1:$O$85</definedName>
    <definedName name="_xlnm.Print_Area" localSheetId="2">'3 Tablica 1 - Graf 1'!$A$1:$Q$51</definedName>
    <definedName name="_xlnm.Print_Area" localSheetId="29">'30 Tablica 37,37.1,38,39'!$A$1:$I$88</definedName>
    <definedName name="_xlnm.Print_Area" localSheetId="30">'31 Tablica 40.41.42.43 '!$A$1:$F$56</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2" i="65" l="1"/>
  <c r="B7" i="44" l="1"/>
  <c r="E7" i="44"/>
  <c r="E6" i="44"/>
  <c r="B6" i="44"/>
  <c r="B34" i="45" l="1"/>
  <c r="G117" i="46" l="1"/>
  <c r="I117"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9" i="65" l="1"/>
  <c r="F65" i="65"/>
  <c r="F16" i="65" l="1"/>
  <c r="B38" i="45" l="1"/>
  <c r="B30" i="10" l="1"/>
  <c r="F26" i="10" l="1"/>
  <c r="F25" i="10"/>
  <c r="B6" i="34" l="1"/>
  <c r="B5" i="34"/>
  <c r="E32" i="68" l="1"/>
  <c r="E31"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<sst xmlns="http://schemas.openxmlformats.org/spreadsheetml/2006/main" count="2815" uniqueCount="1570">
  <si>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</si>
  <si>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</si>
  <si>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</si>
  <si>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</si>
  <si>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</si>
  <si>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</si>
  <si>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</si>
  <si>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</si>
  <si>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</si>
  <si>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</si>
  <si>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</si>
  <si>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</si>
  <si>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</si>
  <si>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</si>
  <si>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</si>
  <si>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</si>
  <si>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</si>
  <si>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</si>
  <si>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</si>
  <si>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</si>
  <si>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</si>
  <si>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</si>
  <si>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</si>
  <si>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</si>
  <si>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</si>
  <si>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</si>
  <si>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</si>
  <si>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</si>
  <si>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</si>
  <si>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</si>
  <si>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</si>
  <si>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</si>
  <si>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</si>
  <si>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</si>
  <si>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</si>
  <si>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</si>
  <si>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</si>
  <si>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</si>
  <si>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</si>
  <si>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</si>
  <si>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</si>
  <si>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</si>
  <si>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</si>
  <si>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</si>
  <si>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</si>
  <si>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</si>
  <si>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</si>
  <si>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</si>
  <si>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</si>
  <si>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</si>
  <si>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</si>
  <si>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</si>
  <si>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</si>
  <si>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</si>
  <si>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</si>
  <si>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</si>
  <si>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</si>
  <si>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</si>
  <si>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</si>
  <si>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</si>
  <si>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</si>
  <si>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</si>
  <si>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</si>
  <si>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</si>
  <si>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</si>
  <si>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</si>
  <si>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</si>
  <si>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</si>
  <si>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</si>
  <si>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</si>
  <si>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</si>
  <si>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</si>
  <si>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</si>
  <si>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</si>
  <si>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</si>
  <si>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</si>
  <si>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</si>
  <si>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</si>
  <si>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</si>
  <si>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</si>
  <si>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</si>
  <si>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</si>
  <si>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</si>
  <si>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</si>
  <si>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</si>
  <si>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</si>
  <si>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</si>
  <si>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</si>
  <si>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</si>
  <si>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</si>
  <si>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</si>
  <si>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</si>
  <si>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</si>
  <si>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</si>
  <si>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</si>
  <si>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</si>
  <si>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</si>
  <si>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</si>
  <si>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</si>
  <si>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</si>
  <si>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</si>
  <si>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</si>
  <si>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</si>
  <si>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</si>
  <si>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</si>
  <si>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</si>
  <si>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</si>
  <si>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</si>
  <si>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</si>
  <si>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</si>
  <si>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</si>
  <si>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</si>
  <si>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</si>
  <si>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</si>
  <si>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</si>
  <si>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</si>
  <si>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</si>
  <si>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</si>
  <si>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</si>
  <si>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</si>
  <si>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</si>
  <si>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</si>
  <si>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</si>
  <si>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</si>
  <si>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</si>
  <si>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</si>
  <si>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</si>
  <si>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</si>
  <si>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</si>
  <si>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</si>
  <si>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</si>
  <si>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</si>
  <si>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</si>
  <si>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</si>
  <si>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</si>
  <si>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</si>
  <si>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</si>
  <si>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</si>
  <si>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</si>
  <si>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</si>
  <si>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</si>
  <si>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</si>
  <si>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</si>
  <si>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</si>
  <si>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</si>
  <si>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</si>
  <si>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</si>
  <si>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</si>
  <si>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</si>
  <si>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</si>
  <si>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</si>
  <si>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</si>
  <si>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</si>
  <si>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</si>
  <si>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</si>
  <si>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</si>
  <si>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</si>
  <si>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</si>
  <si>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</si>
  <si>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</si>
  <si>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</si>
  <si>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</si>
  <si>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</si>
  <si>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</si>
  <si>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</si>
  <si>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</si>
  <si>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</si>
  <si>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</si>
  <si>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</si>
  <si>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</si>
  <si>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</si>
  <si>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</si>
  <si>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</si>
  <si>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</si>
  <si>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</si>
  <si>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</si>
  <si>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</si>
  <si>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</si>
  <si>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</si>
  <si>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</si>
  <si>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</si>
  <si>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</si>
  <si>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</si>
  <si>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</si>
  <si>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</si>
  <si>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</si>
  <si>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</si>
  <si>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</si>
  <si>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</si>
  <si>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</si>
  <si>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</si>
  <si>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</si>
  <si>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</si>
  <si>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</si>
  <si>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</si>
  <si>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</si>
  <si>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</si>
  <si>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</si>
  <si>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</si>
  <si>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</si>
  <si>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</si>
  <si>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</si>
  <si>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</si>
  <si>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</si>
  <si>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</si>
  <si>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</si>
  <si>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</si>
  <si>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</si>
  <si>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</si>
  <si>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</si>
  <si>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</si>
  <si>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</si>
  <si>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</si>
  <si>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</si>
  <si>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</si>
  <si>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</si>
  <si>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</si>
  <si>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</si>
  <si>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</si>
  <si>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</si>
  <si>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</si>
  <si>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</si>
  <si>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</si>
  <si>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</si>
  <si>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</si>
  <si>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</si>
  <si>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</si>
  <si>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</si>
  <si>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</si>
  <si>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</si>
  <si>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</si>
  <si>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</si>
  <si>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</si>
  <si>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</si>
  <si>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</si>
  <si>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</si>
  <si>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</si>
  <si>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</si>
  <si>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</si>
  <si>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</si>
  <si>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</si>
  <si>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</si>
  <si>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</si>
  <si>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</si>
  <si>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</si>
  <si>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</si>
  <si>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</si>
  <si>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</si>
  <si>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</si>
  <si>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</si>
  <si>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</si>
  <si>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</si>
  <si>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</si>
  <si>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</si>
  <si>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</si>
  <si>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</si>
  <si>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</si>
  <si>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</si>
  <si>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</si>
  <si>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</si>
  <si>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</si>
  <si>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</si>
  <si>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</si>
  <si>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</si>
  <si>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</si>
  <si>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</si>
  <si>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</si>
  <si>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</si>
  <si>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</si>
  <si>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</si>
  <si>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</si>
  <si>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</si>
  <si>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</si>
  <si>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</si>
  <si>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</si>
  <si>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</si>
  <si>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</si>
  <si>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</si>
  <si>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</si>
  <si>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</si>
  <si>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</si>
  <si>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</si>
  <si>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</si>
  <si>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</si>
  <si>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</si>
  <si>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</si>
  <si>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</si>
  <si>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</si>
  <si>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</si>
  <si>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</si>
  <si>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</si>
  <si>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</si>
  <si>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</si>
  <si>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</si>
  <si>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</si>
  <si>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</si>
  <si>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</si>
  <si>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</si>
  <si>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</si>
  <si>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</si>
  <si>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</si>
  <si>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</si>
  <si>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</si>
  <si>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</si>
  <si>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</si>
  <si>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</si>
  <si>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</si>
  <si>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</si>
  <si>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</si>
  <si>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</si>
  <si>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</si>
  <si>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</si>
  <si>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</si>
  <si>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</si>
  <si>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</si>
  <si>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</si>
  <si>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</si>
  <si>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</si>
  <si>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</si>
  <si>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</si>
  <si>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</si>
  <si>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</si>
  <si>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</si>
  <si>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</si>
  <si>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</si>
  <si>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</si>
  <si>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</si>
  <si>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</si>
  <si>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</si>
  <si>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</si>
  <si>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</si>
  <si>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</si>
  <si>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</si>
  <si>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</si>
  <si>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</si>
  <si>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</si>
  <si>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</si>
  <si>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</si>
  <si>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</si>
  <si>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</si>
  <si>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</si>
  <si>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</si>
  <si>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</si>
  <si>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</si>
  <si>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</si>
  <si>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</si>
  <si>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</si>
  <si>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</si>
  <si>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</si>
  <si>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</si>
  <si>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</si>
  <si>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</si>
  <si>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</si>
  <si>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</si>
  <si>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</si>
  <si>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</si>
  <si>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</si>
  <si>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</si>
  <si>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</si>
  <si>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</si>
  <si>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</si>
  <si>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</si>
  <si>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</si>
  <si>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</si>
  <si>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</si>
  <si>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</si>
  <si>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</si>
  <si>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</si>
  <si>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</si>
  <si>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</si>
  <si>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</si>
  <si>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</si>
  <si>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</si>
  <si>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</si>
  <si>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</si>
  <si>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</si>
  <si>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</si>
  <si>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</si>
  <si>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</si>
  <si>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</si>
  <si>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</si>
  <si>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</si>
  <si>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</si>
  <si>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</si>
  <si>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</si>
  <si>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</si>
  <si>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</si>
  <si>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</si>
  <si>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</si>
  <si>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</si>
  <si>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</si>
  <si>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</si>
  <si>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</si>
  <si>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</si>
  <si>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</si>
  <si>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</si>
  <si>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</si>
  <si>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</si>
  <si>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</si>
  <si>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</si>
  <si>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</si>
  <si>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</si>
  <si>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</si>
  <si>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</si>
  <si>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</si>
  <si>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</si>
  <si>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</si>
  <si>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</si>
  <si>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</si>
  <si>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</si>
  <si>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</si>
  <si>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</si>
  <si>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</si>
  <si>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</si>
  <si>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</si>
  <si>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</si>
  <si>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</si>
  <si>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</si>
  <si>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</si>
  <si>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</si>
  <si>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</si>
  <si>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</si>
  <si>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</si>
  <si>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</si>
  <si>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</si>
  <si>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</si>
  <si>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</si>
  <si>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</si>
  <si>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</si>
  <si>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</si>
  <si>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</si>
  <si>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</si>
  <si>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</si>
  <si>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</si>
  <si>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</si>
  <si>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</si>
  <si>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</si>
  <si>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</si>
  <si>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</si>
  <si>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</si>
  <si>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</si>
  <si>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</si>
  <si>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</si>
  <si>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</si>
  <si>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</si>
  <si>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</si>
  <si>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</si>
  <si>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</si>
  <si>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</si>
  <si>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</si>
  <si>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</si>
  <si>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</si>
  <si>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</si>
  <si>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</si>
  <si>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</si>
  <si>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</si>
  <si>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</si>
  <si>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</si>
  <si>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</si>
  <si>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</si>
  <si>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</si>
  <si>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</si>
  <si>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</si>
  <si>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</si>
  <si>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</si>
  <si>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</si>
  <si>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</si>
  <si>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</si>
  <si>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</si>
  <si>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</si>
  <si>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</si>
  <si>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</si>
  <si>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</si>
  <si>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</si>
  <si>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</si>
  <si>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</si>
  <si>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</si>
  <si>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</si>
  <si>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</si>
  <si>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</si>
  <si>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</si>
  <si>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</si>
  <si>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</si>
  <si>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</si>
  <si>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</si>
  <si>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</si>
  <si>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</si>
  <si>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</si>
  <si>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</si>
  <si>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</si>
  <si>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</si>
  <si>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</si>
  <si>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</si>
  <si>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</si>
  <si>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</si>
  <si>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</si>
  <si>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</si>
  <si>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</si>
  <si>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</si>
  <si>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</si>
  <si>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</si>
  <si>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</si>
  <si>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</si>
  <si>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</si>
  <si>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</si>
  <si>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</si>
  <si>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</si>
  <si>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</si>
  <si>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</si>
  <si>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</si>
  <si>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</si>
  <si>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</si>
  <si>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</si>
  <si>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</si>
  <si>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</si>
  <si>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</si>
  <si>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</si>
  <si>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</si>
  <si>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</si>
  <si>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</si>
  <si>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</si>
  <si>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</si>
  <si>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</si>
  <si>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</si>
  <si>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</si>
  <si>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</si>
  <si>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</si>
  <si>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</si>
  <si>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</si>
  <si>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</si>
  <si>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</si>
  <si>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</si>
  <si>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</si>
  <si>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</si>
  <si>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</si>
  <si>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</si>
  <si>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</si>
  <si>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</si>
  <si>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</si>
  <si>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</si>
  <si>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</si>
  <si>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</si>
  <si>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</si>
  <si>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</si>
  <si>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</si>
  <si>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</si>
  <si>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</si>
  <si>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</si>
  <si>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</si>
  <si>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</si>
  <si>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</si>
  <si>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</si>
  <si>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</si>
  <si>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</si>
  <si>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</si>
  <si>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</si>
  <si>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</si>
  <si>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</si>
  <si>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</si>
  <si>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</si>
  <si>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</si>
  <si>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</si>
  <si>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</si>
  <si>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</si>
  <si>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</si>
  <si>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</si>
  <si>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</si>
  <si>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</si>
  <si>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</si>
  <si>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</si>
  <si>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</si>
  <si>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</si>
  <si>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</si>
  <si>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</si>
  <si>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</si>
  <si>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</si>
  <si>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</si>
  <si>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</si>
  <si>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</si>
  <si>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</si>
  <si>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</si>
  <si>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</si>
  <si>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</si>
  <si>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</si>
  <si>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</si>
  <si>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</si>
  <si>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</si>
  <si>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</si>
  <si>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</si>
  <si>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</si>
  <si>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</si>
  <si>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</si>
  <si>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</si>
  <si>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</si>
  <si>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</si>
  <si>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</si>
  <si>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</si>
  <si>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</si>
  <si>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</si>
  <si>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</si>
  <si>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</si>
  <si>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</si>
  <si>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</si>
  <si>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</si>
  <si>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</si>
  <si>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</si>
  <si>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</si>
  <si>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</si>
  <si>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</si>
  <si>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</si>
  <si>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</si>
  <si>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</si>
  <si>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</si>
  <si>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</si>
  <si>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</si>
  <si>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</si>
  <si>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</si>
  <si>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</si>
  <si>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</si>
  <si>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</si>
  <si>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</si>
  <si>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</si>
  <si>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</si>
  <si>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</si>
  <si>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</si>
  <si>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</si>
  <si>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</si>
  <si>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</si>
  <si>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</si>
  <si>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</si>
  <si>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</si>
  <si>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</si>
  <si>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</si>
  <si>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</si>
  <si>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</si>
  <si>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</si>
  <si>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</si>
  <si>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</si>
  <si>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</si>
  <si>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</si>
  <si>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</si>
  <si>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</si>
  <si>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</si>
  <si>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</si>
  <si>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</si>
  <si>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</si>
  <si>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</si>
  <si>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</si>
  <si>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</si>
  <si>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</si>
  <si>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</si>
  <si>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</si>
  <si>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</si>
  <si>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</si>
  <si>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</si>
  <si>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</si>
  <si>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</si>
  <si>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</si>
  <si>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</si>
  <si>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</si>
  <si>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</si>
  <si>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</si>
  <si>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</si>
  <si>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</si>
  <si>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</si>
  <si>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</si>
  <si>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</si>
  <si>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</si>
  <si>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</si>
  <si>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</si>
  <si>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</si>
  <si>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</si>
  <si>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</si>
  <si>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</si>
  <si>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</si>
  <si>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</si>
  <si>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</si>
  <si>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</si>
  <si>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</si>
  <si>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</si>
  <si>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</si>
  <si>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</si>
  <si>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</si>
  <si>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</si>
  <si>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</si>
  <si>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</si>
  <si>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</si>
  <si>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</si>
  <si>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</si>
  <si>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</si>
  <si>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</si>
  <si>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</si>
  <si>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</si>
  <si>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</si>
  <si>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</si>
  <si>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</si>
  <si>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</si>
  <si>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</si>
  <si>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</si>
  <si>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</si>
  <si>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</si>
  <si>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</si>
  <si>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</si>
  <si>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</si>
  <si>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</si>
  <si>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</si>
  <si>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</si>
  <si>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</si>
  <si>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</si>
  <si>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</si>
  <si>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</si>
  <si>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</si>
  <si>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</si>
  <si>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</si>
  <si>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</si>
  <si>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</si>
  <si>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</si>
  <si>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</si>
  <si>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</si>
  <si>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</si>
  <si>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</si>
  <si>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</si>
  <si>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</si>
  <si>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</si>
  <si>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</si>
  <si>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</si>
  <si>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</si>
  <si>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</si>
  <si>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</si>
  <si>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</si>
  <si>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</si>
  <si>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</si>
  <si>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</si>
  <si>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</si>
  <si>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</si>
  <si>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</si>
  <si>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</si>
  <si>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</si>
  <si>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</si>
  <si>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</si>
  <si>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</si>
  <si>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</si>
  <si>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</si>
  <si>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</si>
  <si>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</si>
  <si>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</si>
  <si>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</si>
  <si>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</si>
  <si>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</si>
  <si>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</si>
  <si>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</si>
  <si>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</si>
  <si>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</si>
  <si>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</si>
  <si>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</si>
  <si>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</si>
  <si>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</si>
  <si>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</si>
  <si>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</si>
  <si>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</si>
  <si>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</si>
  <si>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</si>
  <si>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</si>
  <si>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</si>
  <si>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</si>
  <si>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</si>
  <si>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</si>
  <si>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</si>
  <si>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</si>
  <si>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</si>
  <si>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</si>
  <si>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</si>
  <si>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</si>
  <si>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</si>
  <si>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</si>
  <si>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</si>
  <si>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</si>
  <si>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</si>
  <si>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</si>
  <si>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</si>
  <si>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</si>
  <si>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</si>
  <si>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</si>
  <si>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</si>
  <si>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</si>
  <si>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</si>
  <si>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</si>
  <si>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</si>
  <si>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</si>
  <si>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</si>
  <si>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</si>
  <si>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</si>
  <si>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</si>
  <si>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</si>
  <si>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</si>
  <si>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</si>
  <si>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</si>
  <si>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</si>
  <si>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</si>
  <si>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</si>
  <si>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</si>
  <si>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</si>
  <si>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</si>
  <si>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</si>
  <si>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</si>
  <si>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</si>
  <si>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</si>
  <si>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</si>
  <si>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</si>
  <si>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</si>
  <si>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</si>
  <si>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</si>
  <si>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</si>
  <si>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</si>
  <si>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</si>
  <si>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</si>
  <si>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</si>
  <si>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</si>
  <si>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</si>
  <si>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</si>
  <si>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</si>
  <si>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</si>
  <si>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</si>
  <si>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</si>
  <si>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</si>
  <si>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</si>
  <si>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</si>
  <si>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</si>
  <si>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</si>
  <si>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</si>
  <si>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</si>
  <si>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</si>
  <si>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</si>
  <si>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</si>
  <si>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</si>
  <si>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</si>
  <si>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</si>
  <si>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</si>
  <si>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</si>
  <si>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</si>
  <si>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</si>
  <si>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</si>
  <si>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</si>
  <si>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</si>
  <si>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</si>
  <si>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</si>
  <si>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</si>
  <si>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</si>
  <si>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</si>
  <si>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</si>
  <si>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</si>
  <si>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</si>
  <si>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</si>
  <si>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</si>
  <si>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</si>
  <si>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</si>
  <si>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</si>
  <si>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</si>
  <si>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</si>
  <si>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</si>
  <si>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</si>
  <si>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</si>
  <si>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</si>
  <si>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</si>
  <si>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</si>
  <si>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</si>
  <si>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</si>
  <si>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</si>
  <si>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</si>
  <si>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</si>
  <si>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</si>
  <si>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</si>
  <si>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</si>
  <si>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</si>
  <si>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</si>
  <si>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</si>
  <si>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</si>
  <si>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</si>
  <si>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</si>
  <si>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</si>
  <si>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</si>
  <si>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</si>
  <si>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</si>
  <si>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</si>
  <si>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</si>
  <si>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</si>
  <si>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</si>
  <si>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</si>
  <si>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</si>
  <si>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</si>
  <si>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</si>
  <si>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</si>
  <si>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</si>
  <si>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</si>
  <si>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</si>
  <si>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</si>
  <si>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</si>
  <si>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</si>
  <si>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</si>
  <si>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</si>
  <si>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</si>
  <si>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</si>
  <si>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</si>
  <si>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</si>
  <si>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</si>
  <si>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</si>
  <si>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</si>
  <si>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</si>
  <si>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</si>
  <si>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</si>
  <si>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</si>
  <si>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</si>
  <si>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</si>
  <si>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</si>
  <si>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</si>
  <si>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</si>
  <si>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</si>
  <si>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</si>
  <si>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</si>
  <si>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</si>
  <si>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</si>
  <si>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</si>
  <si>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</si>
  <si>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</si>
  <si>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</si>
  <si>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</si>
  <si>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</si>
  <si>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</si>
  <si>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</si>
  <si>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</si>
  <si>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</si>
  <si>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</si>
  <si>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</si>
  <si>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</si>
  <si>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</si>
  <si>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</si>
  <si>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</si>
  <si>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</si>
  <si>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</si>
  <si>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</si>
  <si>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</si>
  <si>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</si>
  <si>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</si>
  <si>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</si>
  <si>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</si>
  <si>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</si>
  <si>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</si>
  <si>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</si>
  <si>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</si>
  <si>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</si>
  <si>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</si>
  <si>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</si>
  <si>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</si>
  <si>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</si>
  <si>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</si>
  <si>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</si>
  <si>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</si>
  <si>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</si>
  <si>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</si>
  <si>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</si>
  <si>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</si>
  <si>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</si>
  <si>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</si>
  <si>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</si>
  <si>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</si>
  <si>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</si>
  <si>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</si>
  <si>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</si>
  <si>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</si>
  <si>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</si>
  <si>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</si>
  <si>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</si>
  <si>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</si>
  <si>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</si>
  <si>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</si>
  <si>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</si>
  <si>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</si>
  <si>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</si>
  <si>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</si>
  <si>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</si>
  <si>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</si>
  <si>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</si>
  <si>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</si>
  <si>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</si>
  <si>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</si>
  <si>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</si>
  <si>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</si>
  <si>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</si>
  <si>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</si>
  <si>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</si>
  <si>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</si>
  <si>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</si>
  <si>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</si>
  <si>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</si>
  <si>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</si>
  <si>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</si>
  <si>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</si>
  <si>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</si>
  <si>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</si>
  <si>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</si>
  <si>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</si>
  <si>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</si>
  <si>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</si>
  <si>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</si>
  <si>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</si>
  <si>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</si>
  <si>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</si>
  <si>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</si>
  <si>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</si>
  <si>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</si>
  <si>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</si>
  <si>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</si>
  <si>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</si>
  <si>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</si>
  <si>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</si>
  <si>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</si>
  <si>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</si>
  <si>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</si>
  <si>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</si>
  <si>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</si>
  <si>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</si>
  <si>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</si>
  <si>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</si>
  <si>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</si>
  <si>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</si>
  <si>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</si>
  <si>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</si>
  <si>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</si>
  <si>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</si>
  <si>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</si>
  <si>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</si>
  <si>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</si>
  <si>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</si>
  <si>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</si>
  <si>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</si>
  <si>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</si>
  <si>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</si>
  <si>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</si>
  <si>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</si>
  <si>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</si>
  <si>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</si>
  <si>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</si>
  <si>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</si>
  <si>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</si>
  <si>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</si>
  <si>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</si>
  <si>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</si>
  <si>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</si>
  <si>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</si>
  <si>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</si>
  <si>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</si>
  <si>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</si>
  <si>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</si>
  <si>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</si>
  <si>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</si>
  <si>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</si>
  <si>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</si>
  <si>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</si>
  <si>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</si>
  <si>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</si>
  <si>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</si>
  <si>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</si>
  <si>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</si>
  <si>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</si>
  <si>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</si>
  <si>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</si>
  <si>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</si>
  <si>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</si>
  <si>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</si>
  <si>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</si>
  <si>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</si>
  <si>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</si>
  <si>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</si>
  <si>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</si>
  <si>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</si>
  <si>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</si>
  <si>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</si>
  <si>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</si>
  <si>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</si>
  <si>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</si>
  <si>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</si>
  <si>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</si>
  <si>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</si>
  <si>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</si>
  <si>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</si>
  <si>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</si>
  <si>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</si>
  <si>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</si>
  <si>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</si>
  <si>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</si>
  <si>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</si>
  <si>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</si>
  <si>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</si>
  <si>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</si>
  <si>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</si>
  <si>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</si>
  <si>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</si>
  <si>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</si>
  <si>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</si>
  <si>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</si>
  <si>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</si>
  <si>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</si>
  <si>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</si>
  <si>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</si>
  <si>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</si>
  <si>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</si>
  <si>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</si>
  <si>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</si>
  <si>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</si>
  <si>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</si>
  <si>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</si>
  <si>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</si>
  <si>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</si>
  <si>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</si>
  <si>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</si>
  <si>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</si>
  <si>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</si>
  <si>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</si>
  <si>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</si>
  <si>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</si>
  <si>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</si>
  <si>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</si>
  <si>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</si>
  <si>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</si>
  <si>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</si>
  <si>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</si>
  <si>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</si>
  <si>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</si>
  <si>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</si>
  <si>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</si>
  <si>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</si>
  <si>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</si>
  <si>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</si>
  <si>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</si>
  <si>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</si>
  <si>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</si>
  <si>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</si>
  <si>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</si>
  <si>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</si>
  <si>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</si>
  <si>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</si>
  <si>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</si>
  <si>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</si>
  <si>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</si>
  <si>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</si>
  <si>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</si>
  <si>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</si>
  <si>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</si>
  <si>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</si>
  <si>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</si>
  <si>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</si>
  <si>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</si>
  <si>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</si>
  <si>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</si>
  <si>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</si>
  <si>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</si>
  <si>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</si>
  <si>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</si>
  <si>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</si>
  <si>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</si>
  <si>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</si>
  <si>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</si>
  <si>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</si>
  <si>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</si>
  <si>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</si>
  <si>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</si>
  <si>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</si>
  <si>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</si>
  <si>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</si>
  <si>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</si>
  <si>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</si>
  <si>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</si>
  <si>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</si>
  <si>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</si>
  <si>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</si>
  <si>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</si>
  <si>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</si>
  <si>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</si>
  <si>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</si>
  <si>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</si>
  <si>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</si>
  <si>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</si>
  <si>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</si>
  <si>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</si>
  <si>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</si>
  <si>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</si>
  <si>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</si>
  <si>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</si>
  <si>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</si>
  <si>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</si>
  <si>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</si>
  <si>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</si>
  <si>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</si>
  <si>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</si>
  <si>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</si>
  <si>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</si>
  <si>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</si>
  <si>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</si>
  <si>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</si>
  <si>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</si>
  <si>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</si>
  <si>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</si>
  <si>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</si>
  <si>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</si>
  <si>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</si>
  <si>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</si>
  <si>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</si>
  <si>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</si>
  <si>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</si>
  <si>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</si>
  <si>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</si>
  <si>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</si>
  <si>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</si>
  <si>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</si>
  <si>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</si>
  <si>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</si>
  <si>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</si>
  <si>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</si>
  <si>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</si>
  <si>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</si>
  <si>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</si>
  <si>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</si>
  <si>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</si>
  <si>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</si>
  <si>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</si>
  <si>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</si>
  <si>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</si>
  <si>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</si>
  <si>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</si>
  <si>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</si>
  <si>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</si>
  <si>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</si>
  <si>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</si>
  <si>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</si>
  <si>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</si>
  <si>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</si>
  <si>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</si>
  <si>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</si>
  <si>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</si>
  <si>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</si>
  <si>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</si>
  <si>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</si>
  <si>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</si>
  <si>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</si>
  <si>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</si>
  <si>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</si>
  <si>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</si>
  <si>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</si>
  <si>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</si>
  <si>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</si>
  <si>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</si>
  <si>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</si>
  <si>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</si>
  <si>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</si>
  <si>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</si>
  <si>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</si>
  <si>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</si>
  <si>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</si>
  <si>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</si>
  <si>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</si>
  <si>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</si>
  <si>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</si>
  <si>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</si>
  <si>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</si>
  <si>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</si>
  <si>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</si>
  <si>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</si>
  <si>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</si>
  <si>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</si>
  <si>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</si>
  <si>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</si>
  <si>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</si>
  <si>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</si>
  <si>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</si>
  <si>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</si>
  <si>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</si>
  <si>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</si>
  <si>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</si>
  <si>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</si>
  <si>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</si>
  <si>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</si>
  <si>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</si>
  <si>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</si>
  <si>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</si>
  <si>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</si>
  <si>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</si>
  <si>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</si>
  <si>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</si>
  <si>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</si>
  <si>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</si>
  <si>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</si>
  <si>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</si>
  <si>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</si>
  <si>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</si>
  <si>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</si>
  <si>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</si>
  <si>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</si>
  <si>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</si>
  <si>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</si>
  <si>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</si>
  <si>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</si>
  <si>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</si>
  <si>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</si>
  <si>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</si>
  <si>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</si>
  <si>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</si>
  <si>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</si>
  <si>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</si>
  <si>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</si>
  <si>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</si>
  <si>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</si>
  <si>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</si>
  <si>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</si>
  <si>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</si>
  <si>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</si>
  <si>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</si>
  <si>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</si>
  <si>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</si>
  <si>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</si>
  <si>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</si>
  <si>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</si>
  <si>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</si>
  <si>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</si>
  <si>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</si>
  <si>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</si>
  <si>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</si>
  <si>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</si>
  <si>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</si>
  <si>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</si>
  <si>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</si>
  <si>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</si>
  <si>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</si>
  <si>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</si>
  <si>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</si>
  <si>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</si>
  <si>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</si>
  <si>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</si>
  <si>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</si>
  <si>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</si>
  <si>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</si>
  <si>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</si>
  <si>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</si>
  <si>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</si>
  <si>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</si>
  <si>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</si>
  <si>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</si>
  <si>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</si>
  <si>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</si>
  <si>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</si>
  <si>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</si>
  <si>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</si>
  <si>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</si>
  <si>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</si>
  <si>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</si>
  <si>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</si>
  <si>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</si>
  <si>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</si>
  <si>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</si>
  <si>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</si>
  <si>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</si>
  <si>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</si>
  <si>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</si>
  <si>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</si>
  <si>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</si>
  <si>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</si>
  <si>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</si>
  <si>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</si>
  <si>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</si>
  <si>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</si>
  <si>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</si>
  <si>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</si>
  <si>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</si>
  <si>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</si>
  <si>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</si>
  <si>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</si>
  <si>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</si>
  <si>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</si>
  <si>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</si>
  <si>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</si>
  <si>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</si>
  <si>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</si>
  <si>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</si>
  <si>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</si>
  <si>
    <t>Croatia osiguranje 1000 A ODMF</t>
  </si>
  <si>
    <t>Croatia osiguranje 1000 C ODMF</t>
  </si>
  <si>
    <t>23.11.2017.</t>
  </si>
  <si>
    <t xml:space="preserve">OTP MULTI USD </t>
  </si>
  <si>
    <t>28456944283</t>
  </si>
  <si>
    <t>HROTPIUMUSD7</t>
  </si>
  <si>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</si>
  <si>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</si>
  <si>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</si>
  <si>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</si>
  <si>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</si>
  <si>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</si>
  <si>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</si>
  <si>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</si>
  <si>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</si>
  <si>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</si>
  <si>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</si>
  <si>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</si>
  <si>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</si>
  <si>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</si>
  <si>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</si>
  <si>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</si>
  <si>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</si>
  <si>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</si>
  <si>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</si>
  <si>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</si>
  <si>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</si>
  <si>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</si>
  <si>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</si>
  <si>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</si>
  <si>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</si>
  <si>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</si>
  <si>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</si>
  <si>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</si>
  <si>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</si>
  <si>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</si>
  <si>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</si>
  <si>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</si>
  <si>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</si>
  <si>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</si>
  <si>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</si>
  <si>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</si>
  <si>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</si>
  <si>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</si>
  <si>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</si>
  <si>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</si>
  <si>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</si>
  <si>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</si>
  <si>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</si>
  <si>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</si>
  <si>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</si>
  <si>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</si>
  <si>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</si>
  <si>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</si>
  <si>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</si>
  <si>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</si>
  <si>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</si>
  <si>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</si>
  <si>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</si>
  <si>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</si>
  <si>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</si>
  <si>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</si>
  <si>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</si>
  <si>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Siječanj 2018.</t>
  </si>
  <si>
    <t>January 2018</t>
  </si>
  <si>
    <t>PROSINAC 2017.</t>
  </si>
  <si>
    <t>DECEMBER 2017</t>
  </si>
  <si>
    <t>Grafikon 7: Dobna i spolna struktura članova ODMF-a na dan 31. prosinca 2017.</t>
  </si>
  <si>
    <t>Chart 7: ODMF members age and sex structure as at 31 December 2017</t>
  </si>
  <si>
    <t>Grafikon 11: Dobna i spolna struktura članova ZDMF- ova na dan 31. prosinca 2017.</t>
  </si>
  <si>
    <t>Chart 11: ZDMF members age and sex structure as at 31 December 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</si>
  <si>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</si>
  <si>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</si>
  <si>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</si>
  <si>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</si>
  <si>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</si>
  <si>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</si>
  <si>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</si>
  <si>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</si>
  <si>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</si>
  <si>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</si>
  <si>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</si>
  <si>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</si>
  <si>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</si>
  <si>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</si>
  <si>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</si>
  <si>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</si>
  <si>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</si>
  <si>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</si>
  <si>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</si>
  <si>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</si>
  <si>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t>1.1. - 31.12.2016.</t>
  </si>
  <si>
    <t>1.1. - 31.12.2017.</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</si>
  <si>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31.12.2017.</t>
    </r>
  </si>
  <si>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</si>
  <si>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</si>
  <si>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Veljača 2018.</t>
  </si>
  <si>
    <t>February 2018</t>
  </si>
  <si>
    <t/>
  </si>
  <si>
    <t>HRRIVPRA0000</t>
  </si>
  <si>
    <t>HRHT00RA0005</t>
  </si>
  <si>
    <t>HRADRSPA0009</t>
  </si>
  <si>
    <t>HRADPLRA0006</t>
  </si>
  <si>
    <t>HRATPLRA0008</t>
  </si>
  <si>
    <t>HRPODRRA0004</t>
  </si>
  <si>
    <t>HRCKMLRA0008</t>
  </si>
  <si>
    <t>HRZABARA0009</t>
  </si>
  <si>
    <t>HRARNTRA0004</t>
  </si>
  <si>
    <t>HRKOEIRA0009</t>
  </si>
  <si>
    <t>HRRHMFO282A2</t>
  </si>
  <si>
    <t>HRRHMFO23BA4</t>
  </si>
  <si>
    <t>HRRHMFO257A4</t>
  </si>
  <si>
    <t>HRATGRO216A9</t>
  </si>
  <si>
    <t>HRRHMFO26CA5</t>
  </si>
  <si>
    <t>HRRHMFO19BA2</t>
  </si>
  <si>
    <t>HRRIBAO22BE0</t>
  </si>
  <si>
    <t>HRRHMFO227E9</t>
  </si>
  <si>
    <t>HRRHMFO247E7</t>
  </si>
  <si>
    <t>HRRHMFO222A8</t>
  </si>
  <si>
    <t>HRRHMFO203A8</t>
  </si>
  <si>
    <t>HRRHMFO327A5</t>
  </si>
  <si>
    <t>HRRHMFO217A8</t>
  </si>
  <si>
    <t>HRJDGLO20CA4</t>
  </si>
  <si>
    <t>HRBETARA0003</t>
  </si>
  <si>
    <t>HRPRFCRA0006</t>
  </si>
  <si>
    <t>HRGAMARA0009</t>
  </si>
  <si>
    <t>HRSNHARA0007</t>
  </si>
  <si>
    <t>HRPCTSRA0009</t>
  </si>
  <si>
    <t>HRBDSSRA0005</t>
  </si>
  <si>
    <t>HRDELTRA0008</t>
  </si>
  <si>
    <t>HRKOTRPA0003</t>
  </si>
  <si>
    <t>HRLULGRA0003</t>
  </si>
  <si>
    <t>HRNEXERA0009</t>
  </si>
  <si>
    <t>Tablica 26: Zaračunata bruto premija osiguranja za period od 1. siječnja do 28. veljače  2018.</t>
  </si>
  <si>
    <t>Table 26: Written premium for the period 1 January - 28 February 2018</t>
  </si>
  <si>
    <t>I.-II. 2017.</t>
  </si>
  <si>
    <t>I.-II.2018.</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</si>
  <si>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</si>
  <si>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</si>
  <si>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</si>
  <si>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</si>
  <si>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</si>
  <si>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</si>
  <si>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</si>
  <si>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</si>
  <si>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</si>
  <si>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</si>
  <si>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</si>
  <si>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</si>
  <si>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</si>
  <si>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</si>
  <si>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</si>
  <si>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</si>
  <si>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</si>
  <si>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</si>
  <si>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</si>
  <si>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</si>
  <si>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</si>
  <si>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Tablica 27: Podaci o osiguranju za period od 1. siječnja do 28. veljače 2018.</t>
  </si>
  <si>
    <t>Table 27: Insurance data for the period 1 January - 28 February 2018</t>
  </si>
  <si>
    <t>Grafikon 18: Udio zaračunate bruto premije i likvidiranih šteta po društvima za osiguranje po vrstama osiguranja za period od 1. siječnja do 28. veljače 2018.</t>
  </si>
  <si>
    <t>Chart 18: Share of written premium and claims settled per line of insurances for the period 1 January  - 28 February 2018</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</si>
  <si>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</si>
  <si>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</si>
  <si>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</si>
  <si>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</si>
  <si>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</si>
  <si>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</si>
  <si>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</si>
  <si>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01 - Osiguranje od nezgode / </t>
    </r>
    <r>
      <rPr>
        <sz val="8"/>
        <color indexed="12"/>
        <rFont val="Arial"/>
        <family val="2"/>
      </rPr>
      <t>Personal accident insurance</t>
    </r>
  </si>
  <si>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</si>
  <si>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</si>
  <si>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</si>
  <si>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</si>
  <si>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</si>
  <si>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</si>
  <si>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</si>
  <si>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</si>
  <si>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</si>
  <si>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</si>
  <si>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</si>
  <si>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</si>
  <si>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</si>
  <si>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</si>
  <si>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</si>
  <si>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r>
      <t xml:space="preserve">Broj / </t>
    </r>
    <r>
      <rPr>
        <i/>
        <sz val="10"/>
        <color rgb="FF0000FF"/>
        <rFont val="Arial"/>
        <family val="2"/>
      </rPr>
      <t>Number</t>
    </r>
    <r>
      <rPr>
        <sz val="10"/>
        <color theme="1"/>
        <rFont val="Arial"/>
        <family val="2"/>
      </rPr>
      <t xml:space="preserve"> 3</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22.3.2018.</t>
    </r>
  </si>
  <si>
    <t>Nexus Private Equity Partneri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</si>
</sst>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3">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212"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4"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42" fillId="13" borderId="0" xfId="3" applyFont="1" applyFill="1" applyBorder="1" applyAlignment="1">
      <alignment horizontal="center" vertical="center"/>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8" fillId="0" borderId="0" xfId="0" applyFont="1" applyAlignment="1">
      <alignment vertical="center"/>
    </xf>
    <xf numFmtId="0" fontId="182" fillId="0" borderId="0" xfId="0" applyFont="1" applyAlignment="1">
      <alignment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28575</xdr:rowOff>
    </xdr:from>
    <xdr:to>
      <xdr:col>4</xdr:col>
      <xdr:colOff>78581</xdr:colOff>
      <xdr:row>50</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05625"/>
          <a:ext cx="5364956" cy="3228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152399</xdr:rowOff>
    </xdr:from>
    <xdr:to>
      <xdr:col>10</xdr:col>
      <xdr:colOff>66675</xdr:colOff>
      <xdr:row>68</xdr:row>
      <xdr:rowOff>76199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972299"/>
          <a:ext cx="8210550" cy="5267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238124</xdr:colOff>
      <xdr:row>8</xdr:row>
      <xdr:rowOff>123824</xdr:rowOff>
    </xdr:from>
    <xdr:to>
      <xdr:col>9</xdr:col>
      <xdr:colOff>85724</xdr:colOff>
      <xdr:row>22</xdr:row>
      <xdr:rowOff>57149</xdr:rowOff>
    </xdr:to>
    <xdr:pic>
      <xdr:nvPicPr>
        <xdr:cNvPr id="7" name="Picture 6"/>
        <xdr:cNvPicPr>
          <a:picLocks noChangeAspect="1"/>
        </xdr:cNvPicPr>
      </xdr:nvPicPr>
      <xdr:blipFill>
        <a:blip xmlns:r="http://schemas.openxmlformats.org/officeDocument/2006/relationships" r:embed="rId1"/>
        <a:stretch>
          <a:fillRect/>
        </a:stretch>
      </xdr:blipFill>
      <xdr:spPr>
        <a:xfrm>
          <a:off x="2409824" y="1809749"/>
          <a:ext cx="3895725" cy="2371725"/>
        </a:xfrm>
        <a:prstGeom prst="rect">
          <a:avLst/>
        </a:prstGeom>
      </xdr:spPr>
    </xdr:pic>
    <xdr:clientData/>
  </xdr:twoCellAnchor>
  <xdr:twoCellAnchor editAs="oneCell">
    <xdr:from>
      <xdr:col>4</xdr:col>
      <xdr:colOff>1</xdr:colOff>
      <xdr:row>26</xdr:row>
      <xdr:rowOff>123825</xdr:rowOff>
    </xdr:from>
    <xdr:to>
      <xdr:col>9</xdr:col>
      <xdr:colOff>76201</xdr:colOff>
      <xdr:row>39</xdr:row>
      <xdr:rowOff>57150</xdr:rowOff>
    </xdr:to>
    <xdr:pic>
      <xdr:nvPicPr>
        <xdr:cNvPr id="9" name="Picture 8"/>
        <xdr:cNvPicPr>
          <a:picLocks noChangeAspect="1"/>
        </xdr:cNvPicPr>
      </xdr:nvPicPr>
      <xdr:blipFill>
        <a:blip xmlns:r="http://schemas.openxmlformats.org/officeDocument/2006/relationships" r:embed="rId2"/>
        <a:stretch>
          <a:fillRect/>
        </a:stretch>
      </xdr:blipFill>
      <xdr:spPr>
        <a:xfrm>
          <a:off x="2409826" y="5295900"/>
          <a:ext cx="3886200" cy="2390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9525</xdr:colOff>
      <xdr:row>5</xdr:row>
      <xdr:rowOff>142876</xdr:rowOff>
    </xdr:from>
    <xdr:to>
      <xdr:col>9</xdr:col>
      <xdr:colOff>70821</xdr:colOff>
      <xdr:row>19</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90775" y="1314451"/>
          <a:ext cx="3871296" cy="2333624"/>
        </a:xfrm>
        <a:prstGeom prst="rect">
          <a:avLst/>
        </a:prstGeom>
      </xdr:spPr>
    </xdr:pic>
    <xdr:clientData/>
  </xdr:twoCellAnchor>
  <xdr:twoCellAnchor editAs="oneCell">
    <xdr:from>
      <xdr:col>3</xdr:col>
      <xdr:colOff>228600</xdr:colOff>
      <xdr:row>24</xdr:row>
      <xdr:rowOff>0</xdr:rowOff>
    </xdr:from>
    <xdr:to>
      <xdr:col>9</xdr:col>
      <xdr:colOff>94446</xdr:colOff>
      <xdr:row>36</xdr:row>
      <xdr:rowOff>57150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71725" y="4819650"/>
          <a:ext cx="3913971"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11341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239500"/>
          <a:ext cx="6029325" cy="4059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16</xdr:col>
      <xdr:colOff>600075</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10353675" cy="631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14</xdr:col>
      <xdr:colOff>53727</xdr:colOff>
      <xdr:row>45</xdr:row>
      <xdr:rowOff>152400</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314825"/>
          <a:ext cx="8864352" cy="3714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123824</xdr:rowOff>
    </xdr:from>
    <xdr:to>
      <xdr:col>4</xdr:col>
      <xdr:colOff>62582</xdr:colOff>
      <xdr:row>48</xdr:row>
      <xdr:rowOff>47624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5267324"/>
          <a:ext cx="4748882" cy="2676525"/>
        </a:xfrm>
        <a:prstGeom prst="rect">
          <a:avLst/>
        </a:prstGeom>
      </xdr:spPr>
    </xdr:pic>
    <xdr:clientData/>
  </xdr:twoCellAnchor>
  <xdr:twoCellAnchor editAs="oneCell">
    <xdr:from>
      <xdr:col>0</xdr:col>
      <xdr:colOff>0</xdr:colOff>
      <xdr:row>51</xdr:row>
      <xdr:rowOff>142875</xdr:rowOff>
    </xdr:from>
    <xdr:to>
      <xdr:col>3</xdr:col>
      <xdr:colOff>737556</xdr:colOff>
      <xdr:row>68</xdr:row>
      <xdr:rowOff>57150</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8524875"/>
          <a:ext cx="4614231"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xdr:colOff>
      <xdr:row>2</xdr:row>
      <xdr:rowOff>1</xdr:rowOff>
    </xdr:from>
    <xdr:to>
      <xdr:col>11</xdr:col>
      <xdr:colOff>590549</xdr:colOff>
      <xdr:row>24</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4" y="323851"/>
          <a:ext cx="7248525" cy="3571874"/>
        </a:xfrm>
        <a:prstGeom prst="rect">
          <a:avLst/>
        </a:prstGeom>
      </xdr:spPr>
    </xdr:pic>
    <xdr:clientData/>
  </xdr:twoCellAnchor>
  <xdr:twoCellAnchor editAs="oneCell">
    <xdr:from>
      <xdr:col>0</xdr:col>
      <xdr:colOff>0</xdr:colOff>
      <xdr:row>28</xdr:row>
      <xdr:rowOff>9526</xdr:rowOff>
    </xdr:from>
    <xdr:to>
      <xdr:col>12</xdr:col>
      <xdr:colOff>0</xdr:colOff>
      <xdr:row>50</xdr:row>
      <xdr:rowOff>0</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4543426"/>
          <a:ext cx="7258050" cy="3552824"/>
        </a:xfrm>
        <a:prstGeom prst="rect">
          <a:avLst/>
        </a:prstGeom>
      </xdr:spPr>
    </xdr:pic>
    <xdr:clientData/>
  </xdr:twoCellAnchor>
  <xdr:twoCellAnchor editAs="oneCell">
    <xdr:from>
      <xdr:col>0</xdr:col>
      <xdr:colOff>0</xdr:colOff>
      <xdr:row>54</xdr:row>
      <xdr:rowOff>19051</xdr:rowOff>
    </xdr:from>
    <xdr:to>
      <xdr:col>12</xdr:col>
      <xdr:colOff>9524</xdr:colOff>
      <xdr:row>76</xdr:row>
      <xdr:rowOff>1</xdr:rowOff>
    </xdr:to>
    <xdr:pic>
      <xdr:nvPicPr>
        <xdr:cNvPr id="9" name="Picture 8"/>
        <xdr:cNvPicPr>
          <a:picLocks noChangeAspect="1"/>
        </xdr:cNvPicPr>
      </xdr:nvPicPr>
      <xdr:blipFill>
        <a:blip xmlns:r="http://schemas.openxmlformats.org/officeDocument/2006/relationships" r:embed="rId3"/>
        <a:stretch>
          <a:fillRect/>
        </a:stretch>
      </xdr:blipFill>
      <xdr:spPr>
        <a:xfrm>
          <a:off x="0" y="8763001"/>
          <a:ext cx="7267574" cy="354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28575</xdr:rowOff>
    </xdr:from>
    <xdr:to>
      <xdr:col>10</xdr:col>
      <xdr:colOff>7430</xdr:colOff>
      <xdr:row>38</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7074980" cy="3343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19050</xdr:rowOff>
    </xdr:from>
    <xdr:to>
      <xdr:col>5</xdr:col>
      <xdr:colOff>1009650</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19675"/>
          <a:ext cx="6019800" cy="28924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9526</xdr:rowOff>
    </xdr:from>
    <xdr:to>
      <xdr:col>6</xdr:col>
      <xdr:colOff>611315</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1"/>
          <a:ext cx="6602540" cy="3067050"/>
        </a:xfrm>
        <a:prstGeom prst="rect">
          <a:avLst/>
        </a:prstGeom>
      </xdr:spPr>
    </xdr:pic>
    <xdr:clientData/>
  </xdr:twoCellAnchor>
  <xdr:twoCellAnchor editAs="oneCell">
    <xdr:from>
      <xdr:col>0</xdr:col>
      <xdr:colOff>0</xdr:colOff>
      <xdr:row>45</xdr:row>
      <xdr:rowOff>19051</xdr:rowOff>
    </xdr:from>
    <xdr:to>
      <xdr:col>6</xdr:col>
      <xdr:colOff>629605</xdr:colOff>
      <xdr:row>64</xdr:row>
      <xdr:rowOff>5588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753351"/>
          <a:ext cx="6620830" cy="3063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130695553.43000001</v>
          </cell>
          <cell r="D142">
            <v>64983023.75</v>
          </cell>
          <cell r="E142">
            <v>62579389.229999997</v>
          </cell>
          <cell r="F142">
            <v>0</v>
          </cell>
          <cell r="G142">
            <v>0</v>
          </cell>
          <cell r="H142">
            <v>0</v>
          </cell>
          <cell r="I142">
            <v>0</v>
          </cell>
          <cell r="J142">
            <v>258257966.41</v>
          </cell>
          <cell r="L142">
            <v>2410958</v>
          </cell>
          <cell r="M142">
            <v>736204</v>
          </cell>
          <cell r="N142">
            <v>58409413</v>
          </cell>
          <cell r="O142">
            <v>0</v>
          </cell>
          <cell r="P142">
            <v>0</v>
          </cell>
          <cell r="Q142">
            <v>0</v>
          </cell>
          <cell r="R142">
            <v>0</v>
          </cell>
          <cell r="S142">
            <v>61556575</v>
          </cell>
          <cell r="T142">
            <v>4007031759.6799998</v>
          </cell>
          <cell r="U142">
            <v>2810607512.5300002</v>
          </cell>
          <cell r="V142">
            <v>0</v>
          </cell>
          <cell r="W142">
            <v>0</v>
          </cell>
          <cell r="X142">
            <v>1842.87</v>
          </cell>
          <cell r="Y142">
            <v>1076.8599999999999</v>
          </cell>
          <cell r="Z142">
            <v>1082.17</v>
          </cell>
          <cell r="AA142">
            <v>1130.9100000000001</v>
          </cell>
          <cell r="AB142">
            <v>535.23</v>
          </cell>
          <cell r="AC142">
            <v>470.1</v>
          </cell>
          <cell r="AD142">
            <v>1161.71</v>
          </cell>
          <cell r="AE142">
            <v>1280.6500000000001</v>
          </cell>
          <cell r="AF142">
            <v>3623.65</v>
          </cell>
          <cell r="AG142">
            <v>110.9772</v>
          </cell>
          <cell r="AH142">
            <v>167.2482</v>
          </cell>
          <cell r="AI142">
            <v>12742</v>
          </cell>
          <cell r="AK142">
            <v>138256.68315385998</v>
          </cell>
          <cell r="AL142">
            <v>97820.981465130011</v>
          </cell>
          <cell r="AN142">
            <v>0</v>
          </cell>
          <cell r="AO142">
            <v>236077.66461898998</v>
          </cell>
          <cell r="AQ142">
            <v>0</v>
          </cell>
          <cell r="AR142">
            <v>0</v>
          </cell>
          <cell r="AS142">
            <v>0</v>
          </cell>
          <cell r="AU142">
            <v>2621440038.5300002</v>
          </cell>
          <cell r="AV142">
            <v>589481702.75</v>
          </cell>
          <cell r="AW142">
            <v>367822478.34000003</v>
          </cell>
          <cell r="AX142">
            <v>80966003.210000008</v>
          </cell>
          <cell r="AY142">
            <v>0</v>
          </cell>
          <cell r="AZ142">
            <v>0</v>
          </cell>
          <cell r="BA142">
            <v>0</v>
          </cell>
          <cell r="BB142">
            <v>0</v>
          </cell>
          <cell r="BC142">
            <v>0</v>
          </cell>
          <cell r="BD142">
            <v>0</v>
          </cell>
          <cell r="BE142">
            <v>3659710222.8300004</v>
          </cell>
          <cell r="BG142">
            <v>38647825</v>
          </cell>
          <cell r="BH142">
            <v>5594906</v>
          </cell>
          <cell r="BI142">
            <v>281703733.90999997</v>
          </cell>
          <cell r="BJ142">
            <v>75000000</v>
          </cell>
          <cell r="BK142">
            <v>0</v>
          </cell>
          <cell r="BL142">
            <v>0</v>
          </cell>
          <cell r="BM142">
            <v>0</v>
          </cell>
          <cell r="BN142">
            <v>0</v>
          </cell>
          <cell r="BO142">
            <v>0</v>
          </cell>
          <cell r="BP142">
            <v>0</v>
          </cell>
          <cell r="BQ142">
            <v>400946464.90999997</v>
          </cell>
          <cell r="BS142">
            <v>19868312235.330002</v>
          </cell>
          <cell r="BT142">
            <v>14694178560.530001</v>
          </cell>
          <cell r="BU142" t="str">
            <v/>
          </cell>
          <cell r="BV142">
            <v>-7.61815483948588E-2</v>
          </cell>
          <cell r="BW142">
            <v>-7.0213611010378485E-2</v>
          </cell>
          <cell r="BX142">
            <v>-8.4326849039201845E-2</v>
          </cell>
          <cell r="BY142">
            <v>-5.1965797636013056E-2</v>
          </cell>
          <cell r="BZ142">
            <v>3.3861309638786974E-2</v>
          </cell>
          <cell r="CA142">
            <v>-0.45101657110158699</v>
          </cell>
          <cell r="CB142">
            <v>-5.0029029593831043E-2</v>
          </cell>
          <cell r="CC142">
            <v>0.18895759061200268</v>
          </cell>
          <cell r="CD142">
            <v>0.10749618726562016</v>
          </cell>
          <cell r="CE142">
            <v>1.9823561845249138E-2</v>
          </cell>
          <cell r="CF142">
            <v>6.4732620320855583E-2</v>
          </cell>
          <cell r="CG142">
            <v>181169</v>
          </cell>
          <cell r="CH142" t="str">
            <v/>
          </cell>
          <cell r="CJ142">
            <v>1726713.4169537001</v>
          </cell>
          <cell r="CK142">
            <v>1120492.0064141799</v>
          </cell>
          <cell r="CL142" t="str">
            <v/>
          </cell>
          <cell r="CM142" t="str">
            <v/>
          </cell>
          <cell r="CN142">
            <v>2847205.4233678798</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v>-1</v>
          </cell>
          <cell r="BW143">
            <v>-1</v>
          </cell>
          <cell r="BX143">
            <v>-1</v>
          </cell>
          <cell r="BY143">
            <v>-1</v>
          </cell>
          <cell r="BZ143">
            <v>-1</v>
          </cell>
          <cell r="CA143">
            <v>-1</v>
          </cell>
          <cell r="CB143">
            <v>-1</v>
          </cell>
          <cell r="CC143">
            <v>-1</v>
          </cell>
          <cell r="CD143">
            <v>-1</v>
          </cell>
          <cell r="CE143">
            <v>-1</v>
          </cell>
          <cell r="CF143">
            <v>-1</v>
          </cell>
          <cell r="CG143" t="str">
            <v/>
          </cell>
          <cell r="CH143" t="str">
            <v/>
          </cell>
          <cell r="CJ143" t="str">
            <v/>
          </cell>
          <cell r="CK143" t="str">
            <v/>
          </cell>
          <cell r="CL143" t="str">
            <v/>
          </cell>
          <cell r="CM143" t="str">
            <v/>
          </cell>
          <cell r="CN143">
            <v>0</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v>-1</v>
          </cell>
          <cell r="BW144">
            <v>-1</v>
          </cell>
          <cell r="BX144">
            <v>-1</v>
          </cell>
          <cell r="BY144">
            <v>-1</v>
          </cell>
          <cell r="BZ144">
            <v>-1</v>
          </cell>
          <cell r="CA144">
            <v>-1</v>
          </cell>
          <cell r="CB144">
            <v>-1</v>
          </cell>
          <cell r="CC144">
            <v>-1</v>
          </cell>
          <cell r="CD144">
            <v>-1</v>
          </cell>
          <cell r="CE144">
            <v>-1</v>
          </cell>
          <cell r="CF144">
            <v>-1</v>
          </cell>
          <cell r="CG144" t="str">
            <v/>
          </cell>
          <cell r="CH144" t="str">
            <v/>
          </cell>
          <cell r="CJ144" t="str">
            <v/>
          </cell>
          <cell r="CK144" t="str">
            <v/>
          </cell>
          <cell r="CL144" t="str">
            <v/>
          </cell>
          <cell r="CM144" t="str">
            <v/>
          </cell>
          <cell r="CN144">
            <v>0</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v>-1</v>
          </cell>
          <cell r="BW145">
            <v>-1</v>
          </cell>
          <cell r="BX145">
            <v>-1</v>
          </cell>
          <cell r="BY145">
            <v>-1</v>
          </cell>
          <cell r="BZ145">
            <v>-1</v>
          </cell>
          <cell r="CA145">
            <v>-1</v>
          </cell>
          <cell r="CB145">
            <v>-1</v>
          </cell>
          <cell r="CC145">
            <v>-1</v>
          </cell>
          <cell r="CD145">
            <v>-1</v>
          </cell>
          <cell r="CE145">
            <v>-1</v>
          </cell>
          <cell r="CF145">
            <v>-1</v>
          </cell>
          <cell r="CG145" t="str">
            <v/>
          </cell>
          <cell r="CH145" t="str">
            <v/>
          </cell>
          <cell r="CJ145" t="str">
            <v/>
          </cell>
          <cell r="CK145" t="str">
            <v/>
          </cell>
          <cell r="CL145" t="str">
            <v/>
          </cell>
          <cell r="CM145" t="str">
            <v/>
          </cell>
          <cell r="CN145">
            <v>0</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v>-1</v>
          </cell>
          <cell r="BW146">
            <v>-1</v>
          </cell>
          <cell r="BX146">
            <v>-1</v>
          </cell>
          <cell r="BY146">
            <v>-1</v>
          </cell>
          <cell r="BZ146">
            <v>-1</v>
          </cell>
          <cell r="CA146">
            <v>-1</v>
          </cell>
          <cell r="CB146">
            <v>-1</v>
          </cell>
          <cell r="CC146">
            <v>-1</v>
          </cell>
          <cell r="CD146">
            <v>-1</v>
          </cell>
          <cell r="CE146">
            <v>-1</v>
          </cell>
          <cell r="CF146">
            <v>-1</v>
          </cell>
          <cell r="CG146" t="str">
            <v/>
          </cell>
          <cell r="CH146" t="str">
            <v/>
          </cell>
          <cell r="CJ146" t="str">
            <v/>
          </cell>
          <cell r="CK146" t="str">
            <v/>
          </cell>
          <cell r="CL146" t="str">
            <v/>
          </cell>
          <cell r="CM146" t="str">
            <v/>
          </cell>
          <cell r="CN146">
            <v>0</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v>-1</v>
          </cell>
          <cell r="BW147">
            <v>-1</v>
          </cell>
          <cell r="BX147">
            <v>-1</v>
          </cell>
          <cell r="BY147">
            <v>-1</v>
          </cell>
          <cell r="BZ147">
            <v>-1</v>
          </cell>
          <cell r="CA147">
            <v>-1</v>
          </cell>
          <cell r="CB147">
            <v>-1</v>
          </cell>
          <cell r="CC147">
            <v>-1</v>
          </cell>
          <cell r="CD147">
            <v>-1</v>
          </cell>
          <cell r="CE147">
            <v>-1</v>
          </cell>
          <cell r="CF147">
            <v>-1</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v>-1</v>
          </cell>
          <cell r="BW148">
            <v>-1</v>
          </cell>
          <cell r="BX148">
            <v>-1</v>
          </cell>
          <cell r="BY148">
            <v>-1</v>
          </cell>
          <cell r="BZ148">
            <v>-1</v>
          </cell>
          <cell r="CA148">
            <v>-1</v>
          </cell>
          <cell r="CB148">
            <v>-1</v>
          </cell>
          <cell r="CC148">
            <v>-1</v>
          </cell>
          <cell r="CD148">
            <v>-1</v>
          </cell>
          <cell r="CE148">
            <v>-1</v>
          </cell>
          <cell r="CF148">
            <v>-1</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v>-1</v>
          </cell>
          <cell r="BW149">
            <v>-1</v>
          </cell>
          <cell r="BX149">
            <v>-1</v>
          </cell>
          <cell r="BY149">
            <v>-1</v>
          </cell>
          <cell r="BZ149">
            <v>-1</v>
          </cell>
          <cell r="CA149">
            <v>-1</v>
          </cell>
          <cell r="CB149">
            <v>-1</v>
          </cell>
          <cell r="CC149">
            <v>-1</v>
          </cell>
          <cell r="CD149">
            <v>-1</v>
          </cell>
          <cell r="CE149">
            <v>-1</v>
          </cell>
          <cell r="CF149">
            <v>-1</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v>-1</v>
          </cell>
          <cell r="BW150">
            <v>-1</v>
          </cell>
          <cell r="BX150">
            <v>-1</v>
          </cell>
          <cell r="BY150">
            <v>-1</v>
          </cell>
          <cell r="BZ150">
            <v>-1</v>
          </cell>
          <cell r="CA150">
            <v>-1</v>
          </cell>
          <cell r="CB150">
            <v>-1</v>
          </cell>
          <cell r="CC150">
            <v>-1</v>
          </cell>
          <cell r="CD150">
            <v>-1</v>
          </cell>
          <cell r="CE150">
            <v>-1</v>
          </cell>
          <cell r="CF150">
            <v>-1</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v>-1</v>
          </cell>
          <cell r="BW151">
            <v>-1</v>
          </cell>
          <cell r="BX151">
            <v>-1</v>
          </cell>
          <cell r="BY151">
            <v>-1</v>
          </cell>
          <cell r="BZ151">
            <v>-1</v>
          </cell>
          <cell r="CA151">
            <v>-1</v>
          </cell>
          <cell r="CB151">
            <v>-1</v>
          </cell>
          <cell r="CC151">
            <v>-1</v>
          </cell>
          <cell r="CD151">
            <v>-1</v>
          </cell>
          <cell r="CE151">
            <v>-1</v>
          </cell>
          <cell r="CF151">
            <v>-1</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v>-1</v>
          </cell>
          <cell r="BW152">
            <v>-1</v>
          </cell>
          <cell r="BX152">
            <v>-1</v>
          </cell>
          <cell r="BY152">
            <v>-1</v>
          </cell>
          <cell r="BZ152">
            <v>-1</v>
          </cell>
          <cell r="CA152">
            <v>-1</v>
          </cell>
          <cell r="CB152">
            <v>-1</v>
          </cell>
          <cell r="CC152">
            <v>-1</v>
          </cell>
          <cell r="CD152">
            <v>-1</v>
          </cell>
          <cell r="CE152">
            <v>-1</v>
          </cell>
          <cell r="CF152">
            <v>-1</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v>-1</v>
          </cell>
          <cell r="BW153">
            <v>-1</v>
          </cell>
          <cell r="BX153">
            <v>-1</v>
          </cell>
          <cell r="BY153">
            <v>-1</v>
          </cell>
          <cell r="BZ153">
            <v>-1</v>
          </cell>
          <cell r="CA153">
            <v>-1</v>
          </cell>
          <cell r="CB153">
            <v>-1</v>
          </cell>
          <cell r="CC153">
            <v>-1</v>
          </cell>
          <cell r="CD153">
            <v>-1</v>
          </cell>
          <cell r="CE153">
            <v>-1</v>
          </cell>
          <cell r="CF153">
            <v>-1</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v>-1</v>
          </cell>
          <cell r="BW154">
            <v>-1</v>
          </cell>
          <cell r="BX154">
            <v>-1</v>
          </cell>
          <cell r="BY154">
            <v>-1</v>
          </cell>
          <cell r="BZ154">
            <v>-1</v>
          </cell>
          <cell r="CA154">
            <v>-1</v>
          </cell>
          <cell r="CB154">
            <v>-1</v>
          </cell>
          <cell r="CC154">
            <v>-1</v>
          </cell>
          <cell r="CD154">
            <v>-1</v>
          </cell>
          <cell r="CE154">
            <v>-1</v>
          </cell>
          <cell r="CF154">
            <v>-1</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6911517.5300000003</v>
          </cell>
          <cell r="D142">
            <v>2509370</v>
          </cell>
          <cell r="E142">
            <v>0</v>
          </cell>
          <cell r="F142">
            <v>0</v>
          </cell>
          <cell r="G142">
            <v>0</v>
          </cell>
          <cell r="H142">
            <v>0</v>
          </cell>
          <cell r="I142">
            <v>0</v>
          </cell>
          <cell r="J142">
            <v>9420887.5300000012</v>
          </cell>
          <cell r="L142">
            <v>57709</v>
          </cell>
          <cell r="M142">
            <v>14761</v>
          </cell>
          <cell r="N142">
            <v>0</v>
          </cell>
          <cell r="O142">
            <v>0</v>
          </cell>
          <cell r="P142">
            <v>0</v>
          </cell>
          <cell r="Q142">
            <v>0</v>
          </cell>
          <cell r="R142">
            <v>0</v>
          </cell>
          <cell r="S142">
            <v>72470</v>
          </cell>
          <cell r="T142">
            <v>0</v>
          </cell>
          <cell r="U142">
            <v>0</v>
          </cell>
          <cell r="V142">
            <v>0</v>
          </cell>
          <cell r="AI142">
            <v>629</v>
          </cell>
          <cell r="AK142">
            <v>3451.9171158600002</v>
          </cell>
          <cell r="AL142">
            <v>0</v>
          </cell>
          <cell r="AM142">
            <v>428.23750000000001</v>
          </cell>
          <cell r="AN142">
            <v>0</v>
          </cell>
          <cell r="AO142">
            <v>3880.1546158600004</v>
          </cell>
          <cell r="AQ142">
            <v>0</v>
          </cell>
          <cell r="AR142">
            <v>0</v>
          </cell>
          <cell r="AS142">
            <v>0</v>
          </cell>
          <cell r="AU142">
            <v>69634358.969999999</v>
          </cell>
          <cell r="AV142">
            <v>4832098</v>
          </cell>
          <cell r="AW142" t="str">
            <v/>
          </cell>
          <cell r="AX142" t="str">
            <v/>
          </cell>
          <cell r="AY142" t="str">
            <v/>
          </cell>
          <cell r="AZ142" t="str">
            <v/>
          </cell>
          <cell r="BA142" t="str">
            <v/>
          </cell>
          <cell r="BB142" t="str">
            <v/>
          </cell>
          <cell r="BC142" t="str">
            <v/>
          </cell>
          <cell r="BD142" t="str">
            <v/>
          </cell>
          <cell r="BE142">
            <v>74466456.969999999</v>
          </cell>
          <cell r="BG142">
            <v>608522</v>
          </cell>
          <cell r="BH142">
            <v>26433</v>
          </cell>
          <cell r="BI142">
            <v>0</v>
          </cell>
          <cell r="BJ142">
            <v>0</v>
          </cell>
          <cell r="BK142">
            <v>0</v>
          </cell>
          <cell r="BL142" t="str">
            <v/>
          </cell>
          <cell r="BM142" t="str">
            <v/>
          </cell>
          <cell r="BN142" t="str">
            <v/>
          </cell>
          <cell r="BO142" t="str">
            <v/>
          </cell>
          <cell r="BP142" t="str">
            <v/>
          </cell>
          <cell r="BQ142">
            <v>634955</v>
          </cell>
          <cell r="BS142">
            <v>1648230</v>
          </cell>
          <cell r="BT142">
            <v>14457</v>
          </cell>
          <cell r="BU142" t="str">
            <v/>
          </cell>
          <cell r="BV142">
            <v>8523</v>
          </cell>
          <cell r="BX142">
            <v>44791.438031739999</v>
          </cell>
          <cell r="CB142">
            <v>44791.438031739999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3761</v>
          </cell>
          <cell r="GD10">
            <v>3770</v>
          </cell>
          <cell r="GE10">
            <v>3718</v>
          </cell>
          <cell r="GF10">
            <v>3680</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cell r="GE19">
            <v>3949</v>
          </cell>
          <cell r="GF19">
            <v>3933</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row>
        <row r="23">
          <cell r="A23" t="str">
            <v>NESTLE ZDMF</v>
          </cell>
          <cell r="FY23">
            <v>74</v>
          </cell>
          <cell r="FZ23">
            <v>76</v>
          </cell>
          <cell r="GA23">
            <v>80</v>
          </cell>
          <cell r="GB23">
            <v>80</v>
          </cell>
          <cell r="GC23">
            <v>81</v>
          </cell>
          <cell r="GD23">
            <v>82</v>
          </cell>
          <cell r="GE23">
            <v>83</v>
          </cell>
          <cell r="GF23">
            <v>83</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30004</v>
          </cell>
          <cell r="GD25">
            <v>30387</v>
          </cell>
          <cell r="GE25">
            <v>30276</v>
          </cell>
          <cell r="GF25">
            <v>30240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7">
          <cell r="A27" t="str">
            <v>Prirast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v>-1.6877637130802148E-3</v>
          </cell>
          <cell r="GE28">
            <v>-8.4530853761621838E-4</v>
          </cell>
          <cell r="GF28">
            <v>0</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v>1.1686143572621035E-2</v>
          </cell>
          <cell r="AG29">
            <v>4.9504950495049506E-3</v>
          </cell>
          <cell r="AH29">
            <v>1.6420361247947454E-3</v>
          </cell>
          <cell r="AI29">
            <v>1.639344262295082E-3</v>
          </cell>
          <cell r="AJ29">
            <v>1.6366612111292963E-3</v>
          </cell>
          <cell r="AK29">
            <v>-1.6339869281045752E-3</v>
          </cell>
          <cell r="AL29">
            <v>0</v>
          </cell>
          <cell r="AM29">
            <v>-1.6366612111292963E-3</v>
          </cell>
          <cell r="AN29">
            <v>0</v>
          </cell>
          <cell r="AO29">
            <v>3.2786885245901639E-3</v>
          </cell>
          <cell r="AP29">
            <v>2.1241830065359478E-2</v>
          </cell>
          <cell r="AQ29">
            <v>0</v>
          </cell>
          <cell r="AR29">
            <v>8.0000000000000002E-3</v>
          </cell>
          <cell r="AS29">
            <v>0</v>
          </cell>
          <cell r="AT29">
            <v>0</v>
          </cell>
          <cell r="AU29">
            <v>1.5873015873015873E-3</v>
          </cell>
          <cell r="AV29">
            <v>0</v>
          </cell>
          <cell r="AW29">
            <v>0</v>
          </cell>
          <cell r="AX29">
            <v>0</v>
          </cell>
          <cell r="AY29">
            <v>0</v>
          </cell>
          <cell r="AZ29">
            <v>0</v>
          </cell>
          <cell r="BA29">
            <v>1.5847860538827259E-3</v>
          </cell>
          <cell r="BB29">
            <v>3.1645569620253167E-2</v>
          </cell>
          <cell r="BC29">
            <v>6.1349693251533744E-3</v>
          </cell>
          <cell r="BD29">
            <v>4.5731707317073168E-3</v>
          </cell>
          <cell r="BE29">
            <v>3.0349013657056147E-3</v>
          </cell>
          <cell r="BF29">
            <v>6.0514372163388806E-3</v>
          </cell>
          <cell r="BG29">
            <v>0</v>
          </cell>
          <cell r="BH29">
            <v>4.5112781954887221E-3</v>
          </cell>
          <cell r="BI29">
            <v>-1.4970059880239522E-3</v>
          </cell>
          <cell r="BJ29">
            <v>1.4992503748125937E-3</v>
          </cell>
          <cell r="BK29">
            <v>7.4850299401197605E-3</v>
          </cell>
          <cell r="BL29">
            <v>-2.9717682020802376E-3</v>
          </cell>
          <cell r="BM29">
            <v>4.4709388971684054E-3</v>
          </cell>
          <cell r="BN29">
            <v>2.967359050445104E-3</v>
          </cell>
          <cell r="BO29">
            <v>1.4792899408284023E-3</v>
          </cell>
          <cell r="BP29">
            <v>1.4771048744460858E-3</v>
          </cell>
          <cell r="BQ29">
            <v>-8.8495575221238937E-3</v>
          </cell>
          <cell r="BR29">
            <v>-2.976190476190476E-3</v>
          </cell>
          <cell r="BS29">
            <v>-1.4925373134328358E-3</v>
          </cell>
          <cell r="BT29">
            <v>-1.4947683109118087E-3</v>
          </cell>
          <cell r="BU29">
            <v>4.4910179640718561E-3</v>
          </cell>
          <cell r="BV29">
            <v>0</v>
          </cell>
          <cell r="BW29">
            <v>-1.4903129657228018E-3</v>
          </cell>
          <cell r="BX29">
            <v>-2.9850746268656717E-3</v>
          </cell>
          <cell r="BY29">
            <v>-1.4970059880239522E-3</v>
          </cell>
          <cell r="BZ29">
            <v>-4.4977511244377807E-3</v>
          </cell>
          <cell r="CA29">
            <v>0</v>
          </cell>
          <cell r="CB29">
            <v>-1.2048192771084338E-2</v>
          </cell>
          <cell r="CC29">
            <v>-7.621951219512195E-3</v>
          </cell>
          <cell r="CD29">
            <v>-3.0721966205837174E-3</v>
          </cell>
          <cell r="CE29">
            <v>1.5408320493066256E-2</v>
          </cell>
          <cell r="CF29">
            <v>-1.5174506828528073E-3</v>
          </cell>
          <cell r="CG29">
            <v>-6.0790273556231003E-3</v>
          </cell>
          <cell r="CH29">
            <v>-4.5871559633027525E-3</v>
          </cell>
          <cell r="CI29">
            <v>-3.0721966205837174E-3</v>
          </cell>
          <cell r="CJ29">
            <v>-3.0816640986132513E-3</v>
          </cell>
          <cell r="CK29">
            <v>-1.5455950540958269E-3</v>
          </cell>
          <cell r="CL29">
            <v>-3.0959752321981426E-3</v>
          </cell>
          <cell r="CM29">
            <v>-3.105590062111801E-3</v>
          </cell>
          <cell r="CN29">
            <v>-1.2461059190031152E-2</v>
          </cell>
          <cell r="CO29">
            <v>-7.8864353312302835E-3</v>
          </cell>
          <cell r="CP29">
            <v>-4.7694753577106515E-3</v>
          </cell>
          <cell r="CQ29">
            <v>-3.1948881789137379E-3</v>
          </cell>
          <cell r="CR29">
            <v>0</v>
          </cell>
          <cell r="CS29">
            <v>-4.807692307692308E-3</v>
          </cell>
          <cell r="CT29">
            <v>-3.2206119162640902E-3</v>
          </cell>
          <cell r="CU29">
            <v>-6.462035541195477E-3</v>
          </cell>
          <cell r="CV29">
            <v>-0.4894308943089431</v>
          </cell>
          <cell r="CW29">
            <v>0.9426751592356688</v>
          </cell>
          <cell r="CX29">
            <v>-1.4754098360655738E-2</v>
          </cell>
          <cell r="CY29">
            <v>-1.6638935108153079E-3</v>
          </cell>
          <cell r="CZ29">
            <v>-1.8333333333333333E-2</v>
          </cell>
          <cell r="DA29">
            <v>-8.4889643463497456E-3</v>
          </cell>
          <cell r="DB29">
            <v>-6.8493150684931503E-3</v>
          </cell>
          <cell r="DC29">
            <v>-1.0344827586206896E-2</v>
          </cell>
          <cell r="DD29">
            <v>-1.0452961672473868E-2</v>
          </cell>
          <cell r="DE29">
            <v>-7.0422535211267607E-3</v>
          </cell>
          <cell r="DF29">
            <v>-1.5957446808510637E-2</v>
          </cell>
          <cell r="DG29">
            <v>-1.2612612612612612E-2</v>
          </cell>
          <cell r="DH29">
            <v>-5.4744525547445258E-3</v>
          </cell>
          <cell r="DI29">
            <v>-1.2844036697247707E-2</v>
          </cell>
          <cell r="DJ29">
            <v>-1.858736059479554E-2</v>
          </cell>
          <cell r="DK29">
            <v>-3.787878787878788E-2</v>
          </cell>
          <cell r="DL29">
            <v>-1.968503937007874E-2</v>
          </cell>
          <cell r="DM29">
            <v>-1.0040160642570281E-2</v>
          </cell>
          <cell r="DN29">
            <v>-8.1135902636916835E-3</v>
          </cell>
          <cell r="DO29">
            <v>-6.1349693251533744E-3</v>
          </cell>
          <cell r="DP29">
            <v>-4.11522633744856E-3</v>
          </cell>
          <cell r="DQ29">
            <v>0</v>
          </cell>
          <cell r="DR29">
            <v>-2.0661157024793389E-3</v>
          </cell>
          <cell r="DS29">
            <v>0</v>
          </cell>
          <cell r="DT29">
            <v>-8.2815734989648039E-3</v>
          </cell>
          <cell r="DU29">
            <v>-1.6701461377870562E-2</v>
          </cell>
          <cell r="DV29">
            <v>-1.9108280254777069E-2</v>
          </cell>
          <cell r="DW29">
            <v>-1.2987012987012988E-2</v>
          </cell>
          <cell r="DX29">
            <v>-1.3157894736842105E-2</v>
          </cell>
          <cell r="DY29">
            <v>-4.4444444444444444E-3</v>
          </cell>
          <cell r="DZ29">
            <v>-1.5625E-2</v>
          </cell>
          <cell r="EA29">
            <v>-4.5351473922902496E-3</v>
          </cell>
          <cell r="EB29">
            <v>-1.1389521640091117E-2</v>
          </cell>
          <cell r="EC29">
            <v>-1.3824884792626729E-2</v>
          </cell>
          <cell r="ED29">
            <v>-1.1682242990654205E-2</v>
          </cell>
          <cell r="EE29">
            <v>-9.4562647754137114E-3</v>
          </cell>
          <cell r="EF29">
            <v>-4.7732696897374704E-3</v>
          </cell>
          <cell r="EG29">
            <v>-4.7961630695443642E-3</v>
          </cell>
          <cell r="EH29">
            <v>0</v>
          </cell>
          <cell r="EI29">
            <v>-1.2048192771084338E-2</v>
          </cell>
          <cell r="EJ29">
            <v>-9.7560975609756097E-3</v>
          </cell>
          <cell r="EK29">
            <v>-4.9261083743842365E-3</v>
          </cell>
          <cell r="EL29">
            <v>-4.9504950495049506E-3</v>
          </cell>
          <cell r="EM29">
            <v>-2.4875621890547263E-3</v>
          </cell>
          <cell r="EN29">
            <v>-7.481296758104738E-3</v>
          </cell>
          <cell r="EO29">
            <v>-5.0251256281407036E-3</v>
          </cell>
          <cell r="EP29">
            <v>0</v>
          </cell>
          <cell r="EQ29">
            <v>-1.2626262626262626E-2</v>
          </cell>
          <cell r="ER29">
            <v>-5.1150895140664966E-3</v>
          </cell>
          <cell r="ES29">
            <v>-2.5706940874035988E-3</v>
          </cell>
          <cell r="ET29">
            <v>-2.5773195876288659E-3</v>
          </cell>
          <cell r="EU29">
            <v>-5.1679586563307496E-3</v>
          </cell>
          <cell r="EV29">
            <v>-2.5974025974025974E-3</v>
          </cell>
          <cell r="EW29">
            <v>-1.3020833333333334E-2</v>
          </cell>
          <cell r="EX29">
            <v>-2.6385224274406332E-3</v>
          </cell>
          <cell r="EY29">
            <v>0</v>
          </cell>
          <cell r="EZ29">
            <v>-2.6455026455026454E-3</v>
          </cell>
          <cell r="FA29">
            <v>-2.6525198938992041E-3</v>
          </cell>
          <cell r="FB29">
            <v>-2.6595744680851063E-3</v>
          </cell>
          <cell r="FC29">
            <v>-5.3333333333333332E-3</v>
          </cell>
          <cell r="FD29">
            <v>-5.3619302949061663E-3</v>
          </cell>
          <cell r="FE29">
            <v>0</v>
          </cell>
          <cell r="FF29">
            <v>-2.6954177897574125E-3</v>
          </cell>
          <cell r="FG29">
            <v>-5.4054054054053502E-3</v>
          </cell>
          <cell r="FH29">
            <v>-5.4347826086956763E-3</v>
          </cell>
          <cell r="FI29">
            <v>-8.1967213114754189E-3</v>
          </cell>
          <cell r="FJ29">
            <v>1.377410468319562E-2</v>
          </cell>
          <cell r="FK29">
            <v>-8.152173913043459E-3</v>
          </cell>
          <cell r="FL29">
            <v>-2.739726027397249E-3</v>
          </cell>
          <cell r="FM29">
            <v>0</v>
          </cell>
          <cell r="FN29">
            <v>-5.494505494505475E-3</v>
          </cell>
          <cell r="FO29">
            <v>5.5248618784531356E-3</v>
          </cell>
          <cell r="FP29">
            <v>0</v>
          </cell>
          <cell r="FQ29">
            <v>-5.494505494505475E-3</v>
          </cell>
          <cell r="FR29">
            <v>0</v>
          </cell>
          <cell r="FS29">
            <v>-2.7624309392265678E-3</v>
          </cell>
          <cell r="FT29">
            <v>-2.7700831024930483E-3</v>
          </cell>
          <cell r="FU29">
            <v>-5.5555555555555358E-3</v>
          </cell>
          <cell r="FV29">
            <v>-2.7932960893854997E-3</v>
          </cell>
          <cell r="FW29">
            <v>2.8011204481792618E-3</v>
          </cell>
          <cell r="FX29">
            <v>5.5865921787709993E-3</v>
          </cell>
          <cell r="FY29">
            <v>0</v>
          </cell>
          <cell r="FZ29">
            <v>-2.7777777777777679E-3</v>
          </cell>
          <cell r="GA29">
            <v>-2.7855153203342198E-3</v>
          </cell>
          <cell r="GB29">
            <v>5.5865921787709993E-3</v>
          </cell>
          <cell r="GC29">
            <v>-2.7777777777777679E-3</v>
          </cell>
          <cell r="GD29">
            <v>-2.7855153203342198E-3</v>
          </cell>
          <cell r="GE29">
            <v>-2.7932960893854997E-3</v>
          </cell>
          <cell r="GF29">
            <v>-5.6022408963585235E-3</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v>1.0574018126888218E-2</v>
          </cell>
          <cell r="AL30">
            <v>1.4947683109118087E-3</v>
          </cell>
          <cell r="AM30">
            <v>2.9850746268656717E-3</v>
          </cell>
          <cell r="AN30">
            <v>0</v>
          </cell>
          <cell r="AO30">
            <v>1.0416666666666666E-2</v>
          </cell>
          <cell r="AP30">
            <v>1.4727540500736377E-3</v>
          </cell>
          <cell r="AQ30">
            <v>0</v>
          </cell>
          <cell r="AR30">
            <v>0</v>
          </cell>
          <cell r="AS30">
            <v>-1.4705882352941176E-3</v>
          </cell>
          <cell r="AT30">
            <v>2.7982326951399118E-2</v>
          </cell>
          <cell r="AU30">
            <v>0</v>
          </cell>
          <cell r="AV30">
            <v>-4.2979942693409743E-3</v>
          </cell>
          <cell r="AW30">
            <v>0</v>
          </cell>
          <cell r="AX30">
            <v>1.4388489208633094E-3</v>
          </cell>
          <cell r="AY30">
            <v>0</v>
          </cell>
          <cell r="AZ30">
            <v>1.5804597701149427E-2</v>
          </cell>
          <cell r="BA30">
            <v>0</v>
          </cell>
          <cell r="BB30">
            <v>0</v>
          </cell>
          <cell r="BC30">
            <v>2.828854314002829E-3</v>
          </cell>
          <cell r="BD30">
            <v>3.6671368124118475E-2</v>
          </cell>
          <cell r="BE30">
            <v>2.7210884353741495E-3</v>
          </cell>
          <cell r="BF30">
            <v>0</v>
          </cell>
          <cell r="BG30">
            <v>5.4274084124830389E-3</v>
          </cell>
          <cell r="BH30">
            <v>9.4466936572199737E-3</v>
          </cell>
          <cell r="BI30">
            <v>2.6737967914438501E-3</v>
          </cell>
          <cell r="BJ30">
            <v>0</v>
          </cell>
          <cell r="BK30">
            <v>8.0000000000000002E-3</v>
          </cell>
          <cell r="BL30">
            <v>0</v>
          </cell>
          <cell r="BM30">
            <v>0</v>
          </cell>
          <cell r="BN30">
            <v>0</v>
          </cell>
          <cell r="BO30">
            <v>-1.3227513227513227E-3</v>
          </cell>
          <cell r="BP30">
            <v>1.1920529801324504E-2</v>
          </cell>
          <cell r="BQ30">
            <v>2.617801047120419E-3</v>
          </cell>
          <cell r="BR30">
            <v>1.3054830287206266E-3</v>
          </cell>
          <cell r="BS30">
            <v>3.9113428943937422E-3</v>
          </cell>
          <cell r="BT30">
            <v>1.8181818181818181E-2</v>
          </cell>
          <cell r="BU30">
            <v>1.2755102040816326E-3</v>
          </cell>
          <cell r="BV30">
            <v>-1.2738853503184713E-3</v>
          </cell>
          <cell r="BW30">
            <v>1.4030612244897959E-2</v>
          </cell>
          <cell r="BX30">
            <v>3.7735849056603774E-3</v>
          </cell>
          <cell r="BY30">
            <v>2.5062656641604009E-3</v>
          </cell>
          <cell r="BZ30">
            <v>-3.7499999999999999E-3</v>
          </cell>
          <cell r="CA30">
            <v>2.509410288582183E-3</v>
          </cell>
          <cell r="CB30">
            <v>0</v>
          </cell>
          <cell r="CC30">
            <v>-3.7546933667083854E-3</v>
          </cell>
          <cell r="CD30">
            <v>-1.2562814070351759E-3</v>
          </cell>
          <cell r="CE30">
            <v>-2.5157232704402514E-3</v>
          </cell>
          <cell r="CF30">
            <v>0</v>
          </cell>
          <cell r="CG30">
            <v>0</v>
          </cell>
          <cell r="CH30">
            <v>0</v>
          </cell>
          <cell r="CI30">
            <v>0</v>
          </cell>
          <cell r="CJ30">
            <v>-1.2610340479192938E-3</v>
          </cell>
          <cell r="CK30">
            <v>-1.2626262626262627E-3</v>
          </cell>
          <cell r="CL30">
            <v>0</v>
          </cell>
          <cell r="CM30">
            <v>-5.0568900126422255E-3</v>
          </cell>
          <cell r="CN30">
            <v>1.2706480304955527E-2</v>
          </cell>
          <cell r="CO30">
            <v>-3.7641154328732747E-3</v>
          </cell>
          <cell r="CP30">
            <v>1.2594458438287153E-3</v>
          </cell>
          <cell r="CQ30">
            <v>-2.5157232704402514E-3</v>
          </cell>
          <cell r="CR30">
            <v>-1.2610340479192938E-3</v>
          </cell>
          <cell r="CS30">
            <v>0</v>
          </cell>
          <cell r="CT30">
            <v>-2.5252525252525255E-3</v>
          </cell>
          <cell r="CU30">
            <v>1.2658227848101266E-3</v>
          </cell>
          <cell r="CV30">
            <v>-1.2642225031605564E-3</v>
          </cell>
          <cell r="CW30">
            <v>-1.2658227848101266E-3</v>
          </cell>
          <cell r="CX30">
            <v>-1.2674271229404308E-3</v>
          </cell>
          <cell r="CY30">
            <v>-1.2690355329949238E-3</v>
          </cell>
          <cell r="CZ30">
            <v>-1.2706480304955528E-3</v>
          </cell>
          <cell r="DA30">
            <v>0</v>
          </cell>
          <cell r="DB30">
            <v>1.653944020356234E-2</v>
          </cell>
          <cell r="DC30">
            <v>-3.7546933667083854E-3</v>
          </cell>
          <cell r="DD30">
            <v>0</v>
          </cell>
          <cell r="DE30">
            <v>0</v>
          </cell>
          <cell r="DF30">
            <v>-2.5125628140703518E-3</v>
          </cell>
          <cell r="DG30">
            <v>3.778337531486146E-3</v>
          </cell>
          <cell r="DH30">
            <v>0</v>
          </cell>
          <cell r="DI30">
            <v>-1.2547051442910915E-3</v>
          </cell>
          <cell r="DJ30">
            <v>3.7688442211055275E-3</v>
          </cell>
          <cell r="DK30">
            <v>-1.2515644555694619E-3</v>
          </cell>
          <cell r="DL30">
            <v>-5.0125313283208017E-3</v>
          </cell>
          <cell r="DM30">
            <v>-1.2594458438287153E-3</v>
          </cell>
          <cell r="DN30">
            <v>-2.5220680958385876E-3</v>
          </cell>
          <cell r="DO30">
            <v>1.2642225031605564E-3</v>
          </cell>
          <cell r="DP30">
            <v>3.787878787878788E-3</v>
          </cell>
          <cell r="DQ30">
            <v>1.2578616352201257E-3</v>
          </cell>
          <cell r="DR30">
            <v>1.2562814070351759E-3</v>
          </cell>
          <cell r="DS30">
            <v>1.7565872020075281E-2</v>
          </cell>
          <cell r="DT30">
            <v>-2.4660912453760789E-3</v>
          </cell>
          <cell r="DU30">
            <v>-1.2360939431396785E-3</v>
          </cell>
          <cell r="DV30">
            <v>2.4752475247524753E-3</v>
          </cell>
          <cell r="DW30">
            <v>-4.9382716049382715E-3</v>
          </cell>
          <cell r="DX30">
            <v>-4.9627791563275434E-3</v>
          </cell>
          <cell r="DY30">
            <v>-2.4937655860349127E-3</v>
          </cell>
          <cell r="DZ30">
            <v>8.7500000000000008E-3</v>
          </cell>
          <cell r="EA30">
            <v>-4.9566294919454771E-3</v>
          </cell>
          <cell r="EB30">
            <v>0</v>
          </cell>
          <cell r="EC30">
            <v>-2.4906600249066002E-3</v>
          </cell>
          <cell r="ED30">
            <v>0</v>
          </cell>
          <cell r="EE30">
            <v>-6.2421972534332081E-3</v>
          </cell>
          <cell r="EF30">
            <v>0</v>
          </cell>
          <cell r="EG30">
            <v>-6.2814070351758797E-3</v>
          </cell>
          <cell r="EH30">
            <v>-3.7926675094816687E-3</v>
          </cell>
          <cell r="EI30">
            <v>5.076142131979695E-3</v>
          </cell>
          <cell r="EJ30">
            <v>-1.1363636363636364E-2</v>
          </cell>
          <cell r="EK30">
            <v>-3.8314176245210726E-3</v>
          </cell>
          <cell r="EL30">
            <v>-3.8461538461538464E-3</v>
          </cell>
          <cell r="EM30">
            <v>-1.287001287001287E-3</v>
          </cell>
          <cell r="EN30">
            <v>1.288659793814433E-3</v>
          </cell>
          <cell r="EO30">
            <v>-5.1480051480051478E-3</v>
          </cell>
          <cell r="EP30">
            <v>1.29366106080207E-3</v>
          </cell>
          <cell r="EQ30">
            <v>2.5839793281653748E-3</v>
          </cell>
          <cell r="ER30">
            <v>0</v>
          </cell>
          <cell r="ES30">
            <v>3.8659793814432991E-3</v>
          </cell>
          <cell r="ET30">
            <v>-1.2836970474967907E-3</v>
          </cell>
          <cell r="EU30">
            <v>-2.5706940874035988E-3</v>
          </cell>
          <cell r="EV30">
            <v>1.1597938144329897E-2</v>
          </cell>
          <cell r="EW30">
            <v>-2.5477707006369425E-3</v>
          </cell>
          <cell r="EX30">
            <v>-1.277139208173691E-3</v>
          </cell>
          <cell r="EY30">
            <v>0</v>
          </cell>
          <cell r="EZ30">
            <v>-2.5575447570332483E-3</v>
          </cell>
          <cell r="FA30">
            <v>-2.5641025641025641E-3</v>
          </cell>
          <cell r="FB30">
            <v>0</v>
          </cell>
          <cell r="FC30">
            <v>-1.2853470437017994E-3</v>
          </cell>
          <cell r="FD30">
            <v>-6.4350064350064346E-3</v>
          </cell>
          <cell r="FE30">
            <v>0</v>
          </cell>
          <cell r="FF30">
            <v>1.9430051813471502E-2</v>
          </cell>
          <cell r="FG30">
            <v>0</v>
          </cell>
          <cell r="FH30">
            <v>1.2706480304955914E-3</v>
          </cell>
          <cell r="FI30">
            <v>-1.2690355329949554E-3</v>
          </cell>
          <cell r="FJ30">
            <v>-2.5412960609910717E-3</v>
          </cell>
          <cell r="FK30">
            <v>6.3694267515923553E-3</v>
          </cell>
          <cell r="FL30">
            <v>1.2658227848101333E-3</v>
          </cell>
          <cell r="FM30">
            <v>5.0568900126422012E-3</v>
          </cell>
          <cell r="FN30">
            <v>5.031446540880502E-3</v>
          </cell>
          <cell r="FO30">
            <v>1.2515644555695093E-3</v>
          </cell>
          <cell r="FP30">
            <v>2.4999999999999467E-3</v>
          </cell>
          <cell r="FQ30">
            <v>1.2468827930174564E-2</v>
          </cell>
          <cell r="FR30">
            <v>-1.2315270935960854E-3</v>
          </cell>
          <cell r="FS30">
            <v>-2.4660912453761119E-3</v>
          </cell>
          <cell r="FT30">
            <v>0</v>
          </cell>
          <cell r="FU30">
            <v>1.2360939431397266E-3</v>
          </cell>
          <cell r="FV30">
            <v>0</v>
          </cell>
          <cell r="FW30">
            <v>0</v>
          </cell>
          <cell r="FX30">
            <v>0</v>
          </cell>
          <cell r="FY30">
            <v>-1.2345679012345512E-3</v>
          </cell>
          <cell r="FZ30">
            <v>1.2360939431397266E-3</v>
          </cell>
          <cell r="GA30">
            <v>-2.4691358024691024E-3</v>
          </cell>
          <cell r="GB30">
            <v>1.2376237623761277E-3</v>
          </cell>
          <cell r="GC30">
            <v>1.7305315203955507E-2</v>
          </cell>
          <cell r="GD30">
            <v>-1.2150668286755595E-3</v>
          </cell>
          <cell r="GE30">
            <v>-1.2165450121655041E-3</v>
          </cell>
          <cell r="GF30">
            <v>0</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v>2.326122354034954E-4</v>
          </cell>
          <cell r="GF31">
            <v>3.9534883720930836E-3</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v>0</v>
          </cell>
          <cell r="GF32">
            <v>0</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v>3.3850493653032387E-2</v>
          </cell>
          <cell r="GE33">
            <v>1.7735334242837686E-2</v>
          </cell>
          <cell r="GF33">
            <v>1.7426273458444941E-2</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3.2258064516129031E-2</v>
          </cell>
          <cell r="AQ34">
            <v>0</v>
          </cell>
          <cell r="AR34">
            <v>0</v>
          </cell>
          <cell r="AS34">
            <v>6.34375</v>
          </cell>
          <cell r="AT34">
            <v>0</v>
          </cell>
          <cell r="AU34">
            <v>0</v>
          </cell>
          <cell r="AV34">
            <v>0</v>
          </cell>
          <cell r="AW34">
            <v>0</v>
          </cell>
          <cell r="AX34">
            <v>0</v>
          </cell>
          <cell r="AY34">
            <v>1.276595744680851E-2</v>
          </cell>
          <cell r="AZ34">
            <v>4.2016806722689074E-3</v>
          </cell>
          <cell r="BA34">
            <v>0</v>
          </cell>
          <cell r="BB34">
            <v>8.368200836820083E-3</v>
          </cell>
          <cell r="BC34">
            <v>8.2987551867219917E-3</v>
          </cell>
          <cell r="BD34">
            <v>0</v>
          </cell>
          <cell r="BE34">
            <v>0</v>
          </cell>
          <cell r="BF34">
            <v>4.11522633744856E-3</v>
          </cell>
          <cell r="BG34">
            <v>8.1967213114754103E-3</v>
          </cell>
          <cell r="BH34">
            <v>0</v>
          </cell>
          <cell r="BI34">
            <v>0</v>
          </cell>
          <cell r="BJ34">
            <v>0</v>
          </cell>
          <cell r="BK34">
            <v>0</v>
          </cell>
          <cell r="BL34">
            <v>0</v>
          </cell>
          <cell r="BM34">
            <v>0</v>
          </cell>
          <cell r="BN34">
            <v>0</v>
          </cell>
          <cell r="BO34">
            <v>4.0650406504065045E-3</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-4.048582995951417E-3</v>
          </cell>
          <cell r="CJ34">
            <v>0</v>
          </cell>
          <cell r="CK34">
            <v>0</v>
          </cell>
          <cell r="CL34">
            <v>0</v>
          </cell>
          <cell r="CM34">
            <v>0</v>
          </cell>
          <cell r="CN34">
            <v>0</v>
          </cell>
          <cell r="CO34">
            <v>0</v>
          </cell>
          <cell r="CP34">
            <v>-4.0650406504065045E-3</v>
          </cell>
          <cell r="CQ34">
            <v>4.0816326530612249E-3</v>
          </cell>
          <cell r="CR34">
            <v>0</v>
          </cell>
          <cell r="CS34">
            <v>0</v>
          </cell>
          <cell r="CT34">
            <v>0</v>
          </cell>
          <cell r="CU34">
            <v>-4.0650406504065045E-3</v>
          </cell>
          <cell r="CV34">
            <v>-4.0816326530612249E-3</v>
          </cell>
          <cell r="CW34">
            <v>0</v>
          </cell>
          <cell r="CX34">
            <v>0</v>
          </cell>
          <cell r="CY34">
            <v>-8.1967213114754103E-3</v>
          </cell>
          <cell r="CZ34">
            <v>0</v>
          </cell>
          <cell r="DA34">
            <v>-4.1322314049586778E-3</v>
          </cell>
          <cell r="DB34">
            <v>-4.1493775933609959E-3</v>
          </cell>
          <cell r="DC34">
            <v>-4.1666666666666666E-3</v>
          </cell>
          <cell r="DD34">
            <v>0</v>
          </cell>
          <cell r="DE34">
            <v>0</v>
          </cell>
          <cell r="DF34">
            <v>0</v>
          </cell>
          <cell r="DG34">
            <v>0</v>
          </cell>
          <cell r="DH34">
            <v>0</v>
          </cell>
          <cell r="DI34">
            <v>0</v>
          </cell>
          <cell r="DJ34">
            <v>1.6736401673640166E-2</v>
          </cell>
          <cell r="DK34">
            <v>-4.11522633744856E-3</v>
          </cell>
          <cell r="DL34">
            <v>-4.1322314049586778E-3</v>
          </cell>
          <cell r="DM34">
            <v>0</v>
          </cell>
          <cell r="DN34">
            <v>-8.2987551867219917E-3</v>
          </cell>
          <cell r="DO34">
            <v>0</v>
          </cell>
          <cell r="DP34">
            <v>-4.1841004184100415E-3</v>
          </cell>
          <cell r="DQ34">
            <v>0</v>
          </cell>
          <cell r="DR34">
            <v>0</v>
          </cell>
          <cell r="DS34">
            <v>0</v>
          </cell>
          <cell r="DT34">
            <v>0</v>
          </cell>
          <cell r="DU34">
            <v>0</v>
          </cell>
          <cell r="DV34">
            <v>8.4033613445378148E-3</v>
          </cell>
          <cell r="DW34">
            <v>0</v>
          </cell>
          <cell r="DX34">
            <v>0</v>
          </cell>
          <cell r="DY34">
            <v>0</v>
          </cell>
          <cell r="DZ34">
            <v>-8.3333333333333332E-3</v>
          </cell>
          <cell r="EA34">
            <v>-4.2016806722689074E-3</v>
          </cell>
          <cell r="EB34">
            <v>0</v>
          </cell>
          <cell r="EC34">
            <v>0</v>
          </cell>
          <cell r="ED34">
            <v>0</v>
          </cell>
          <cell r="EE34">
            <v>0</v>
          </cell>
          <cell r="EF34">
            <v>0</v>
          </cell>
          <cell r="EG34">
            <v>0</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v>2.4330900243309003E-3</v>
          </cell>
          <cell r="AV35">
            <v>2.4271844660194173E-3</v>
          </cell>
          <cell r="AW35">
            <v>9.6852300242130755E-3</v>
          </cell>
          <cell r="AX35">
            <v>2.3980815347721821E-3</v>
          </cell>
          <cell r="AY35">
            <v>2.3923444976076554E-3</v>
          </cell>
          <cell r="AZ35">
            <v>0</v>
          </cell>
          <cell r="BA35">
            <v>9.5465393794749408E-3</v>
          </cell>
          <cell r="BB35">
            <v>1.4184397163120567E-2</v>
          </cell>
          <cell r="BC35">
            <v>2.3310023310023312E-2</v>
          </cell>
          <cell r="BD35">
            <v>1.5945330296127564E-2</v>
          </cell>
          <cell r="BE35">
            <v>8.9686098654708519E-3</v>
          </cell>
          <cell r="BF35">
            <v>2.2222222222222222E-3</v>
          </cell>
          <cell r="BG35">
            <v>2.2172949002217295E-3</v>
          </cell>
          <cell r="BH35">
            <v>-2.2123893805309734E-3</v>
          </cell>
          <cell r="BI35">
            <v>4.434589800443459E-3</v>
          </cell>
          <cell r="BJ35">
            <v>2.2075055187637969E-3</v>
          </cell>
          <cell r="BK35">
            <v>2.2026431718061676E-3</v>
          </cell>
          <cell r="BL35">
            <v>4.3956043956043956E-3</v>
          </cell>
          <cell r="BM35">
            <v>1.3129102844638949E-2</v>
          </cell>
          <cell r="BN35">
            <v>1.511879049676026E-2</v>
          </cell>
          <cell r="BO35">
            <v>1.4893617021276596E-2</v>
          </cell>
          <cell r="BP35">
            <v>2.5157232704402517E-2</v>
          </cell>
          <cell r="BQ35">
            <v>2.6584867075664622E-2</v>
          </cell>
          <cell r="BR35">
            <v>1.9920318725099601E-3</v>
          </cell>
          <cell r="BS35">
            <v>3.9761431411530811E-3</v>
          </cell>
          <cell r="BT35">
            <v>-1.9801980198019802E-3</v>
          </cell>
          <cell r="BU35">
            <v>1.984126984126984E-3</v>
          </cell>
          <cell r="BV35">
            <v>3.9603960396039604E-3</v>
          </cell>
          <cell r="BW35">
            <v>0</v>
          </cell>
          <cell r="BX35">
            <v>3.9447731755424065E-3</v>
          </cell>
          <cell r="BY35">
            <v>1.9646365422396855E-3</v>
          </cell>
          <cell r="BZ35">
            <v>9.8039215686274508E-3</v>
          </cell>
          <cell r="CA35">
            <v>0</v>
          </cell>
          <cell r="CB35">
            <v>-3.8834951456310678E-3</v>
          </cell>
          <cell r="CC35">
            <v>-1.9493177387914229E-3</v>
          </cell>
          <cell r="CD35">
            <v>0</v>
          </cell>
          <cell r="CE35">
            <v>-1.953125E-3</v>
          </cell>
          <cell r="CF35">
            <v>-1.9569471624266144E-3</v>
          </cell>
          <cell r="CG35">
            <v>1.9607843137254902E-3</v>
          </cell>
          <cell r="CH35">
            <v>0</v>
          </cell>
          <cell r="CI35">
            <v>0</v>
          </cell>
          <cell r="CJ35">
            <v>-3.9138943248532287E-3</v>
          </cell>
          <cell r="CK35">
            <v>0</v>
          </cell>
          <cell r="CL35">
            <v>0</v>
          </cell>
          <cell r="CM35">
            <v>-7.8585461689587421E-3</v>
          </cell>
          <cell r="CN35">
            <v>-5.9405940594059407E-3</v>
          </cell>
          <cell r="CO35">
            <v>0</v>
          </cell>
          <cell r="CP35">
            <v>-3.9840637450199202E-3</v>
          </cell>
          <cell r="CQ35">
            <v>-4.0000000000000001E-3</v>
          </cell>
          <cell r="CR35">
            <v>-2.008032128514056E-3</v>
          </cell>
          <cell r="CS35">
            <v>-4.0241448692152921E-3</v>
          </cell>
          <cell r="CT35">
            <v>0</v>
          </cell>
          <cell r="CU35">
            <v>-2.0202020202020202E-3</v>
          </cell>
          <cell r="CV35">
            <v>-4.048582995951417E-3</v>
          </cell>
          <cell r="CW35">
            <v>-8.130081300813009E-3</v>
          </cell>
          <cell r="CX35">
            <v>-2.0491803278688526E-3</v>
          </cell>
          <cell r="CY35">
            <v>-6.1601642710472282E-3</v>
          </cell>
          <cell r="CZ35">
            <v>-2.0661157024793389E-3</v>
          </cell>
          <cell r="DA35">
            <v>-6.2111801242236021E-3</v>
          </cell>
          <cell r="DB35">
            <v>-2.0833333333333333E-3</v>
          </cell>
          <cell r="DC35">
            <v>-2.0876826722338203E-3</v>
          </cell>
          <cell r="DD35">
            <v>0</v>
          </cell>
          <cell r="DE35">
            <v>-2.0920502092050207E-3</v>
          </cell>
          <cell r="DF35">
            <v>0</v>
          </cell>
          <cell r="DG35">
            <v>-4.1928721174004195E-3</v>
          </cell>
          <cell r="DH35">
            <v>-1.0526315789473684E-2</v>
          </cell>
          <cell r="DI35">
            <v>0</v>
          </cell>
          <cell r="DJ35">
            <v>-1.0638297872340425E-2</v>
          </cell>
          <cell r="DK35">
            <v>-8.6021505376344086E-3</v>
          </cell>
          <cell r="DL35">
            <v>-2.1691973969631237E-3</v>
          </cell>
          <cell r="DM35">
            <v>4.3478260869565218E-3</v>
          </cell>
          <cell r="DN35">
            <v>-4.329004329004329E-3</v>
          </cell>
          <cell r="DO35">
            <v>-2.1739130434782609E-3</v>
          </cell>
          <cell r="DP35">
            <v>-6.5359477124183009E-3</v>
          </cell>
          <cell r="DQ35">
            <v>-2.1929824561403508E-3</v>
          </cell>
          <cell r="DR35">
            <v>-2.1978021978021978E-3</v>
          </cell>
          <cell r="DS35">
            <v>-2.2026431718061676E-3</v>
          </cell>
          <cell r="DT35">
            <v>-1.3245033112582781E-2</v>
          </cell>
          <cell r="DU35">
            <v>-8.948545861297539E-3</v>
          </cell>
          <cell r="DV35">
            <v>-9.0293453724604959E-3</v>
          </cell>
          <cell r="DW35">
            <v>-1.8223234624145785E-2</v>
          </cell>
          <cell r="DX35">
            <v>-4.6403712296983757E-3</v>
          </cell>
          <cell r="DY35">
            <v>-6.993006993006993E-3</v>
          </cell>
          <cell r="DZ35">
            <v>-9.3896713615023476E-3</v>
          </cell>
          <cell r="EA35">
            <v>-4.7393364928909956E-3</v>
          </cell>
          <cell r="EB35">
            <v>-2.3809523809523812E-3</v>
          </cell>
          <cell r="EC35">
            <v>0</v>
          </cell>
          <cell r="ED35">
            <v>-4.7732696897374704E-3</v>
          </cell>
          <cell r="EE35">
            <v>-4.7961630695443642E-3</v>
          </cell>
          <cell r="EF35">
            <v>-2.4096385542168677E-3</v>
          </cell>
          <cell r="EG35">
            <v>-9.6618357487922701E-3</v>
          </cell>
          <cell r="EH35">
            <v>-1.4634146341463415E-2</v>
          </cell>
          <cell r="EI35">
            <v>-1.9801980198019802E-2</v>
          </cell>
          <cell r="EJ35">
            <v>-2.5252525252525255E-3</v>
          </cell>
          <cell r="EK35">
            <v>-1.5189873417721518E-2</v>
          </cell>
          <cell r="EL35">
            <v>-2.5706940874035988E-3</v>
          </cell>
          <cell r="EM35">
            <v>-5.1546391752577319E-3</v>
          </cell>
          <cell r="EN35">
            <v>-5.1813471502590676E-3</v>
          </cell>
          <cell r="EO35">
            <v>-5.208333333333333E-3</v>
          </cell>
          <cell r="EP35">
            <v>-7.8534031413612562E-3</v>
          </cell>
          <cell r="EQ35">
            <v>-2.6385224274406332E-3</v>
          </cell>
          <cell r="ER35">
            <v>-1.0582010582010581E-2</v>
          </cell>
          <cell r="ES35">
            <v>0</v>
          </cell>
          <cell r="ET35">
            <v>-8.0213903743315516E-3</v>
          </cell>
          <cell r="EU35">
            <v>-5.3908355795148251E-3</v>
          </cell>
          <cell r="EV35">
            <v>-5.4200542005420054E-3</v>
          </cell>
          <cell r="EW35">
            <v>-2.7247956403269754E-3</v>
          </cell>
          <cell r="EX35">
            <v>5.4644808743169399E-3</v>
          </cell>
          <cell r="EY35">
            <v>-8.152173913043478E-3</v>
          </cell>
          <cell r="EZ35">
            <v>-2.7397260273972603E-3</v>
          </cell>
          <cell r="FA35">
            <v>5.4945054945054949E-3</v>
          </cell>
          <cell r="FB35">
            <v>0</v>
          </cell>
          <cell r="FC35">
            <v>0</v>
          </cell>
          <cell r="FD35">
            <v>-2.7322404371584699E-3</v>
          </cell>
          <cell r="FE35">
            <v>-5.4794520547945206E-3</v>
          </cell>
          <cell r="FF35">
            <v>1.1019283746556474E-2</v>
          </cell>
          <cell r="FG35">
            <v>-1.6348773841961872E-2</v>
          </cell>
          <cell r="FH35">
            <v>-2.7700831024930483E-3</v>
          </cell>
          <cell r="FI35">
            <v>-5.5555555555555358E-3</v>
          </cell>
          <cell r="FJ35">
            <v>0</v>
          </cell>
          <cell r="FK35">
            <v>-1.1173184357541888E-2</v>
          </cell>
          <cell r="FL35">
            <v>-5.6497175141242417E-3</v>
          </cell>
          <cell r="FM35">
            <v>0</v>
          </cell>
          <cell r="FN35">
            <v>2.8409090909091717E-3</v>
          </cell>
          <cell r="FO35">
            <v>0</v>
          </cell>
          <cell r="FP35">
            <v>0</v>
          </cell>
          <cell r="FQ35">
            <v>-2.8328611898017497E-3</v>
          </cell>
          <cell r="FR35">
            <v>5.6818181818181213E-3</v>
          </cell>
          <cell r="FS35">
            <v>0</v>
          </cell>
          <cell r="FT35">
            <v>0</v>
          </cell>
          <cell r="FU35">
            <v>0</v>
          </cell>
          <cell r="FV35">
            <v>-8.4745762711864181E-3</v>
          </cell>
          <cell r="FW35">
            <v>0</v>
          </cell>
          <cell r="FX35">
            <v>-2.8490028490028019E-3</v>
          </cell>
          <cell r="FY35">
            <v>-5.7142857142856718E-3</v>
          </cell>
          <cell r="FZ35">
            <v>-5.7471264367816577E-3</v>
          </cell>
          <cell r="GA35">
            <v>2.8901734104045396E-3</v>
          </cell>
          <cell r="GB35">
            <v>-2.8818443804035088E-3</v>
          </cell>
          <cell r="GC35">
            <v>2.8901734104045396E-3</v>
          </cell>
          <cell r="GD35">
            <v>0</v>
          </cell>
          <cell r="GE35">
            <v>-1.1527377521613813E-2</v>
          </cell>
          <cell r="GF35">
            <v>-5.8309037900874383E-3</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9.726132582544152E-3</v>
          </cell>
          <cell r="BD36">
            <v>1.4702154626108998E-2</v>
          </cell>
          <cell r="BE36">
            <v>1.1741194104421683E-2</v>
          </cell>
          <cell r="BF36">
            <v>1.3827160493827161E-2</v>
          </cell>
          <cell r="BG36">
            <v>1.826595226497808E-2</v>
          </cell>
          <cell r="BH36">
            <v>1.8177469504903135E-2</v>
          </cell>
          <cell r="BI36">
            <v>4.6981442330279542E-4</v>
          </cell>
          <cell r="BJ36">
            <v>3.0523597088518433E-3</v>
          </cell>
          <cell r="BK36">
            <v>2.3408239700374533E-3</v>
          </cell>
          <cell r="BL36">
            <v>2.1018215787015414E-3</v>
          </cell>
          <cell r="BM36">
            <v>6.9913773013283616E-3</v>
          </cell>
          <cell r="BN36">
            <v>3.9342744735015043E-3</v>
          </cell>
          <cell r="BO36">
            <v>3.9188566159520516E-3</v>
          </cell>
          <cell r="BP36">
            <v>6.6590126291618829E-3</v>
          </cell>
          <cell r="BQ36">
            <v>5.0182481751824817E-3</v>
          </cell>
          <cell r="BR36">
            <v>1.3617793917385383E-3</v>
          </cell>
          <cell r="BS36">
            <v>2.4932003626473255E-3</v>
          </cell>
          <cell r="BT36">
            <v>-2.2609088853719196E-4</v>
          </cell>
          <cell r="BU36">
            <v>6.7842605156037987E-4</v>
          </cell>
          <cell r="BV36">
            <v>1.807909604519774E-3</v>
          </cell>
          <cell r="BW36">
            <v>9.0232348296864426E-4</v>
          </cell>
          <cell r="BX36">
            <v>2.0283975659229209E-3</v>
          </cell>
          <cell r="BY36">
            <v>1.7993702204228521E-3</v>
          </cell>
          <cell r="BZ36">
            <v>1.1225864391558151E-3</v>
          </cell>
          <cell r="CA36">
            <v>4.4853106077595876E-4</v>
          </cell>
          <cell r="CB36">
            <v>2.2416498542927594E-4</v>
          </cell>
          <cell r="CC36">
            <v>0</v>
          </cell>
          <cell r="CD36">
            <v>0</v>
          </cell>
          <cell r="CE36">
            <v>0</v>
          </cell>
          <cell r="CF36">
            <v>-2.2411474675033618E-4</v>
          </cell>
          <cell r="CG36">
            <v>-2.2416498542927594E-4</v>
          </cell>
          <cell r="CH36">
            <v>-2.242152466367713E-4</v>
          </cell>
          <cell r="CI36">
            <v>-1.3455931823278763E-3</v>
          </cell>
          <cell r="CJ36">
            <v>-4.4913541432741973E-4</v>
          </cell>
          <cell r="CK36">
            <v>-1.1233430689732643E-3</v>
          </cell>
          <cell r="CL36">
            <v>4.4984255510571302E-4</v>
          </cell>
          <cell r="CM36">
            <v>-1.3489208633093526E-3</v>
          </cell>
          <cell r="CN36">
            <v>-1.8009905447996398E-3</v>
          </cell>
          <cell r="CO36">
            <v>-2.7063599458728013E-3</v>
          </cell>
          <cell r="CP36">
            <v>-9.0456806874717323E-4</v>
          </cell>
          <cell r="CQ36">
            <v>-4.074241738343142E-3</v>
          </cell>
          <cell r="CR36">
            <v>-9.0909090909090909E-4</v>
          </cell>
          <cell r="CS36">
            <v>-2.5022747952684258E-3</v>
          </cell>
          <cell r="CT36">
            <v>-1.3683010262257698E-3</v>
          </cell>
          <cell r="CU36">
            <v>-2.740351678465403E-3</v>
          </cell>
          <cell r="CV36">
            <v>-2.7478818410808336E-3</v>
          </cell>
          <cell r="CW36">
            <v>-1.6073478760045925E-3</v>
          </cell>
          <cell r="CX36">
            <v>-3.4498620055197792E-3</v>
          </cell>
          <cell r="CY36">
            <v>-4.3849526886683594E-3</v>
          </cell>
          <cell r="CZ36">
            <v>-3.7088548910523874E-3</v>
          </cell>
          <cell r="DA36">
            <v>-7.4453234062354587E-3</v>
          </cell>
          <cell r="DB36">
            <v>-6.5635255508673229E-3</v>
          </cell>
          <cell r="DC36">
            <v>-1.0146295422369042E-2</v>
          </cell>
          <cell r="DD36">
            <v>-7.628128724672229E-3</v>
          </cell>
          <cell r="DE36">
            <v>-6.7259188085515252E-3</v>
          </cell>
          <cell r="DF36">
            <v>-3.1438935912938329E-3</v>
          </cell>
          <cell r="DG36">
            <v>-4.1242115477923341E-3</v>
          </cell>
          <cell r="DH36">
            <v>3.1668696711327649E-3</v>
          </cell>
          <cell r="DI36">
            <v>2.6711996114618746E-3</v>
          </cell>
          <cell r="DJ36">
            <v>2.9062727052555099E-3</v>
          </cell>
          <cell r="DK36">
            <v>-6.7616517749335909E-3</v>
          </cell>
          <cell r="DL36">
            <v>-2.9175784099197666E-3</v>
          </cell>
          <cell r="DM36">
            <v>-6.5837600585223113E-3</v>
          </cell>
          <cell r="DN36">
            <v>-2.2091310751104565E-3</v>
          </cell>
          <cell r="DO36">
            <v>-2.2140221402214021E-3</v>
          </cell>
          <cell r="DP36">
            <v>-9.8619329388560163E-4</v>
          </cell>
          <cell r="DQ36">
            <v>-2.2211253701875616E-3</v>
          </cell>
          <cell r="DR36">
            <v>-1.9787286668315608E-3</v>
          </cell>
          <cell r="DS36">
            <v>-2.2304832713754648E-3</v>
          </cell>
          <cell r="DT36">
            <v>-2.9806259314456036E-3</v>
          </cell>
          <cell r="DU36">
            <v>2.4912805181863477E-4</v>
          </cell>
          <cell r="DV36">
            <v>-9.9626400996264005E-4</v>
          </cell>
          <cell r="DW36">
            <v>-4.9862877088007974E-3</v>
          </cell>
          <cell r="DX36">
            <v>-8.0180405913304938E-3</v>
          </cell>
          <cell r="DY36">
            <v>-1.3892397069967163E-2</v>
          </cell>
          <cell r="DZ36">
            <v>-2.535860655737705E-2</v>
          </cell>
          <cell r="EA36">
            <v>-1.8396846254927726E-2</v>
          </cell>
          <cell r="EB36">
            <v>-5.890227576974565E-3</v>
          </cell>
          <cell r="EC36">
            <v>-4.0398599515216807E-3</v>
          </cell>
          <cell r="ED36">
            <v>-2.4337479718766902E-3</v>
          </cell>
          <cell r="EE36">
            <v>-4.33721875847113E-3</v>
          </cell>
          <cell r="EF36">
            <v>-5.1728832017424444E-3</v>
          </cell>
          <cell r="EG36">
            <v>-2.1893814997263274E-3</v>
          </cell>
          <cell r="EH36">
            <v>-5.211190345584202E-3</v>
          </cell>
          <cell r="EI36">
            <v>-6.8927488282326992E-3</v>
          </cell>
          <cell r="EJ36">
            <v>-7.773459189339256E-3</v>
          </cell>
          <cell r="EK36">
            <v>-7.8343592613318407E-3</v>
          </cell>
          <cell r="EL36">
            <v>-3.3840947546531302E-3</v>
          </cell>
          <cell r="EM36">
            <v>-1.697792869269949E-3</v>
          </cell>
          <cell r="EN36">
            <v>-3.1179138321995466E-3</v>
          </cell>
          <cell r="EO36">
            <v>-4.2649985783338069E-3</v>
          </cell>
          <cell r="EP36">
            <v>-2.8555111364934324E-4</v>
          </cell>
          <cell r="EQ36">
            <v>-1.4281633818908884E-3</v>
          </cell>
          <cell r="ER36">
            <v>-3.1464530892448511E-3</v>
          </cell>
          <cell r="ES36">
            <v>5.7388809182209468E-4</v>
          </cell>
          <cell r="ET36">
            <v>2.294235732721537E-3</v>
          </cell>
          <cell r="EU36">
            <v>0</v>
          </cell>
          <cell r="EV36">
            <v>-8.8698140200286126E-3</v>
          </cell>
          <cell r="EW36">
            <v>-3.4642032332563512E-3</v>
          </cell>
          <cell r="EX36">
            <v>-8.690614136732329E-4</v>
          </cell>
          <cell r="EY36">
            <v>-5.7987822557262973E-4</v>
          </cell>
          <cell r="EZ36">
            <v>-4.0615027560197275E-3</v>
          </cell>
          <cell r="FA36">
            <v>-2.6216137489076608E-3</v>
          </cell>
          <cell r="FB36">
            <v>-1.1682242990654205E-3</v>
          </cell>
          <cell r="FC36">
            <v>-3.8011695906432748E-3</v>
          </cell>
          <cell r="FD36">
            <v>-1.7610801291458762E-3</v>
          </cell>
          <cell r="FE36">
            <v>-2.0582181711261394E-3</v>
          </cell>
          <cell r="FF36">
            <v>-2.9463759575721861E-4</v>
          </cell>
          <cell r="FG36">
            <v>-1.3557323902151475E-2</v>
          </cell>
          <cell r="FH36">
            <v>-4.1828503137137929E-3</v>
          </cell>
          <cell r="FI36">
            <v>-1.5001500150014779E-3</v>
          </cell>
          <cell r="FJ36">
            <v>-2.1033653846154188E-3</v>
          </cell>
          <cell r="FK36">
            <v>-1.2044564890093534E-3</v>
          </cell>
          <cell r="FL36">
            <v>-1.8088634308109919E-3</v>
          </cell>
          <cell r="FM36">
            <v>-6.0404711567507707E-4</v>
          </cell>
          <cell r="FN36">
            <v>1.8132366273799772E-3</v>
          </cell>
          <cell r="FO36">
            <v>1.8702865761689225E-2</v>
          </cell>
          <cell r="FP36">
            <v>2.4578027835356897E-2</v>
          </cell>
          <cell r="FQ36">
            <v>4.884393063583814E-2</v>
          </cell>
          <cell r="FR36">
            <v>2.3422430421603746E-2</v>
          </cell>
          <cell r="FS36">
            <v>2.154011847065096E-3</v>
          </cell>
          <cell r="FT36">
            <v>0</v>
          </cell>
          <cell r="FU36">
            <v>0</v>
          </cell>
          <cell r="FV36">
            <v>1.0478237506716725E-2</v>
          </cell>
          <cell r="FW36">
            <v>2.12709385801646E-3</v>
          </cell>
          <cell r="FX36">
            <v>-5.306447333510711E-4</v>
          </cell>
          <cell r="FY36">
            <v>-1.0618529333686899E-3</v>
          </cell>
          <cell r="FZ36">
            <v>-2.6574541589152734E-4</v>
          </cell>
          <cell r="GA36">
            <v>-2.6581605528974706E-4</v>
          </cell>
          <cell r="GB36">
            <v>0</v>
          </cell>
          <cell r="GC36">
            <v>0</v>
          </cell>
          <cell r="GD36">
            <v>2.3929805902684897E-3</v>
          </cell>
          <cell r="GE36">
            <v>-1.379310344827589E-2</v>
          </cell>
          <cell r="GF36">
            <v>-1.0220548682087105E-2</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v>1.4792899408284023E-2</v>
          </cell>
          <cell r="BH37">
            <v>7.2886297376093291E-3</v>
          </cell>
          <cell r="BI37">
            <v>5.7887120115774236E-3</v>
          </cell>
          <cell r="BJ37">
            <v>0</v>
          </cell>
          <cell r="BK37">
            <v>1.4388489208633094E-3</v>
          </cell>
          <cell r="BL37">
            <v>6.17816091954023E-2</v>
          </cell>
          <cell r="BM37">
            <v>4.0595399188092015E-3</v>
          </cell>
          <cell r="BN37">
            <v>4.0431266846361188E-3</v>
          </cell>
          <cell r="BO37">
            <v>0</v>
          </cell>
          <cell r="BP37">
            <v>0</v>
          </cell>
          <cell r="BQ37">
            <v>1.3422818791946308E-3</v>
          </cell>
          <cell r="BR37">
            <v>0</v>
          </cell>
          <cell r="BS37">
            <v>1.3404825737265416E-3</v>
          </cell>
          <cell r="BT37">
            <v>0</v>
          </cell>
          <cell r="BU37">
            <v>0</v>
          </cell>
          <cell r="BV37">
            <v>0</v>
          </cell>
          <cell r="BW37">
            <v>0</v>
          </cell>
          <cell r="BX37">
            <v>0</v>
          </cell>
          <cell r="BY37">
            <v>-1.3386880856760374E-3</v>
          </cell>
          <cell r="BZ37">
            <v>0</v>
          </cell>
          <cell r="CA37">
            <v>-2.6809651474530832E-3</v>
          </cell>
          <cell r="CB37">
            <v>-8.0645161290322578E-3</v>
          </cell>
          <cell r="CC37">
            <v>-2.7100271002710027E-3</v>
          </cell>
          <cell r="CD37">
            <v>-1.358695652173913E-3</v>
          </cell>
          <cell r="CE37">
            <v>0</v>
          </cell>
          <cell r="CF37">
            <v>0</v>
          </cell>
          <cell r="CG37">
            <v>-2.7210884353741495E-3</v>
          </cell>
          <cell r="CH37">
            <v>0</v>
          </cell>
          <cell r="CI37">
            <v>-4.0927694406548429E-3</v>
          </cell>
          <cell r="CJ37">
            <v>-1.3698630136986301E-3</v>
          </cell>
          <cell r="CK37">
            <v>0</v>
          </cell>
          <cell r="CL37">
            <v>0</v>
          </cell>
          <cell r="CM37">
            <v>-2.7434842249657062E-3</v>
          </cell>
          <cell r="CN37">
            <v>-5.5020632737276479E-3</v>
          </cell>
          <cell r="CO37">
            <v>0</v>
          </cell>
          <cell r="CP37">
            <v>-2.7662517289073307E-3</v>
          </cell>
          <cell r="CQ37">
            <v>-2.7739251040221915E-3</v>
          </cell>
          <cell r="CR37">
            <v>0</v>
          </cell>
          <cell r="CS37">
            <v>-1.3908205841446453E-3</v>
          </cell>
          <cell r="CT37">
            <v>-4.178272980501393E-3</v>
          </cell>
          <cell r="CU37">
            <v>-1.3986013986013986E-3</v>
          </cell>
          <cell r="CV37">
            <v>0</v>
          </cell>
          <cell r="CW37">
            <v>-1.4005602240896359E-3</v>
          </cell>
          <cell r="CX37">
            <v>0</v>
          </cell>
          <cell r="CY37">
            <v>-2.8050490883590462E-3</v>
          </cell>
          <cell r="CZ37">
            <v>0.19971870604781997</v>
          </cell>
          <cell r="DA37">
            <v>-2.3446658851113715E-3</v>
          </cell>
          <cell r="DB37">
            <v>0.18566392479435959</v>
          </cell>
          <cell r="DC37">
            <v>9.9108027750247768E-4</v>
          </cell>
          <cell r="DD37">
            <v>2.9702970297029703E-3</v>
          </cell>
          <cell r="DE37">
            <v>-1.9743336623889436E-3</v>
          </cell>
          <cell r="DF37">
            <v>-9.8911968348170125E-4</v>
          </cell>
          <cell r="DG37">
            <v>0</v>
          </cell>
          <cell r="DH37">
            <v>0</v>
          </cell>
          <cell r="DI37">
            <v>-4.9504950495049506E-3</v>
          </cell>
          <cell r="DJ37">
            <v>-9.9502487562189048E-4</v>
          </cell>
          <cell r="DK37">
            <v>-9.9601593625498006E-3</v>
          </cell>
          <cell r="DL37">
            <v>5.0301810865191147E-3</v>
          </cell>
          <cell r="DM37">
            <v>-5.005005005005005E-3</v>
          </cell>
          <cell r="DN37">
            <v>-2.012072434607646E-3</v>
          </cell>
          <cell r="DO37">
            <v>-2.0161290322580645E-3</v>
          </cell>
          <cell r="DP37">
            <v>0</v>
          </cell>
          <cell r="DQ37">
            <v>-2.0202020202020202E-3</v>
          </cell>
          <cell r="DR37">
            <v>-2.0242914979757085E-3</v>
          </cell>
          <cell r="DS37">
            <v>-7.099391480730223E-3</v>
          </cell>
          <cell r="DT37">
            <v>-2.0429009193054137E-3</v>
          </cell>
          <cell r="DU37">
            <v>-3.0706243602865915E-3</v>
          </cell>
          <cell r="DV37">
            <v>-5.1334702258726897E-3</v>
          </cell>
          <cell r="DW37">
            <v>-9.2879256965944269E-3</v>
          </cell>
          <cell r="DX37">
            <v>9.3749999999999997E-3</v>
          </cell>
          <cell r="DY37">
            <v>-4.1279669762641896E-3</v>
          </cell>
          <cell r="DZ37">
            <v>-4.1450777202072537E-3</v>
          </cell>
          <cell r="EA37">
            <v>-3.1217481789802288E-3</v>
          </cell>
          <cell r="EB37">
            <v>-4.1753653444676405E-3</v>
          </cell>
          <cell r="EC37">
            <v>-4.1928721174004195E-3</v>
          </cell>
          <cell r="ED37">
            <v>-7.3684210526315788E-3</v>
          </cell>
          <cell r="EE37">
            <v>-1.0604453870625664E-3</v>
          </cell>
          <cell r="EF37">
            <v>-1.0615711252653928E-3</v>
          </cell>
          <cell r="EG37">
            <v>-6.376195536663124E-3</v>
          </cell>
          <cell r="EH37">
            <v>-1.0695187165775401E-3</v>
          </cell>
          <cell r="EI37">
            <v>-1.0706638115631691E-2</v>
          </cell>
          <cell r="EJ37">
            <v>0</v>
          </cell>
          <cell r="EK37">
            <v>-3.246753246753247E-3</v>
          </cell>
          <cell r="EL37">
            <v>-1.0857763300760044E-3</v>
          </cell>
          <cell r="EM37">
            <v>-1.0869565217391304E-3</v>
          </cell>
          <cell r="EN37">
            <v>0</v>
          </cell>
          <cell r="EO37">
            <v>-1.088139281828074E-3</v>
          </cell>
          <cell r="EP37">
            <v>-1.0893246187363835E-3</v>
          </cell>
          <cell r="EQ37">
            <v>-5.4525627044711015E-3</v>
          </cell>
          <cell r="ER37">
            <v>-5.4824561403508769E-3</v>
          </cell>
          <cell r="ES37">
            <v>-4.410143329658214E-3</v>
          </cell>
          <cell r="ET37">
            <v>-1.1074197120708748E-3</v>
          </cell>
          <cell r="EU37">
            <v>-1.1086474501108647E-3</v>
          </cell>
          <cell r="EV37">
            <v>-3.3296337402885681E-3</v>
          </cell>
          <cell r="EW37">
            <v>-2.2271714922048997E-3</v>
          </cell>
          <cell r="EX37">
            <v>0</v>
          </cell>
          <cell r="EY37">
            <v>-3.3482142857142855E-3</v>
          </cell>
          <cell r="EZ37">
            <v>0</v>
          </cell>
          <cell r="FA37">
            <v>0</v>
          </cell>
          <cell r="FB37">
            <v>-3.3594624860022394E-3</v>
          </cell>
          <cell r="FC37">
            <v>-2.2471910112359553E-3</v>
          </cell>
          <cell r="FD37">
            <v>-1.1261261261261261E-3</v>
          </cell>
          <cell r="FE37">
            <v>-3.3821871476888386E-3</v>
          </cell>
          <cell r="FF37">
            <v>-3.3936651583710408E-3</v>
          </cell>
          <cell r="FG37">
            <v>-5.6753688989784612E-3</v>
          </cell>
          <cell r="FH37">
            <v>-2.2831050228310223E-3</v>
          </cell>
          <cell r="FI37">
            <v>-3.4324942791762458E-3</v>
          </cell>
          <cell r="FJ37">
            <v>-1.1481056257175437E-3</v>
          </cell>
          <cell r="FK37">
            <v>0</v>
          </cell>
          <cell r="FL37">
            <v>-2.2988505747126853E-3</v>
          </cell>
          <cell r="FM37">
            <v>0</v>
          </cell>
          <cell r="FN37">
            <v>0</v>
          </cell>
          <cell r="FO37">
            <v>0</v>
          </cell>
          <cell r="FP37">
            <v>-2.3041474654378336E-3</v>
          </cell>
          <cell r="FQ37">
            <v>1.1547344110853786E-3</v>
          </cell>
          <cell r="FR37">
            <v>-1.1534025374856371E-3</v>
          </cell>
          <cell r="FS37">
            <v>-1.1547344110854896E-3</v>
          </cell>
          <cell r="FT37">
            <v>0</v>
          </cell>
          <cell r="FU37">
            <v>-3.4682080924856029E-3</v>
          </cell>
          <cell r="FV37">
            <v>-6.9605568445475496E-3</v>
          </cell>
          <cell r="FW37">
            <v>0</v>
          </cell>
          <cell r="FX37">
            <v>1.1682242990653791E-3</v>
          </cell>
          <cell r="FY37">
            <v>-1.166861143523934E-3</v>
          </cell>
          <cell r="FZ37">
            <v>-1.1682242990653791E-3</v>
          </cell>
          <cell r="GA37">
            <v>3.5087719298245723E-3</v>
          </cell>
          <cell r="GB37">
            <v>1.1655011655011815E-3</v>
          </cell>
          <cell r="GC37">
            <v>1.1641443538998875E-3</v>
          </cell>
          <cell r="GD37">
            <v>-2.3255813953488857E-3</v>
          </cell>
          <cell r="GE37">
            <v>1.1655011655011815E-3</v>
          </cell>
          <cell r="GF37">
            <v>-1.1641443538998875E-3</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v>0.11320754716981132</v>
          </cell>
          <cell r="BU39">
            <v>0.10169491525423729</v>
          </cell>
          <cell r="BV39">
            <v>0</v>
          </cell>
          <cell r="BW39">
            <v>0</v>
          </cell>
          <cell r="BX39">
            <v>0</v>
          </cell>
          <cell r="BY39">
            <v>0</v>
          </cell>
          <cell r="BZ39">
            <v>0</v>
          </cell>
          <cell r="CA39">
            <v>0</v>
          </cell>
          <cell r="CB39">
            <v>1.5384615384615385E-2</v>
          </cell>
          <cell r="CC39">
            <v>1.5151515151515152E-2</v>
          </cell>
          <cell r="CD39">
            <v>0</v>
          </cell>
          <cell r="CE39">
            <v>0</v>
          </cell>
          <cell r="CF39">
            <v>0</v>
          </cell>
          <cell r="CG39">
            <v>0</v>
          </cell>
          <cell r="CH39">
            <v>0</v>
          </cell>
          <cell r="CI39">
            <v>0.2537313432835821</v>
          </cell>
          <cell r="CJ39">
            <v>0.59523809523809523</v>
          </cell>
          <cell r="CK39">
            <v>0</v>
          </cell>
          <cell r="CL39">
            <v>7.462686567164179E-3</v>
          </cell>
          <cell r="CM39">
            <v>0</v>
          </cell>
          <cell r="CN39">
            <v>0</v>
          </cell>
          <cell r="CO39">
            <v>1.4814814814814815E-2</v>
          </cell>
          <cell r="CP39">
            <v>0</v>
          </cell>
          <cell r="CQ39">
            <v>0</v>
          </cell>
          <cell r="CR39">
            <v>0</v>
          </cell>
          <cell r="CS39">
            <v>7.2992700729927005E-3</v>
          </cell>
          <cell r="CT39">
            <v>0</v>
          </cell>
          <cell r="CU39">
            <v>0</v>
          </cell>
          <cell r="CV39">
            <v>0</v>
          </cell>
          <cell r="CW39">
            <v>0</v>
          </cell>
          <cell r="CX39">
            <v>0</v>
          </cell>
          <cell r="CY39">
            <v>-7.246376811594203E-3</v>
          </cell>
          <cell r="CZ39">
            <v>-7.2992700729927005E-3</v>
          </cell>
          <cell r="DA39">
            <v>-7.3529411764705881E-3</v>
          </cell>
          <cell r="DB39">
            <v>-7.4074074074074077E-3</v>
          </cell>
          <cell r="DC39">
            <v>0</v>
          </cell>
          <cell r="DD39">
            <v>0</v>
          </cell>
          <cell r="DE39">
            <v>0</v>
          </cell>
          <cell r="DF39">
            <v>0</v>
          </cell>
          <cell r="DG39">
            <v>0</v>
          </cell>
          <cell r="DH39">
            <v>0</v>
          </cell>
          <cell r="DI39">
            <v>-7.462686567164179E-3</v>
          </cell>
          <cell r="DJ39">
            <v>0</v>
          </cell>
          <cell r="DK39">
            <v>-7.5187969924812026E-3</v>
          </cell>
          <cell r="DL39">
            <v>-7.575757575757576E-3</v>
          </cell>
          <cell r="DM39">
            <v>-7.6335877862595417E-3</v>
          </cell>
          <cell r="DN39">
            <v>0</v>
          </cell>
          <cell r="DO39">
            <v>0</v>
          </cell>
          <cell r="DP39">
            <v>7.6923076923076927E-3</v>
          </cell>
          <cell r="DQ39">
            <v>0</v>
          </cell>
          <cell r="DR39">
            <v>0</v>
          </cell>
          <cell r="DS39">
            <v>-1.5267175572519083E-2</v>
          </cell>
          <cell r="DT39">
            <v>0</v>
          </cell>
          <cell r="DU39">
            <v>-7.7519379844961239E-3</v>
          </cell>
          <cell r="DV39">
            <v>-1.5625E-2</v>
          </cell>
          <cell r="DW39">
            <v>-1.5873015873015872E-2</v>
          </cell>
          <cell r="DX39">
            <v>0</v>
          </cell>
          <cell r="DY39">
            <v>-8.0645161290322578E-3</v>
          </cell>
          <cell r="DZ39">
            <v>0</v>
          </cell>
          <cell r="EA39">
            <v>-8.130081300813009E-3</v>
          </cell>
          <cell r="EB39">
            <v>0</v>
          </cell>
          <cell r="EC39">
            <v>-1.6393442622950821E-2</v>
          </cell>
          <cell r="ED39">
            <v>0</v>
          </cell>
          <cell r="EE39">
            <v>0</v>
          </cell>
          <cell r="EF39">
            <v>0</v>
          </cell>
          <cell r="EG39">
            <v>-1.6666666666666666E-2</v>
          </cell>
          <cell r="EH39">
            <v>0</v>
          </cell>
          <cell r="EI39">
            <v>-1.6949152542372881E-2</v>
          </cell>
          <cell r="EJ39">
            <v>-8.6206896551724137E-3</v>
          </cell>
          <cell r="EK39">
            <v>12.2</v>
          </cell>
          <cell r="EL39">
            <v>8.563899868247694E-3</v>
          </cell>
          <cell r="EM39">
            <v>4.3109079033311563E-2</v>
          </cell>
          <cell r="EN39">
            <v>2.0037570444583593E-2</v>
          </cell>
          <cell r="EO39">
            <v>1.7188459177409455E-2</v>
          </cell>
          <cell r="EP39">
            <v>6.6385033192516594E-3</v>
          </cell>
          <cell r="EQ39">
            <v>5.9952038369304552E-4</v>
          </cell>
          <cell r="ER39">
            <v>-5.9916117435590175E-4</v>
          </cell>
          <cell r="ES39">
            <v>-5.9952038369304552E-4</v>
          </cell>
          <cell r="ET39">
            <v>5.3989202159568086E-3</v>
          </cell>
          <cell r="EU39">
            <v>5.966587112171838E-4</v>
          </cell>
          <cell r="EV39">
            <v>-1.6696481812760882E-2</v>
          </cell>
          <cell r="EW39">
            <v>-1.3947847180109158E-2</v>
          </cell>
          <cell r="EX39">
            <v>6.1500615006150063E-4</v>
          </cell>
          <cell r="EY39">
            <v>1.8438844499078057E-3</v>
          </cell>
          <cell r="EZ39">
            <v>-2.4539877300613498E-3</v>
          </cell>
          <cell r="FA39">
            <v>-2.4600246002460025E-3</v>
          </cell>
          <cell r="FB39">
            <v>-1.2330456226880395E-3</v>
          </cell>
          <cell r="FC39">
            <v>-6.1728395061728392E-3</v>
          </cell>
          <cell r="FD39">
            <v>-3.7267080745341614E-3</v>
          </cell>
          <cell r="FE39">
            <v>-3.740648379052369E-3</v>
          </cell>
          <cell r="FF39">
            <v>-5.0062578222778474E-3</v>
          </cell>
          <cell r="FG39">
            <v>-3.1446540880503138E-3</v>
          </cell>
          <cell r="FH39">
            <v>-4.4164037854889093E-3</v>
          </cell>
          <cell r="FI39">
            <v>-1.9011406844106071E-3</v>
          </cell>
          <cell r="FJ39">
            <v>-1.1428571428571455E-2</v>
          </cell>
          <cell r="FK39">
            <v>-1.6056518946692355E-2</v>
          </cell>
          <cell r="FL39">
            <v>-2.741514360313313E-2</v>
          </cell>
          <cell r="FM39">
            <v>-3.3557046979865723E-2</v>
          </cell>
          <cell r="FN39">
            <v>-2.083333333333337E-2</v>
          </cell>
          <cell r="FO39">
            <v>-1.6312056737588621E-2</v>
          </cell>
          <cell r="FP39">
            <v>-7.2098053352559477E-3</v>
          </cell>
          <cell r="FQ39">
            <v>-8.7145969498910736E-3</v>
          </cell>
          <cell r="FR39">
            <v>-2.7106227106227121E-2</v>
          </cell>
          <cell r="FS39">
            <v>-4.5180722891565717E-3</v>
          </cell>
          <cell r="FT39">
            <v>-6.807866868381196E-3</v>
          </cell>
          <cell r="FU39">
            <v>-4.5696877380045908E-3</v>
          </cell>
          <cell r="FV39">
            <v>-5.355776587605221E-3</v>
          </cell>
          <cell r="FW39">
            <v>-1.5384615384614886E-3</v>
          </cell>
          <cell r="FX39">
            <v>-2.3112480739599928E-3</v>
          </cell>
          <cell r="FY39">
            <v>-5.4054054054053502E-3</v>
          </cell>
          <cell r="FZ39">
            <v>-1.5527950310558758E-3</v>
          </cell>
          <cell r="GA39">
            <v>-3.8880248833592645E-3</v>
          </cell>
          <cell r="GB39">
            <v>-3.9032006245121043E-3</v>
          </cell>
          <cell r="GC39">
            <v>-4.7021943573667402E-3</v>
          </cell>
          <cell r="GD39">
            <v>-7.8740157480317041E-4</v>
          </cell>
          <cell r="GE39">
            <v>-3.1520882584712417E-3</v>
          </cell>
          <cell r="GF39">
            <v>-1.5810276679841806E-3</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v>-2.8538812785383616E-4</v>
          </cell>
          <cell r="GE40">
            <v>-4.5675135598058914E-3</v>
          </cell>
          <cell r="GF40">
            <v>-2.0074562661313022E-3</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v>3.1908104658582293E-3</v>
          </cell>
          <cell r="GE41">
            <v>6.3613231552162031E-3</v>
          </cell>
          <cell r="GF41">
            <v>1.2642225031604948E-3</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1.7956521739130435</v>
          </cell>
          <cell r="DY42">
            <v>4.6656298600311046E-3</v>
          </cell>
          <cell r="DZ42">
            <v>0</v>
          </cell>
          <cell r="EA42">
            <v>0</v>
          </cell>
          <cell r="EB42">
            <v>-1.5479876160990713E-3</v>
          </cell>
          <cell r="EC42">
            <v>0</v>
          </cell>
          <cell r="ED42">
            <v>0</v>
          </cell>
          <cell r="EE42">
            <v>7.441860465116279E-2</v>
          </cell>
          <cell r="EF42">
            <v>-1.443001443001443E-3</v>
          </cell>
          <cell r="EG42">
            <v>0</v>
          </cell>
          <cell r="EH42">
            <v>0</v>
          </cell>
          <cell r="EI42">
            <v>0</v>
          </cell>
          <cell r="EJ42">
            <v>0</v>
          </cell>
          <cell r="EK42">
            <v>-8.670520231213872E-3</v>
          </cell>
          <cell r="EL42">
            <v>-1.4577259475218659E-3</v>
          </cell>
          <cell r="EM42">
            <v>4.3795620437956208E-3</v>
          </cell>
          <cell r="EN42">
            <v>0</v>
          </cell>
          <cell r="EO42">
            <v>1.0174418604651164E-2</v>
          </cell>
          <cell r="EP42">
            <v>-1.4388489208633094E-3</v>
          </cell>
          <cell r="EQ42">
            <v>-8.6455331412103754E-3</v>
          </cell>
          <cell r="ER42">
            <v>2.9069767441860465E-3</v>
          </cell>
          <cell r="ES42">
            <v>2.8985507246376812E-3</v>
          </cell>
          <cell r="ET42">
            <v>2.3121387283236993E-2</v>
          </cell>
          <cell r="EU42">
            <v>2.8248587570621469E-3</v>
          </cell>
          <cell r="EV42">
            <v>4.2253521126760559E-3</v>
          </cell>
          <cell r="EW42">
            <v>4.2075736325385693E-3</v>
          </cell>
          <cell r="EX42">
            <v>-1.3966480446927373E-2</v>
          </cell>
          <cell r="EY42">
            <v>4.24929178470255E-3</v>
          </cell>
          <cell r="EZ42">
            <v>8.4626234132581107E-3</v>
          </cell>
          <cell r="FA42">
            <v>2.7972027972027972E-3</v>
          </cell>
          <cell r="FB42">
            <v>1.3947001394700139E-3</v>
          </cell>
          <cell r="FC42">
            <v>0</v>
          </cell>
          <cell r="FD42">
            <v>4.178272980501393E-3</v>
          </cell>
          <cell r="FE42">
            <v>0</v>
          </cell>
          <cell r="FF42">
            <v>0</v>
          </cell>
          <cell r="FG42">
            <v>-5.5478502080443803E-3</v>
          </cell>
          <cell r="FH42">
            <v>2.7894002789399241E-3</v>
          </cell>
          <cell r="FI42">
            <v>0</v>
          </cell>
          <cell r="FJ42">
            <v>0</v>
          </cell>
          <cell r="FK42">
            <v>-1.3908205841446364E-3</v>
          </cell>
          <cell r="FL42">
            <v>1.3927576601671099E-3</v>
          </cell>
          <cell r="FM42">
            <v>1.5299026425591E-2</v>
          </cell>
          <cell r="FN42">
            <v>-2.739726027397249E-3</v>
          </cell>
          <cell r="FO42">
            <v>-2.7472527472527375E-3</v>
          </cell>
          <cell r="FP42">
            <v>0</v>
          </cell>
          <cell r="FQ42">
            <v>0</v>
          </cell>
          <cell r="FR42">
            <v>-1.3774104683195176E-3</v>
          </cell>
          <cell r="FS42">
            <v>5.5172413793103114E-3</v>
          </cell>
          <cell r="FT42">
            <v>2.4691358024691468E-2</v>
          </cell>
          <cell r="FU42">
            <v>0</v>
          </cell>
          <cell r="FV42">
            <v>2.6773761713521083E-3</v>
          </cell>
          <cell r="FW42">
            <v>0</v>
          </cell>
          <cell r="FX42">
            <v>1.3351134846462109E-3</v>
          </cell>
          <cell r="FY42">
            <v>1.3333333333333419E-2</v>
          </cell>
          <cell r="FZ42">
            <v>-1.3157894736841591E-3</v>
          </cell>
          <cell r="GA42">
            <v>2.6350461133068936E-3</v>
          </cell>
          <cell r="GB42">
            <v>6.5703022339027584E-3</v>
          </cell>
          <cell r="GC42">
            <v>1.3054830287206887E-3</v>
          </cell>
          <cell r="GD42">
            <v>-1.3037809647978849E-3</v>
          </cell>
          <cell r="GE42">
            <v>-7.8328981723237989E-3</v>
          </cell>
          <cell r="GF42">
            <v>0</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v>0</v>
          </cell>
          <cell r="DQ43">
            <v>0</v>
          </cell>
          <cell r="DR43">
            <v>0</v>
          </cell>
          <cell r="DS43">
            <v>0</v>
          </cell>
          <cell r="DT43">
            <v>2.4154589371980675E-3</v>
          </cell>
          <cell r="DU43">
            <v>0</v>
          </cell>
          <cell r="DV43">
            <v>2.4096385542168677E-3</v>
          </cell>
          <cell r="DW43">
            <v>-2.403846153846154E-3</v>
          </cell>
          <cell r="DX43">
            <v>2.4096385542168677E-3</v>
          </cell>
          <cell r="DY43">
            <v>7.2115384615384619E-3</v>
          </cell>
          <cell r="DZ43">
            <v>-4.7732696897374704E-3</v>
          </cell>
          <cell r="EA43">
            <v>-2.3980815347721821E-3</v>
          </cell>
          <cell r="EB43">
            <v>0</v>
          </cell>
          <cell r="EC43">
            <v>-2.403846153846154E-3</v>
          </cell>
          <cell r="ED43">
            <v>2.4096385542168677E-3</v>
          </cell>
          <cell r="EE43">
            <v>0</v>
          </cell>
          <cell r="EF43">
            <v>0</v>
          </cell>
          <cell r="EG43">
            <v>4.807692307692308E-3</v>
          </cell>
          <cell r="EH43">
            <v>0</v>
          </cell>
          <cell r="EI43">
            <v>7.1770334928229667E-3</v>
          </cell>
          <cell r="EJ43">
            <v>1.1876484560570071E-2</v>
          </cell>
          <cell r="EK43">
            <v>2.3474178403755869E-3</v>
          </cell>
          <cell r="EL43">
            <v>-2.34192037470726E-3</v>
          </cell>
          <cell r="EM43">
            <v>0</v>
          </cell>
          <cell r="EN43">
            <v>2.3474178403755869E-3</v>
          </cell>
          <cell r="EO43">
            <v>-2.34192037470726E-3</v>
          </cell>
          <cell r="EP43">
            <v>2.3474178403755869E-3</v>
          </cell>
          <cell r="EQ43">
            <v>2.34192037470726E-3</v>
          </cell>
          <cell r="ER43">
            <v>0</v>
          </cell>
          <cell r="ES43">
            <v>4.6728971962616819E-3</v>
          </cell>
          <cell r="ET43">
            <v>4.6511627906976744E-3</v>
          </cell>
          <cell r="EU43">
            <v>0</v>
          </cell>
          <cell r="EV43">
            <v>-2.3148148148148147E-3</v>
          </cell>
          <cell r="EW43">
            <v>4.6403712296983757E-3</v>
          </cell>
          <cell r="EX43">
            <v>0</v>
          </cell>
          <cell r="EY43">
            <v>4.6189376443418013E-3</v>
          </cell>
          <cell r="EZ43">
            <v>-2.2988505747126436E-3</v>
          </cell>
          <cell r="FA43">
            <v>0</v>
          </cell>
          <cell r="FB43">
            <v>0</v>
          </cell>
          <cell r="FC43">
            <v>-2.304147465437788E-3</v>
          </cell>
          <cell r="FD43">
            <v>0</v>
          </cell>
          <cell r="FE43">
            <v>0</v>
          </cell>
          <cell r="FF43">
            <v>4.6189376443418013E-3</v>
          </cell>
          <cell r="FG43">
            <v>9.1954022988505191E-3</v>
          </cell>
          <cell r="FH43">
            <v>2.5056947608200542E-2</v>
          </cell>
          <cell r="FI43">
            <v>2.2222222222221255E-3</v>
          </cell>
          <cell r="FJ43">
            <v>2.2172949002217113E-3</v>
          </cell>
          <cell r="FK43">
            <v>0</v>
          </cell>
          <cell r="FL43">
            <v>4.4247787610618428E-3</v>
          </cell>
          <cell r="FM43">
            <v>-2.2026431718061845E-3</v>
          </cell>
          <cell r="FN43">
            <v>-2.2075055187638082E-3</v>
          </cell>
          <cell r="FO43">
            <v>-2.2123893805309214E-3</v>
          </cell>
          <cell r="FP43">
            <v>4.4345898004434225E-3</v>
          </cell>
          <cell r="FQ43">
            <v>2.2075055187638082E-3</v>
          </cell>
          <cell r="FR43">
            <v>2.2026431718060735E-3</v>
          </cell>
          <cell r="FS43">
            <v>2.19780219780219E-3</v>
          </cell>
          <cell r="FT43">
            <v>1.0964912280701844E-2</v>
          </cell>
          <cell r="FU43">
            <v>1.7353579175704903E-2</v>
          </cell>
          <cell r="FV43">
            <v>0</v>
          </cell>
          <cell r="FW43">
            <v>2.132196162046851E-3</v>
          </cell>
          <cell r="FX43">
            <v>4.2553191489360653E-3</v>
          </cell>
          <cell r="FY43">
            <v>2.1186440677967155E-3</v>
          </cell>
          <cell r="FZ43">
            <v>0</v>
          </cell>
          <cell r="GA43">
            <v>0</v>
          </cell>
          <cell r="GB43">
            <v>0</v>
          </cell>
          <cell r="GC43">
            <v>6.3424947145878097E-3</v>
          </cell>
          <cell r="GD43">
            <v>6.302521008403339E-3</v>
          </cell>
          <cell r="GE43">
            <v>-2.0876826722338038E-3</v>
          </cell>
          <cell r="GF43">
            <v>8.3682008368199945E-3</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v>0</v>
          </cell>
          <cell r="DU44">
            <v>2.4523160762942781E-2</v>
          </cell>
          <cell r="DV44">
            <v>1.3297872340425532E-3</v>
          </cell>
          <cell r="DW44">
            <v>-5.3120849933598934E-3</v>
          </cell>
          <cell r="DX44">
            <v>-2.6702269692923898E-3</v>
          </cell>
          <cell r="DY44">
            <v>-4.0160642570281121E-3</v>
          </cell>
          <cell r="DZ44">
            <v>1.3440860215053765E-3</v>
          </cell>
          <cell r="EA44">
            <v>-1.3422818791946308E-3</v>
          </cell>
          <cell r="EB44">
            <v>-9.4086021505376347E-3</v>
          </cell>
          <cell r="EC44">
            <v>1.7639077340569877E-2</v>
          </cell>
          <cell r="ED44">
            <v>-2.6666666666666666E-3</v>
          </cell>
          <cell r="EE44">
            <v>-2.6737967914438501E-3</v>
          </cell>
          <cell r="EF44">
            <v>-6.7024128686327079E-3</v>
          </cell>
          <cell r="EG44">
            <v>2.6990553306342779E-3</v>
          </cell>
          <cell r="EH44">
            <v>-2.6917900403768506E-3</v>
          </cell>
          <cell r="EI44">
            <v>-2.6990553306342779E-3</v>
          </cell>
          <cell r="EJ44">
            <v>-8.119079837618403E-3</v>
          </cell>
          <cell r="EK44">
            <v>-1.364256480218281E-3</v>
          </cell>
          <cell r="EL44">
            <v>-2.7322404371584699E-3</v>
          </cell>
          <cell r="EM44">
            <v>-1.0958904109589041E-2</v>
          </cell>
          <cell r="EN44">
            <v>-1.3850415512465374E-3</v>
          </cell>
          <cell r="EO44">
            <v>-2.7739251040221915E-3</v>
          </cell>
          <cell r="EP44">
            <v>0</v>
          </cell>
          <cell r="EQ44">
            <v>-1.3908205841446453E-3</v>
          </cell>
          <cell r="ER44">
            <v>0</v>
          </cell>
          <cell r="ES44">
            <v>-2.7855153203342618E-3</v>
          </cell>
          <cell r="ET44">
            <v>-1.3966480446927375E-3</v>
          </cell>
          <cell r="EU44">
            <v>0</v>
          </cell>
          <cell r="EV44">
            <v>-2.7972027972027972E-3</v>
          </cell>
          <cell r="EW44">
            <v>-4.2075736325385693E-3</v>
          </cell>
          <cell r="EX44">
            <v>-4.2253521126760559E-3</v>
          </cell>
          <cell r="EY44">
            <v>0</v>
          </cell>
          <cell r="EZ44">
            <v>-1.4144271570014145E-3</v>
          </cell>
          <cell r="FA44">
            <v>0</v>
          </cell>
          <cell r="FB44">
            <v>-1.4164305949008499E-3</v>
          </cell>
          <cell r="FC44">
            <v>-1.4184397163120568E-3</v>
          </cell>
          <cell r="FD44">
            <v>0</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-2.5551684088269454E-3</v>
          </cell>
          <cell r="FF45">
            <v>-3.0274802049371215E-3</v>
          </cell>
          <cell r="FG45">
            <v>-4.9053959355290777E-3</v>
          </cell>
          <cell r="FH45">
            <v>-4.9295774647887258E-3</v>
          </cell>
          <cell r="FI45">
            <v>-2.3590469450341933E-3</v>
          </cell>
          <cell r="FJ45">
            <v>-2.8375502482856918E-3</v>
          </cell>
          <cell r="FK45">
            <v>-3.0827602561062095E-3</v>
          </cell>
          <cell r="FL45">
            <v>-2.3786869647954845E-3</v>
          </cell>
          <cell r="FM45">
            <v>-4.768717215068996E-4</v>
          </cell>
          <cell r="FN45">
            <v>-1.9083969465648609E-3</v>
          </cell>
          <cell r="FO45">
            <v>-2.629063097514317E-3</v>
          </cell>
          <cell r="FP45">
            <v>-2.3963575365444356E-3</v>
          </cell>
          <cell r="FQ45">
            <v>-3.6031707902954846E-3</v>
          </cell>
          <cell r="FR45">
            <v>-3.3751205400193163E-3</v>
          </cell>
          <cell r="FS45">
            <v>-1.0159651669085612E-2</v>
          </cell>
          <cell r="FT45">
            <v>-4.8875855327468187E-3</v>
          </cell>
          <cell r="FU45">
            <v>-2.7013752455795625E-3</v>
          </cell>
          <cell r="FV45">
            <v>-2.4624476729869782E-3</v>
          </cell>
          <cell r="FW45">
            <v>-2.9622315477659811E-3</v>
          </cell>
          <cell r="FX45">
            <v>-2.9710324337707261E-3</v>
          </cell>
          <cell r="FY45">
            <v>-1.7382666997765028E-3</v>
          </cell>
          <cell r="FZ45">
            <v>-4.9751243781093191E-4</v>
          </cell>
          <cell r="GA45">
            <v>-2.2399203583872707E-3</v>
          </cell>
          <cell r="GB45">
            <v>-1.4966325767024058E-3</v>
          </cell>
          <cell r="GC45">
            <v>-1.7486884836372951E-3</v>
          </cell>
          <cell r="GD45">
            <v>-2.2522522522522292E-3</v>
          </cell>
          <cell r="GE45">
            <v>-9.5309756709305304E-3</v>
          </cell>
          <cell r="GF45">
            <v>-4.0516586477589156E-3</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v>0.13290460878885316</v>
          </cell>
          <cell r="FG46">
            <v>4.7303689687794304E-4</v>
          </cell>
          <cell r="FH46">
            <v>0</v>
          </cell>
          <cell r="FI46">
            <v>-9.4562647754137252E-4</v>
          </cell>
          <cell r="FJ46">
            <v>0</v>
          </cell>
          <cell r="FK46">
            <v>2.3663038334122977E-3</v>
          </cell>
          <cell r="FL46">
            <v>0</v>
          </cell>
          <cell r="FM46">
            <v>-9.442870632672129E-4</v>
          </cell>
          <cell r="FN46">
            <v>0</v>
          </cell>
          <cell r="FO46">
            <v>0</v>
          </cell>
          <cell r="FP46">
            <v>3.3081285444234165E-3</v>
          </cell>
          <cell r="FQ46">
            <v>-4.7103155911443206E-4</v>
          </cell>
          <cell r="FR46">
            <v>6.1734213006597649E-2</v>
          </cell>
          <cell r="FS46">
            <v>4.8823790501553166E-3</v>
          </cell>
          <cell r="FT46">
            <v>2.2084805653710404E-3</v>
          </cell>
          <cell r="FU46">
            <v>3.5257822829439789E-3</v>
          </cell>
          <cell r="FV46">
            <v>0</v>
          </cell>
          <cell r="FW46">
            <v>0</v>
          </cell>
          <cell r="FX46">
            <v>3.0742204655247463E-3</v>
          </cell>
          <cell r="FY46">
            <v>2.6269702276706663E-3</v>
          </cell>
          <cell r="FZ46">
            <v>1.3100436681223737E-3</v>
          </cell>
          <cell r="GA46">
            <v>0</v>
          </cell>
          <cell r="GB46">
            <v>4.3610989969478098E-4</v>
          </cell>
          <cell r="GC46">
            <v>6.5387968613774827E-3</v>
          </cell>
          <cell r="GD46">
            <v>4.5907319185794826E-2</v>
          </cell>
          <cell r="GE46">
            <v>-2.0703933747412417E-3</v>
          </cell>
          <cell r="GF46">
            <v>-4.1493775933609811E-4</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v>3.8789759503490284E-3</v>
          </cell>
          <cell r="FH47">
            <v>-3.8639876352397629E-4</v>
          </cell>
          <cell r="FI47">
            <v>0</v>
          </cell>
          <cell r="FJ47">
            <v>0</v>
          </cell>
          <cell r="FK47">
            <v>0</v>
          </cell>
          <cell r="FL47">
            <v>-3.8654812524163695E-4</v>
          </cell>
          <cell r="FM47">
            <v>0</v>
          </cell>
          <cell r="FN47">
            <v>0</v>
          </cell>
          <cell r="FO47">
            <v>-3.8669760247489471E-4</v>
          </cell>
          <cell r="FP47">
            <v>0</v>
          </cell>
          <cell r="FQ47">
            <v>-3.8684719535786449E-4</v>
          </cell>
          <cell r="FR47">
            <v>7.1981424148606754E-2</v>
          </cell>
          <cell r="FS47">
            <v>1.0108303249097395E-2</v>
          </cell>
          <cell r="FT47">
            <v>-7.1479628305937126E-4</v>
          </cell>
          <cell r="FU47">
            <v>7.1530758226034941E-4</v>
          </cell>
          <cell r="FV47">
            <v>7.1479628305937126E-4</v>
          </cell>
          <cell r="FW47">
            <v>-1.4285714285714457E-3</v>
          </cell>
          <cell r="FX47">
            <v>0</v>
          </cell>
          <cell r="FY47">
            <v>-3.576537911301747E-4</v>
          </cell>
          <cell r="FZ47">
            <v>-3.5778175313061489E-4</v>
          </cell>
          <cell r="GA47">
            <v>0</v>
          </cell>
          <cell r="GB47">
            <v>-1.4316392269148048E-3</v>
          </cell>
          <cell r="GC47">
            <v>-1.0752688172043223E-3</v>
          </cell>
          <cell r="GD47">
            <v>7.319698600645852E-2</v>
          </cell>
          <cell r="GE47">
            <v>-3.0090270812437314E-3</v>
          </cell>
          <cell r="GF47">
            <v>-1.3413816230717357E-3</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v>8.2018927444794887E-2</v>
          </cell>
          <cell r="GE48">
            <v>2.9154518950438302E-3</v>
          </cell>
          <cell r="GF48">
            <v>2.9069767441860517E-3</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4.8225050234427247E-3</v>
          </cell>
          <cell r="GD51">
            <v>1.2764964671377221E-2</v>
          </cell>
          <cell r="GE51">
            <v>-3.6528778754072455E-3</v>
          </cell>
          <cell r="GF51">
            <v>-1.1890606420927874E-3</v>
          </cell>
          <cell r="GG51">
            <v>-1</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3">
          <cell r="A53" t="str">
            <v>Prirast</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0</v>
          </cell>
          <cell r="AH54">
            <v>0</v>
          </cell>
          <cell r="AI54">
            <v>13</v>
          </cell>
          <cell r="AJ54">
            <v>4</v>
          </cell>
          <cell r="AK54">
            <v>1</v>
          </cell>
          <cell r="AL54">
            <v>0</v>
          </cell>
          <cell r="AM54">
            <v>1</v>
          </cell>
          <cell r="AN54">
            <v>0</v>
          </cell>
          <cell r="AO54">
            <v>2</v>
          </cell>
          <cell r="AP54">
            <v>-1</v>
          </cell>
          <cell r="AQ54">
            <v>12</v>
          </cell>
          <cell r="AR54">
            <v>25</v>
          </cell>
          <cell r="AS54">
            <v>7</v>
          </cell>
          <cell r="AT54">
            <v>39</v>
          </cell>
          <cell r="AU54">
            <v>109</v>
          </cell>
          <cell r="AV54">
            <v>51</v>
          </cell>
          <cell r="AW54">
            <v>49</v>
          </cell>
          <cell r="AX54">
            <v>9</v>
          </cell>
          <cell r="AY54">
            <v>6</v>
          </cell>
          <cell r="AZ54">
            <v>5</v>
          </cell>
          <cell r="BA54">
            <v>17</v>
          </cell>
          <cell r="BB54">
            <v>0</v>
          </cell>
          <cell r="BC54">
            <v>3</v>
          </cell>
          <cell r="BD54">
            <v>8</v>
          </cell>
          <cell r="BE54">
            <v>2</v>
          </cell>
          <cell r="BF54">
            <v>0</v>
          </cell>
          <cell r="BG54">
            <v>17</v>
          </cell>
          <cell r="BH54">
            <v>6</v>
          </cell>
          <cell r="BI54">
            <v>2</v>
          </cell>
          <cell r="BJ54">
            <v>0</v>
          </cell>
          <cell r="BK54">
            <v>0</v>
          </cell>
          <cell r="BL54">
            <v>0</v>
          </cell>
          <cell r="BM54">
            <v>2</v>
          </cell>
          <cell r="BN54">
            <v>3</v>
          </cell>
          <cell r="BO54">
            <v>0</v>
          </cell>
          <cell r="BP54">
            <v>9</v>
          </cell>
          <cell r="BQ54">
            <v>4</v>
          </cell>
          <cell r="BR54">
            <v>0</v>
          </cell>
          <cell r="BS54">
            <v>2</v>
          </cell>
          <cell r="BT54">
            <v>2</v>
          </cell>
          <cell r="BU54">
            <v>3</v>
          </cell>
          <cell r="BV54">
            <v>1</v>
          </cell>
          <cell r="BW54">
            <v>0</v>
          </cell>
          <cell r="BX54">
            <v>7</v>
          </cell>
          <cell r="BY54">
            <v>12</v>
          </cell>
          <cell r="BZ54">
            <v>13</v>
          </cell>
          <cell r="CA54">
            <v>4</v>
          </cell>
          <cell r="CB54">
            <v>0</v>
          </cell>
          <cell r="CC54">
            <v>5</v>
          </cell>
          <cell r="CD54">
            <v>3</v>
          </cell>
          <cell r="CE54">
            <v>2</v>
          </cell>
          <cell r="CF54">
            <v>0</v>
          </cell>
          <cell r="CG54">
            <v>0</v>
          </cell>
          <cell r="CH54">
            <v>0</v>
          </cell>
          <cell r="CI54">
            <v>0</v>
          </cell>
          <cell r="CJ54">
            <v>1</v>
          </cell>
          <cell r="CK54">
            <v>0</v>
          </cell>
          <cell r="CL54">
            <v>0</v>
          </cell>
          <cell r="CM54">
            <v>4</v>
          </cell>
          <cell r="CN54">
            <v>1</v>
          </cell>
          <cell r="CO54">
            <v>3</v>
          </cell>
          <cell r="CP54">
            <v>0</v>
          </cell>
          <cell r="CQ54">
            <v>1</v>
          </cell>
          <cell r="CR54">
            <v>0</v>
          </cell>
          <cell r="CS54">
            <v>0</v>
          </cell>
          <cell r="CT54">
            <v>1</v>
          </cell>
          <cell r="CU54">
            <v>0</v>
          </cell>
          <cell r="CV54">
            <v>0</v>
          </cell>
          <cell r="CW54">
            <v>-1</v>
          </cell>
          <cell r="CX54">
            <v>0</v>
          </cell>
          <cell r="CY54">
            <v>0</v>
          </cell>
          <cell r="CZ54">
            <v>1</v>
          </cell>
          <cell r="DA54">
            <v>-2</v>
          </cell>
          <cell r="DB54">
            <v>0</v>
          </cell>
          <cell r="DC54">
            <v>0</v>
          </cell>
          <cell r="DD54">
            <v>-1</v>
          </cell>
          <cell r="DE54">
            <v>-1</v>
          </cell>
          <cell r="DF54">
            <v>0</v>
          </cell>
          <cell r="DG54">
            <v>-4</v>
          </cell>
          <cell r="DH54">
            <v>3</v>
          </cell>
          <cell r="DI54">
            <v>-1</v>
          </cell>
          <cell r="DJ54">
            <v>3</v>
          </cell>
          <cell r="DK54">
            <v>0</v>
          </cell>
          <cell r="DL54">
            <v>1</v>
          </cell>
          <cell r="DM54">
            <v>0</v>
          </cell>
          <cell r="DN54">
            <v>0</v>
          </cell>
          <cell r="DO54">
            <v>4</v>
          </cell>
          <cell r="DP54">
            <v>1</v>
          </cell>
          <cell r="DQ54">
            <v>1</v>
          </cell>
          <cell r="DR54">
            <v>1</v>
          </cell>
          <cell r="DS54">
            <v>23</v>
          </cell>
          <cell r="DT54">
            <v>61</v>
          </cell>
          <cell r="DU54">
            <v>4</v>
          </cell>
          <cell r="DV54">
            <v>-2</v>
          </cell>
          <cell r="DW54">
            <v>0</v>
          </cell>
          <cell r="DX54">
            <v>0</v>
          </cell>
          <cell r="DY54">
            <v>1</v>
          </cell>
          <cell r="DZ54">
            <v>-1</v>
          </cell>
          <cell r="EA54">
            <v>-1</v>
          </cell>
          <cell r="EB54">
            <v>5</v>
          </cell>
          <cell r="EC54">
            <v>3</v>
          </cell>
          <cell r="ED54">
            <v>3</v>
          </cell>
          <cell r="EE54">
            <v>1</v>
          </cell>
          <cell r="EF54">
            <v>19</v>
          </cell>
          <cell r="EG54">
            <v>5</v>
          </cell>
          <cell r="EH54">
            <v>1</v>
          </cell>
          <cell r="EI54">
            <v>3</v>
          </cell>
          <cell r="EJ54">
            <v>0</v>
          </cell>
          <cell r="EK54">
            <v>-1</v>
          </cell>
          <cell r="EL54">
            <v>-1</v>
          </cell>
          <cell r="EM54">
            <v>0</v>
          </cell>
          <cell r="EN54">
            <v>0</v>
          </cell>
          <cell r="EO54">
            <v>0</v>
          </cell>
          <cell r="EP54">
            <v>1</v>
          </cell>
          <cell r="EQ54">
            <v>1</v>
          </cell>
          <cell r="ER54">
            <v>-1</v>
          </cell>
          <cell r="ES54">
            <v>0</v>
          </cell>
          <cell r="ET54">
            <v>0</v>
          </cell>
          <cell r="EU54">
            <v>0</v>
          </cell>
          <cell r="EV54">
            <v>-3</v>
          </cell>
          <cell r="EW54">
            <v>3</v>
          </cell>
          <cell r="EX54">
            <v>7</v>
          </cell>
          <cell r="EY54">
            <v>6</v>
          </cell>
          <cell r="EZ54">
            <v>0</v>
          </cell>
          <cell r="FA54">
            <v>7</v>
          </cell>
          <cell r="FB54">
            <v>2</v>
          </cell>
          <cell r="FC54">
            <v>8</v>
          </cell>
          <cell r="FD54">
            <v>0</v>
          </cell>
          <cell r="FE54">
            <v>5</v>
          </cell>
          <cell r="FF54">
            <v>-1</v>
          </cell>
          <cell r="FG54">
            <v>0</v>
          </cell>
          <cell r="FH54">
            <v>0</v>
          </cell>
          <cell r="FI54">
            <v>0</v>
          </cell>
          <cell r="FJ54">
            <v>0</v>
          </cell>
          <cell r="FK54">
            <v>-1</v>
          </cell>
          <cell r="FL54">
            <v>-1</v>
          </cell>
          <cell r="FM54">
            <v>-1</v>
          </cell>
          <cell r="FN54">
            <v>0</v>
          </cell>
          <cell r="FO54">
            <v>0</v>
          </cell>
          <cell r="FP54">
            <v>0</v>
          </cell>
          <cell r="FQ54">
            <v>88</v>
          </cell>
          <cell r="FR54">
            <v>-4</v>
          </cell>
          <cell r="FS54">
            <v>-4</v>
          </cell>
          <cell r="FT54">
            <v>-2</v>
          </cell>
          <cell r="FU54">
            <v>-1</v>
          </cell>
          <cell r="FV54">
            <v>-2</v>
          </cell>
          <cell r="FW54">
            <v>0</v>
          </cell>
          <cell r="FX54">
            <v>0</v>
          </cell>
          <cell r="FY54">
            <v>-1</v>
          </cell>
          <cell r="FZ54">
            <v>-1</v>
          </cell>
          <cell r="GA54">
            <v>1</v>
          </cell>
          <cell r="GB54">
            <v>-1</v>
          </cell>
          <cell r="GC54">
            <v>88</v>
          </cell>
          <cell r="GD54">
            <v>-2</v>
          </cell>
          <cell r="GE54">
            <v>-1</v>
          </cell>
          <cell r="GF54">
            <v>0</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-1</v>
          </cell>
          <cell r="AL55">
            <v>0</v>
          </cell>
          <cell r="AM55">
            <v>-1</v>
          </cell>
          <cell r="AN55">
            <v>0</v>
          </cell>
          <cell r="AO55">
            <v>2</v>
          </cell>
          <cell r="AP55">
            <v>13</v>
          </cell>
          <cell r="AQ55">
            <v>0</v>
          </cell>
          <cell r="AR55">
            <v>5</v>
          </cell>
          <cell r="AS55">
            <v>0</v>
          </cell>
          <cell r="AT55">
            <v>0</v>
          </cell>
          <cell r="AU55">
            <v>1</v>
          </cell>
          <cell r="AV55">
            <v>0</v>
          </cell>
          <cell r="AW55">
            <v>0</v>
          </cell>
          <cell r="AX55">
            <v>0</v>
          </cell>
          <cell r="AY55">
            <v>0</v>
          </cell>
          <cell r="AZ55">
            <v>0</v>
          </cell>
          <cell r="BA55">
            <v>1</v>
          </cell>
          <cell r="BB55">
            <v>20</v>
          </cell>
          <cell r="BC55">
            <v>4</v>
          </cell>
          <cell r="BD55">
            <v>3</v>
          </cell>
          <cell r="BE55">
            <v>2</v>
          </cell>
          <cell r="BF55">
            <v>4</v>
          </cell>
          <cell r="BG55">
            <v>0</v>
          </cell>
          <cell r="BH55">
            <v>3</v>
          </cell>
          <cell r="BI55">
            <v>-1</v>
          </cell>
          <cell r="BJ55">
            <v>1</v>
          </cell>
          <cell r="BK55">
            <v>5</v>
          </cell>
          <cell r="BL55">
            <v>-2</v>
          </cell>
          <cell r="BM55">
            <v>3</v>
          </cell>
          <cell r="BN55">
            <v>2</v>
          </cell>
          <cell r="BO55">
            <v>1</v>
          </cell>
          <cell r="BP55">
            <v>1</v>
          </cell>
          <cell r="BQ55">
            <v>-6</v>
          </cell>
          <cell r="BR55">
            <v>-2</v>
          </cell>
          <cell r="BS55">
            <v>-1</v>
          </cell>
          <cell r="BT55">
            <v>-1</v>
          </cell>
          <cell r="BU55">
            <v>3</v>
          </cell>
          <cell r="BV55">
            <v>0</v>
          </cell>
          <cell r="BW55">
            <v>-1</v>
          </cell>
          <cell r="BX55">
            <v>-2</v>
          </cell>
          <cell r="BY55">
            <v>-1</v>
          </cell>
          <cell r="BZ55">
            <v>-3</v>
          </cell>
          <cell r="CA55">
            <v>0</v>
          </cell>
          <cell r="CB55">
            <v>-8</v>
          </cell>
          <cell r="CC55">
            <v>-5</v>
          </cell>
          <cell r="CD55">
            <v>-2</v>
          </cell>
          <cell r="CE55">
            <v>10</v>
          </cell>
          <cell r="CF55">
            <v>-1</v>
          </cell>
          <cell r="CG55">
            <v>-4</v>
          </cell>
          <cell r="CH55">
            <v>-3</v>
          </cell>
          <cell r="CI55">
            <v>-2</v>
          </cell>
          <cell r="CJ55">
            <v>-2</v>
          </cell>
          <cell r="CK55">
            <v>-1</v>
          </cell>
          <cell r="CL55">
            <v>-2</v>
          </cell>
          <cell r="CM55">
            <v>-2</v>
          </cell>
          <cell r="CN55">
            <v>-8</v>
          </cell>
          <cell r="CO55">
            <v>-5</v>
          </cell>
          <cell r="CP55">
            <v>-3</v>
          </cell>
          <cell r="CQ55">
            <v>-2</v>
          </cell>
          <cell r="CR55">
            <v>0</v>
          </cell>
          <cell r="CS55">
            <v>-3</v>
          </cell>
          <cell r="CT55">
            <v>-2</v>
          </cell>
          <cell r="CU55">
            <v>-4</v>
          </cell>
          <cell r="CV55">
            <v>-301</v>
          </cell>
          <cell r="CW55">
            <v>296</v>
          </cell>
          <cell r="CX55">
            <v>-9</v>
          </cell>
          <cell r="CY55">
            <v>-1</v>
          </cell>
          <cell r="CZ55">
            <v>-11</v>
          </cell>
          <cell r="DA55">
            <v>-5</v>
          </cell>
          <cell r="DB55">
            <v>-4</v>
          </cell>
          <cell r="DC55">
            <v>-6</v>
          </cell>
          <cell r="DD55">
            <v>-6</v>
          </cell>
          <cell r="DE55">
            <v>-4</v>
          </cell>
          <cell r="DF55">
            <v>-9</v>
          </cell>
          <cell r="DG55">
            <v>-7</v>
          </cell>
          <cell r="DH55">
            <v>-3</v>
          </cell>
          <cell r="DI55">
            <v>-7</v>
          </cell>
          <cell r="DJ55">
            <v>-10</v>
          </cell>
          <cell r="DK55">
            <v>-20</v>
          </cell>
          <cell r="DL55">
            <v>-10</v>
          </cell>
          <cell r="DM55">
            <v>-5</v>
          </cell>
          <cell r="DN55">
            <v>-4</v>
          </cell>
          <cell r="DO55">
            <v>-3</v>
          </cell>
          <cell r="DP55">
            <v>-2</v>
          </cell>
          <cell r="DQ55">
            <v>0</v>
          </cell>
          <cell r="DR55">
            <v>-1</v>
          </cell>
          <cell r="DS55">
            <v>0</v>
          </cell>
          <cell r="DT55">
            <v>-4</v>
          </cell>
          <cell r="DU55">
            <v>-8</v>
          </cell>
          <cell r="DV55">
            <v>-9</v>
          </cell>
          <cell r="DW55">
            <v>-6</v>
          </cell>
          <cell r="DX55">
            <v>-6</v>
          </cell>
          <cell r="DY55">
            <v>-2</v>
          </cell>
          <cell r="DZ55">
            <v>-7</v>
          </cell>
          <cell r="EA55">
            <v>-2</v>
          </cell>
          <cell r="EB55">
            <v>-5</v>
          </cell>
          <cell r="EC55">
            <v>-6</v>
          </cell>
          <cell r="ED55">
            <v>-5</v>
          </cell>
          <cell r="EE55">
            <v>-4</v>
          </cell>
          <cell r="EF55">
            <v>-2</v>
          </cell>
          <cell r="EG55">
            <v>-2</v>
          </cell>
          <cell r="EH55">
            <v>0</v>
          </cell>
          <cell r="EI55">
            <v>-5</v>
          </cell>
          <cell r="EJ55">
            <v>-4</v>
          </cell>
          <cell r="EK55">
            <v>-2</v>
          </cell>
          <cell r="EL55">
            <v>-2</v>
          </cell>
          <cell r="EM55">
            <v>-1</v>
          </cell>
          <cell r="EN55">
            <v>-3</v>
          </cell>
          <cell r="EO55">
            <v>-2</v>
          </cell>
          <cell r="EP55">
            <v>0</v>
          </cell>
          <cell r="EQ55">
            <v>-5</v>
          </cell>
          <cell r="ER55">
            <v>-2</v>
          </cell>
          <cell r="ES55">
            <v>-1</v>
          </cell>
          <cell r="ET55">
            <v>-1</v>
          </cell>
          <cell r="EU55">
            <v>-2</v>
          </cell>
          <cell r="EV55">
            <v>-1</v>
          </cell>
          <cell r="EW55">
            <v>-5</v>
          </cell>
          <cell r="EX55">
            <v>-1</v>
          </cell>
          <cell r="EY55">
            <v>0</v>
          </cell>
          <cell r="EZ55">
            <v>-1</v>
          </cell>
          <cell r="FA55">
            <v>-1</v>
          </cell>
          <cell r="FB55">
            <v>-1</v>
          </cell>
          <cell r="FC55">
            <v>-2</v>
          </cell>
          <cell r="FD55">
            <v>-2</v>
          </cell>
          <cell r="FE55">
            <v>0</v>
          </cell>
          <cell r="FF55">
            <v>-1</v>
          </cell>
          <cell r="FG55">
            <v>-2</v>
          </cell>
          <cell r="FH55">
            <v>-2</v>
          </cell>
          <cell r="FI55">
            <v>-3</v>
          </cell>
          <cell r="FJ55">
            <v>5</v>
          </cell>
          <cell r="FK55">
            <v>-3</v>
          </cell>
          <cell r="FL55">
            <v>-1</v>
          </cell>
          <cell r="FM55">
            <v>0</v>
          </cell>
          <cell r="FN55">
            <v>-2</v>
          </cell>
          <cell r="FO55">
            <v>2</v>
          </cell>
          <cell r="FP55">
            <v>0</v>
          </cell>
          <cell r="FQ55">
            <v>-2</v>
          </cell>
          <cell r="FR55">
            <v>0</v>
          </cell>
          <cell r="FS55">
            <v>-1</v>
          </cell>
          <cell r="FT55">
            <v>-1</v>
          </cell>
          <cell r="FU55">
            <v>-2</v>
          </cell>
          <cell r="FV55">
            <v>-1</v>
          </cell>
          <cell r="FW55">
            <v>1</v>
          </cell>
          <cell r="FX55">
            <v>2</v>
          </cell>
          <cell r="FY55">
            <v>0</v>
          </cell>
          <cell r="FZ55">
            <v>-1</v>
          </cell>
          <cell r="GA55">
            <v>-1</v>
          </cell>
          <cell r="GB55">
            <v>2</v>
          </cell>
          <cell r="GC55">
            <v>-1</v>
          </cell>
          <cell r="GD55">
            <v>-1</v>
          </cell>
          <cell r="GE55">
            <v>-1</v>
          </cell>
          <cell r="GF55">
            <v>-2</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v>-1</v>
          </cell>
          <cell r="GF56">
            <v>0</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v>1</v>
          </cell>
          <cell r="GF57">
            <v>17</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v>0</v>
          </cell>
          <cell r="GF58">
            <v>0</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0</v>
          </cell>
          <cell r="AO59">
            <v>0</v>
          </cell>
          <cell r="AP59">
            <v>17</v>
          </cell>
          <cell r="AQ59">
            <v>2</v>
          </cell>
          <cell r="AR59">
            <v>0</v>
          </cell>
          <cell r="AS59">
            <v>0</v>
          </cell>
          <cell r="AT59">
            <v>1</v>
          </cell>
          <cell r="AU59">
            <v>1</v>
          </cell>
          <cell r="AV59">
            <v>4</v>
          </cell>
          <cell r="AW59">
            <v>1</v>
          </cell>
          <cell r="AX59">
            <v>2</v>
          </cell>
          <cell r="AY59">
            <v>1</v>
          </cell>
          <cell r="AZ59">
            <v>1</v>
          </cell>
          <cell r="BA59">
            <v>4</v>
          </cell>
          <cell r="BB59">
            <v>17</v>
          </cell>
          <cell r="BC59">
            <v>0</v>
          </cell>
          <cell r="BD59">
            <v>1</v>
          </cell>
          <cell r="BE59">
            <v>6</v>
          </cell>
          <cell r="BF59">
            <v>2</v>
          </cell>
          <cell r="BG59">
            <v>1</v>
          </cell>
          <cell r="BH59">
            <v>2</v>
          </cell>
          <cell r="BI59">
            <v>3</v>
          </cell>
          <cell r="BJ59">
            <v>1</v>
          </cell>
          <cell r="BK59">
            <v>2</v>
          </cell>
          <cell r="BL59">
            <v>1</v>
          </cell>
          <cell r="BM59">
            <v>6</v>
          </cell>
          <cell r="BN59">
            <v>5</v>
          </cell>
          <cell r="BO59">
            <v>0</v>
          </cell>
          <cell r="BP59">
            <v>0</v>
          </cell>
          <cell r="BQ59">
            <v>1</v>
          </cell>
          <cell r="BR59">
            <v>0</v>
          </cell>
          <cell r="BS59">
            <v>-1</v>
          </cell>
          <cell r="BT59">
            <v>-2</v>
          </cell>
          <cell r="BU59">
            <v>0</v>
          </cell>
          <cell r="BV59">
            <v>0</v>
          </cell>
          <cell r="BW59">
            <v>0</v>
          </cell>
          <cell r="BX59">
            <v>0</v>
          </cell>
          <cell r="BY59">
            <v>0</v>
          </cell>
          <cell r="BZ59">
            <v>0</v>
          </cell>
          <cell r="CA59">
            <v>0</v>
          </cell>
          <cell r="CB59">
            <v>0</v>
          </cell>
          <cell r="CC59">
            <v>-1</v>
          </cell>
          <cell r="CD59">
            <v>-2</v>
          </cell>
          <cell r="CE59">
            <v>0</v>
          </cell>
          <cell r="CF59">
            <v>-2</v>
          </cell>
          <cell r="CG59">
            <v>0</v>
          </cell>
          <cell r="CH59">
            <v>0</v>
          </cell>
          <cell r="CI59">
            <v>-1</v>
          </cell>
          <cell r="CJ59">
            <v>0</v>
          </cell>
          <cell r="CK59">
            <v>-1</v>
          </cell>
          <cell r="CL59">
            <v>-1</v>
          </cell>
          <cell r="CM59">
            <v>-2</v>
          </cell>
          <cell r="CN59">
            <v>-1</v>
          </cell>
          <cell r="CO59">
            <v>-2</v>
          </cell>
          <cell r="CP59">
            <v>0</v>
          </cell>
          <cell r="CQ59">
            <v>0</v>
          </cell>
          <cell r="CR59">
            <v>0</v>
          </cell>
          <cell r="CS59">
            <v>0</v>
          </cell>
          <cell r="CT59">
            <v>-1</v>
          </cell>
          <cell r="CU59">
            <v>0</v>
          </cell>
          <cell r="CV59">
            <v>0</v>
          </cell>
          <cell r="CW59">
            <v>-1</v>
          </cell>
          <cell r="CX59">
            <v>-3</v>
          </cell>
          <cell r="CY59">
            <v>-4</v>
          </cell>
          <cell r="CZ59">
            <v>-2</v>
          </cell>
          <cell r="DA59">
            <v>0</v>
          </cell>
          <cell r="DB59">
            <v>0</v>
          </cell>
          <cell r="DC59">
            <v>-1</v>
          </cell>
          <cell r="DD59">
            <v>0</v>
          </cell>
          <cell r="DE59">
            <v>0</v>
          </cell>
          <cell r="DF59">
            <v>0</v>
          </cell>
          <cell r="DG59">
            <v>1</v>
          </cell>
          <cell r="DH59">
            <v>0</v>
          </cell>
          <cell r="DI59">
            <v>-1</v>
          </cell>
          <cell r="DJ59">
            <v>-2</v>
          </cell>
          <cell r="DK59">
            <v>1</v>
          </cell>
          <cell r="DL59">
            <v>3</v>
          </cell>
          <cell r="DM59">
            <v>18</v>
          </cell>
          <cell r="DN59">
            <v>10</v>
          </cell>
          <cell r="DO59">
            <v>13</v>
          </cell>
          <cell r="DP59">
            <v>15</v>
          </cell>
          <cell r="DQ59">
            <v>15</v>
          </cell>
          <cell r="DR59">
            <v>1</v>
          </cell>
          <cell r="DS59">
            <v>2</v>
          </cell>
          <cell r="DT59">
            <v>-1</v>
          </cell>
          <cell r="DU59">
            <v>13</v>
          </cell>
          <cell r="DV59">
            <v>2</v>
          </cell>
          <cell r="DW59">
            <v>0</v>
          </cell>
          <cell r="DX59">
            <v>2</v>
          </cell>
          <cell r="DY59">
            <v>1</v>
          </cell>
          <cell r="DZ59">
            <v>1</v>
          </cell>
          <cell r="EA59">
            <v>1</v>
          </cell>
          <cell r="EB59">
            <v>-2</v>
          </cell>
          <cell r="EC59">
            <v>0</v>
          </cell>
          <cell r="ED59">
            <v>1</v>
          </cell>
          <cell r="EE59">
            <v>0</v>
          </cell>
          <cell r="EF59">
            <v>2</v>
          </cell>
          <cell r="EG59">
            <v>1</v>
          </cell>
          <cell r="EH59">
            <v>13</v>
          </cell>
          <cell r="EI59">
            <v>10</v>
          </cell>
          <cell r="EJ59">
            <v>5</v>
          </cell>
          <cell r="EK59">
            <v>0</v>
          </cell>
          <cell r="EL59">
            <v>1</v>
          </cell>
          <cell r="EM59">
            <v>0</v>
          </cell>
          <cell r="EN59">
            <v>6</v>
          </cell>
          <cell r="EO59">
            <v>-1</v>
          </cell>
          <cell r="EP59">
            <v>-1</v>
          </cell>
          <cell r="EQ59">
            <v>0</v>
          </cell>
          <cell r="ER59">
            <v>4</v>
          </cell>
          <cell r="ES59">
            <v>6</v>
          </cell>
          <cell r="ET59">
            <v>40</v>
          </cell>
          <cell r="EU59">
            <v>6</v>
          </cell>
          <cell r="EV59">
            <v>9</v>
          </cell>
          <cell r="EW59">
            <v>9</v>
          </cell>
          <cell r="EX59">
            <v>4</v>
          </cell>
          <cell r="EY59">
            <v>10</v>
          </cell>
          <cell r="EZ59">
            <v>4</v>
          </cell>
          <cell r="FA59">
            <v>4</v>
          </cell>
          <cell r="FB59">
            <v>5</v>
          </cell>
          <cell r="FC59">
            <v>2</v>
          </cell>
          <cell r="FD59">
            <v>1</v>
          </cell>
          <cell r="FE59">
            <v>12</v>
          </cell>
          <cell r="FF59">
            <v>27</v>
          </cell>
          <cell r="FG59">
            <v>-4</v>
          </cell>
          <cell r="FH59">
            <v>2</v>
          </cell>
          <cell r="FI59">
            <v>4</v>
          </cell>
          <cell r="FJ59">
            <v>2</v>
          </cell>
          <cell r="FK59">
            <v>3</v>
          </cell>
          <cell r="FL59">
            <v>10</v>
          </cell>
          <cell r="FM59">
            <v>11</v>
          </cell>
          <cell r="FN59">
            <v>3</v>
          </cell>
          <cell r="FO59">
            <v>3</v>
          </cell>
          <cell r="FP59">
            <v>1</v>
          </cell>
          <cell r="FQ59">
            <v>4</v>
          </cell>
          <cell r="FR59">
            <v>62</v>
          </cell>
          <cell r="FS59">
            <v>15</v>
          </cell>
          <cell r="FT59">
            <v>14</v>
          </cell>
          <cell r="FU59">
            <v>15</v>
          </cell>
          <cell r="FV59">
            <v>7</v>
          </cell>
          <cell r="FW59">
            <v>6</v>
          </cell>
          <cell r="FX59">
            <v>6</v>
          </cell>
          <cell r="FY59">
            <v>7</v>
          </cell>
          <cell r="FZ59">
            <v>4</v>
          </cell>
          <cell r="GA59">
            <v>11</v>
          </cell>
          <cell r="GB59">
            <v>6</v>
          </cell>
          <cell r="GC59">
            <v>8</v>
          </cell>
          <cell r="GD59">
            <v>24</v>
          </cell>
          <cell r="GE59">
            <v>13</v>
          </cell>
          <cell r="GF59">
            <v>13</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0</v>
          </cell>
          <cell r="AV60">
            <v>0</v>
          </cell>
          <cell r="AW60">
            <v>0</v>
          </cell>
          <cell r="AX60">
            <v>0</v>
          </cell>
          <cell r="AY60">
            <v>3</v>
          </cell>
          <cell r="AZ60">
            <v>1</v>
          </cell>
          <cell r="BA60">
            <v>0</v>
          </cell>
          <cell r="BB60">
            <v>2</v>
          </cell>
          <cell r="BC60">
            <v>2</v>
          </cell>
          <cell r="BD60">
            <v>0</v>
          </cell>
          <cell r="BE60">
            <v>0</v>
          </cell>
          <cell r="BF60">
            <v>1</v>
          </cell>
          <cell r="BG60">
            <v>2</v>
          </cell>
          <cell r="BH60">
            <v>0</v>
          </cell>
          <cell r="BI60">
            <v>0</v>
          </cell>
          <cell r="BJ60">
            <v>0</v>
          </cell>
          <cell r="BK60">
            <v>0</v>
          </cell>
          <cell r="BL60">
            <v>0</v>
          </cell>
          <cell r="BM60">
            <v>0</v>
          </cell>
          <cell r="BN60">
            <v>0</v>
          </cell>
          <cell r="BO60">
            <v>1</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-1</v>
          </cell>
          <cell r="CJ60">
            <v>0</v>
          </cell>
          <cell r="CK60">
            <v>0</v>
          </cell>
          <cell r="CL60">
            <v>0</v>
          </cell>
          <cell r="CM60">
            <v>0</v>
          </cell>
          <cell r="CN60">
            <v>0</v>
          </cell>
          <cell r="CO60">
            <v>0</v>
          </cell>
          <cell r="CP60">
            <v>-1</v>
          </cell>
          <cell r="CQ60">
            <v>1</v>
          </cell>
          <cell r="CR60">
            <v>0</v>
          </cell>
          <cell r="CS60">
            <v>0</v>
          </cell>
          <cell r="CT60">
            <v>0</v>
          </cell>
          <cell r="CU60">
            <v>-1</v>
          </cell>
          <cell r="CV60">
            <v>-1</v>
          </cell>
          <cell r="CW60">
            <v>0</v>
          </cell>
          <cell r="CX60">
            <v>0</v>
          </cell>
          <cell r="CY60">
            <v>-2</v>
          </cell>
          <cell r="CZ60">
            <v>0</v>
          </cell>
          <cell r="DA60">
            <v>-1</v>
          </cell>
          <cell r="DB60">
            <v>-1</v>
          </cell>
          <cell r="DC60">
            <v>-1</v>
          </cell>
          <cell r="DD60">
            <v>0</v>
          </cell>
          <cell r="DE60">
            <v>0</v>
          </cell>
          <cell r="DF60">
            <v>0</v>
          </cell>
          <cell r="DG60">
            <v>0</v>
          </cell>
          <cell r="DH60">
            <v>0</v>
          </cell>
          <cell r="DI60">
            <v>0</v>
          </cell>
          <cell r="DJ60">
            <v>4</v>
          </cell>
          <cell r="DK60">
            <v>-1</v>
          </cell>
          <cell r="DL60">
            <v>-1</v>
          </cell>
          <cell r="DM60">
            <v>0</v>
          </cell>
          <cell r="DN60">
            <v>-2</v>
          </cell>
          <cell r="DO60">
            <v>0</v>
          </cell>
          <cell r="DP60">
            <v>-1</v>
          </cell>
          <cell r="DQ60">
            <v>0</v>
          </cell>
          <cell r="DR60">
            <v>0</v>
          </cell>
          <cell r="DS60">
            <v>0</v>
          </cell>
          <cell r="DT60">
            <v>0</v>
          </cell>
          <cell r="DU60">
            <v>0</v>
          </cell>
          <cell r="DV60">
            <v>2</v>
          </cell>
          <cell r="DW60">
            <v>0</v>
          </cell>
          <cell r="DX60">
            <v>0</v>
          </cell>
          <cell r="DY60">
            <v>0</v>
          </cell>
          <cell r="DZ60">
            <v>-2</v>
          </cell>
          <cell r="EA60">
            <v>-1</v>
          </cell>
          <cell r="EB60">
            <v>0</v>
          </cell>
          <cell r="EC60">
            <v>0</v>
          </cell>
          <cell r="ED60">
            <v>0</v>
          </cell>
          <cell r="EE60">
            <v>0</v>
          </cell>
          <cell r="EF60">
            <v>0</v>
          </cell>
          <cell r="EG60">
            <v>0</v>
          </cell>
          <cell r="EH60">
            <v>-237</v>
          </cell>
          <cell r="EI60">
            <v>0</v>
          </cell>
          <cell r="EJ60">
            <v>0</v>
          </cell>
          <cell r="EK60">
            <v>0</v>
          </cell>
          <cell r="EL60">
            <v>0</v>
          </cell>
          <cell r="EM60">
            <v>0</v>
          </cell>
          <cell r="EN60">
            <v>0</v>
          </cell>
          <cell r="EO60">
            <v>0</v>
          </cell>
          <cell r="EP60">
            <v>0</v>
          </cell>
          <cell r="EQ60">
            <v>0</v>
          </cell>
          <cell r="ER60">
            <v>0</v>
          </cell>
          <cell r="ES60">
            <v>0</v>
          </cell>
          <cell r="ET60">
            <v>0</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10</v>
          </cell>
          <cell r="BD61">
            <v>7</v>
          </cell>
          <cell r="BE61">
            <v>4</v>
          </cell>
          <cell r="BF61">
            <v>1</v>
          </cell>
          <cell r="BG61">
            <v>1</v>
          </cell>
          <cell r="BH61">
            <v>-1</v>
          </cell>
          <cell r="BI61">
            <v>2</v>
          </cell>
          <cell r="BJ61">
            <v>1</v>
          </cell>
          <cell r="BK61">
            <v>1</v>
          </cell>
          <cell r="BL61">
            <v>2</v>
          </cell>
          <cell r="BM61">
            <v>6</v>
          </cell>
          <cell r="BN61">
            <v>7</v>
          </cell>
          <cell r="BO61">
            <v>7</v>
          </cell>
          <cell r="BP61">
            <v>12</v>
          </cell>
          <cell r="BQ61">
            <v>13</v>
          </cell>
          <cell r="BR61">
            <v>1</v>
          </cell>
          <cell r="BS61">
            <v>2</v>
          </cell>
          <cell r="BT61">
            <v>-1</v>
          </cell>
          <cell r="BU61">
            <v>1</v>
          </cell>
          <cell r="BV61">
            <v>2</v>
          </cell>
          <cell r="BW61">
            <v>0</v>
          </cell>
          <cell r="BX61">
            <v>2</v>
          </cell>
          <cell r="BY61">
            <v>1</v>
          </cell>
          <cell r="BZ61">
            <v>5</v>
          </cell>
          <cell r="CA61">
            <v>0</v>
          </cell>
          <cell r="CB61">
            <v>-2</v>
          </cell>
          <cell r="CC61">
            <v>-1</v>
          </cell>
          <cell r="CD61">
            <v>0</v>
          </cell>
          <cell r="CE61">
            <v>-1</v>
          </cell>
          <cell r="CF61">
            <v>-1</v>
          </cell>
          <cell r="CG61">
            <v>1</v>
          </cell>
          <cell r="CH61">
            <v>0</v>
          </cell>
          <cell r="CI61">
            <v>0</v>
          </cell>
          <cell r="CJ61">
            <v>-2</v>
          </cell>
          <cell r="CK61">
            <v>0</v>
          </cell>
          <cell r="CL61">
            <v>0</v>
          </cell>
          <cell r="CM61">
            <v>-4</v>
          </cell>
          <cell r="CN61">
            <v>-3</v>
          </cell>
          <cell r="CO61">
            <v>0</v>
          </cell>
          <cell r="CP61">
            <v>-2</v>
          </cell>
          <cell r="CQ61">
            <v>-2</v>
          </cell>
          <cell r="CR61">
            <v>-1</v>
          </cell>
          <cell r="CS61">
            <v>-2</v>
          </cell>
          <cell r="CT61">
            <v>0</v>
          </cell>
          <cell r="CU61">
            <v>-1</v>
          </cell>
          <cell r="CV61">
            <v>-2</v>
          </cell>
          <cell r="CW61">
            <v>-4</v>
          </cell>
          <cell r="CX61">
            <v>-1</v>
          </cell>
          <cell r="CY61">
            <v>-3</v>
          </cell>
          <cell r="CZ61">
            <v>-1</v>
          </cell>
          <cell r="DA61">
            <v>-3</v>
          </cell>
          <cell r="DB61">
            <v>-1</v>
          </cell>
          <cell r="DC61">
            <v>-1</v>
          </cell>
          <cell r="DD61">
            <v>0</v>
          </cell>
          <cell r="DE61">
            <v>-1</v>
          </cell>
          <cell r="DF61">
            <v>0</v>
          </cell>
          <cell r="DG61">
            <v>-2</v>
          </cell>
          <cell r="DH61">
            <v>-5</v>
          </cell>
          <cell r="DI61">
            <v>0</v>
          </cell>
          <cell r="DJ61">
            <v>-5</v>
          </cell>
          <cell r="DK61">
            <v>-4</v>
          </cell>
          <cell r="DL61">
            <v>-1</v>
          </cell>
          <cell r="DM61">
            <v>2</v>
          </cell>
          <cell r="DN61">
            <v>-2</v>
          </cell>
          <cell r="DO61">
            <v>-1</v>
          </cell>
          <cell r="DP61">
            <v>-3</v>
          </cell>
          <cell r="DQ61">
            <v>-1</v>
          </cell>
          <cell r="DR61">
            <v>-1</v>
          </cell>
          <cell r="DS61">
            <v>-1</v>
          </cell>
          <cell r="DT61">
            <v>-6</v>
          </cell>
          <cell r="DU61">
            <v>-4</v>
          </cell>
          <cell r="DV61">
            <v>-4</v>
          </cell>
          <cell r="DW61">
            <v>-8</v>
          </cell>
          <cell r="DX61">
            <v>-2</v>
          </cell>
          <cell r="DY61">
            <v>-3</v>
          </cell>
          <cell r="DZ61">
            <v>-4</v>
          </cell>
          <cell r="EA61">
            <v>-2</v>
          </cell>
          <cell r="EB61">
            <v>-1</v>
          </cell>
          <cell r="EC61">
            <v>0</v>
          </cell>
          <cell r="ED61">
            <v>-2</v>
          </cell>
          <cell r="EE61">
            <v>-2</v>
          </cell>
          <cell r="EF61">
            <v>-1</v>
          </cell>
          <cell r="EG61">
            <v>-4</v>
          </cell>
          <cell r="EH61">
            <v>-6</v>
          </cell>
          <cell r="EI61">
            <v>-8</v>
          </cell>
          <cell r="EJ61">
            <v>-1</v>
          </cell>
          <cell r="EK61">
            <v>-6</v>
          </cell>
          <cell r="EL61">
            <v>-1</v>
          </cell>
          <cell r="EM61">
            <v>-2</v>
          </cell>
          <cell r="EN61">
            <v>-2</v>
          </cell>
          <cell r="EO61">
            <v>-2</v>
          </cell>
          <cell r="EP61">
            <v>-3</v>
          </cell>
          <cell r="EQ61">
            <v>-1</v>
          </cell>
          <cell r="ER61">
            <v>-4</v>
          </cell>
          <cell r="ES61">
            <v>0</v>
          </cell>
          <cell r="ET61">
            <v>-3</v>
          </cell>
          <cell r="EU61">
            <v>-2</v>
          </cell>
          <cell r="EV61">
            <v>-2</v>
          </cell>
          <cell r="EW61">
            <v>-1</v>
          </cell>
          <cell r="EX61">
            <v>2</v>
          </cell>
          <cell r="EY61">
            <v>-3</v>
          </cell>
          <cell r="EZ61">
            <v>-1</v>
          </cell>
          <cell r="FA61">
            <v>2</v>
          </cell>
          <cell r="FB61">
            <v>0</v>
          </cell>
          <cell r="FC61">
            <v>0</v>
          </cell>
          <cell r="FD61">
            <v>-1</v>
          </cell>
          <cell r="FE61">
            <v>-2</v>
          </cell>
          <cell r="FF61">
            <v>4</v>
          </cell>
          <cell r="FG61">
            <v>-6</v>
          </cell>
          <cell r="FH61">
            <v>-1</v>
          </cell>
          <cell r="FI61">
            <v>-2</v>
          </cell>
          <cell r="FJ61">
            <v>0</v>
          </cell>
          <cell r="FK61">
            <v>-4</v>
          </cell>
          <cell r="FL61">
            <v>-2</v>
          </cell>
          <cell r="FM61">
            <v>0</v>
          </cell>
          <cell r="FN61">
            <v>1</v>
          </cell>
          <cell r="FO61">
            <v>0</v>
          </cell>
          <cell r="FP61">
            <v>0</v>
          </cell>
          <cell r="FQ61">
            <v>-1</v>
          </cell>
          <cell r="FR61">
            <v>2</v>
          </cell>
          <cell r="FS61">
            <v>0</v>
          </cell>
          <cell r="FT61">
            <v>0</v>
          </cell>
          <cell r="FU61">
            <v>0</v>
          </cell>
          <cell r="FV61">
            <v>-3</v>
          </cell>
          <cell r="FW61">
            <v>0</v>
          </cell>
          <cell r="FX61">
            <v>-1</v>
          </cell>
          <cell r="FY61">
            <v>-2</v>
          </cell>
          <cell r="FZ61">
            <v>-2</v>
          </cell>
          <cell r="GA61">
            <v>1</v>
          </cell>
          <cell r="GB61">
            <v>-1</v>
          </cell>
          <cell r="GC61">
            <v>1</v>
          </cell>
          <cell r="GD61">
            <v>0</v>
          </cell>
          <cell r="GE61">
            <v>-4</v>
          </cell>
          <cell r="GF61">
            <v>-2</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75</v>
          </cell>
          <cell r="BH62">
            <v>76</v>
          </cell>
          <cell r="BI62">
            <v>2</v>
          </cell>
          <cell r="BJ62">
            <v>13</v>
          </cell>
          <cell r="BK62">
            <v>10</v>
          </cell>
          <cell r="BL62">
            <v>9</v>
          </cell>
          <cell r="BM62">
            <v>30</v>
          </cell>
          <cell r="BN62">
            <v>17</v>
          </cell>
          <cell r="BO62">
            <v>17</v>
          </cell>
          <cell r="BP62">
            <v>29</v>
          </cell>
          <cell r="BQ62">
            <v>22</v>
          </cell>
          <cell r="BR62">
            <v>6</v>
          </cell>
          <cell r="BS62">
            <v>11</v>
          </cell>
          <cell r="BT62">
            <v>-1</v>
          </cell>
          <cell r="BU62">
            <v>3</v>
          </cell>
          <cell r="BV62">
            <v>8</v>
          </cell>
          <cell r="BW62">
            <v>4</v>
          </cell>
          <cell r="BX62">
            <v>9</v>
          </cell>
          <cell r="BY62">
            <v>8</v>
          </cell>
          <cell r="BZ62">
            <v>5</v>
          </cell>
          <cell r="CA62">
            <v>2</v>
          </cell>
          <cell r="CB62">
            <v>1</v>
          </cell>
          <cell r="CC62">
            <v>0</v>
          </cell>
          <cell r="CD62">
            <v>0</v>
          </cell>
          <cell r="CE62">
            <v>0</v>
          </cell>
          <cell r="CF62">
            <v>-1</v>
          </cell>
          <cell r="CG62">
            <v>-1</v>
          </cell>
          <cell r="CH62">
            <v>-1</v>
          </cell>
          <cell r="CI62">
            <v>-6</v>
          </cell>
          <cell r="CJ62">
            <v>-2</v>
          </cell>
          <cell r="CK62">
            <v>-5</v>
          </cell>
          <cell r="CL62">
            <v>2</v>
          </cell>
          <cell r="CM62">
            <v>-6</v>
          </cell>
          <cell r="CN62">
            <v>-8</v>
          </cell>
          <cell r="CO62">
            <v>-12</v>
          </cell>
          <cell r="CP62">
            <v>-4</v>
          </cell>
          <cell r="CQ62">
            <v>-18</v>
          </cell>
          <cell r="CR62">
            <v>-4</v>
          </cell>
          <cell r="CS62">
            <v>-11</v>
          </cell>
          <cell r="CT62">
            <v>-6</v>
          </cell>
          <cell r="CU62">
            <v>-12</v>
          </cell>
          <cell r="CV62">
            <v>-12</v>
          </cell>
          <cell r="CW62">
            <v>-7</v>
          </cell>
          <cell r="CX62">
            <v>-15</v>
          </cell>
          <cell r="CY62">
            <v>-19</v>
          </cell>
          <cell r="CZ62">
            <v>-16</v>
          </cell>
          <cell r="DA62">
            <v>-32</v>
          </cell>
          <cell r="DB62">
            <v>-28</v>
          </cell>
          <cell r="DC62">
            <v>-43</v>
          </cell>
          <cell r="DD62">
            <v>-32</v>
          </cell>
          <cell r="DE62">
            <v>-28</v>
          </cell>
          <cell r="DF62">
            <v>-13</v>
          </cell>
          <cell r="DG62">
            <v>-17</v>
          </cell>
          <cell r="DH62">
            <v>13</v>
          </cell>
          <cell r="DI62">
            <v>11</v>
          </cell>
          <cell r="DJ62">
            <v>12</v>
          </cell>
          <cell r="DK62">
            <v>-28</v>
          </cell>
          <cell r="DL62">
            <v>-12</v>
          </cell>
          <cell r="DM62">
            <v>-27</v>
          </cell>
          <cell r="DN62">
            <v>-9</v>
          </cell>
          <cell r="DO62">
            <v>-9</v>
          </cell>
          <cell r="DP62">
            <v>-4</v>
          </cell>
          <cell r="DQ62">
            <v>-9</v>
          </cell>
          <cell r="DR62">
            <v>-8</v>
          </cell>
          <cell r="DS62">
            <v>-9</v>
          </cell>
          <cell r="DT62">
            <v>-12</v>
          </cell>
          <cell r="DU62">
            <v>1</v>
          </cell>
          <cell r="DV62">
            <v>-4</v>
          </cell>
          <cell r="DW62">
            <v>-20</v>
          </cell>
          <cell r="DX62">
            <v>-32</v>
          </cell>
          <cell r="DY62">
            <v>-55</v>
          </cell>
          <cell r="DZ62">
            <v>-99</v>
          </cell>
          <cell r="EA62">
            <v>-70</v>
          </cell>
          <cell r="EB62">
            <v>-22</v>
          </cell>
          <cell r="EC62">
            <v>-15</v>
          </cell>
          <cell r="ED62">
            <v>-9</v>
          </cell>
          <cell r="EE62">
            <v>-16</v>
          </cell>
          <cell r="EF62">
            <v>-19</v>
          </cell>
          <cell r="EG62">
            <v>-8</v>
          </cell>
          <cell r="EH62">
            <v>-19</v>
          </cell>
          <cell r="EI62">
            <v>-25</v>
          </cell>
          <cell r="EJ62">
            <v>-28</v>
          </cell>
          <cell r="EK62">
            <v>-28</v>
          </cell>
          <cell r="EL62">
            <v>-12</v>
          </cell>
          <cell r="EM62">
            <v>-6</v>
          </cell>
          <cell r="EN62">
            <v>-11</v>
          </cell>
          <cell r="EO62">
            <v>-15</v>
          </cell>
          <cell r="EP62">
            <v>-1</v>
          </cell>
          <cell r="EQ62">
            <v>-5</v>
          </cell>
          <cell r="ER62">
            <v>-11</v>
          </cell>
          <cell r="ES62">
            <v>2</v>
          </cell>
          <cell r="ET62">
            <v>8</v>
          </cell>
          <cell r="EU62">
            <v>0</v>
          </cell>
          <cell r="EV62">
            <v>-31</v>
          </cell>
          <cell r="EW62">
            <v>-12</v>
          </cell>
          <cell r="EX62">
            <v>-3</v>
          </cell>
          <cell r="EY62">
            <v>-2</v>
          </cell>
          <cell r="EZ62">
            <v>-14</v>
          </cell>
          <cell r="FA62">
            <v>-9</v>
          </cell>
          <cell r="FB62">
            <v>-4</v>
          </cell>
          <cell r="FC62">
            <v>-13</v>
          </cell>
          <cell r="FD62">
            <v>-6</v>
          </cell>
          <cell r="FE62">
            <v>-7</v>
          </cell>
          <cell r="FF62">
            <v>-1</v>
          </cell>
          <cell r="FG62">
            <v>-46</v>
          </cell>
          <cell r="FH62">
            <v>-14</v>
          </cell>
          <cell r="FI62">
            <v>-5</v>
          </cell>
          <cell r="FJ62">
            <v>-7</v>
          </cell>
          <cell r="FK62">
            <v>-4</v>
          </cell>
          <cell r="FL62">
            <v>-6</v>
          </cell>
          <cell r="FM62">
            <v>-2</v>
          </cell>
          <cell r="FN62">
            <v>6</v>
          </cell>
          <cell r="FO62">
            <v>62</v>
          </cell>
          <cell r="FP62">
            <v>83</v>
          </cell>
          <cell r="FQ62">
            <v>169</v>
          </cell>
          <cell r="FR62">
            <v>85</v>
          </cell>
          <cell r="FS62">
            <v>8</v>
          </cell>
          <cell r="FT62">
            <v>0</v>
          </cell>
          <cell r="FU62">
            <v>0</v>
          </cell>
          <cell r="FV62">
            <v>39</v>
          </cell>
          <cell r="FW62">
            <v>8</v>
          </cell>
          <cell r="FX62">
            <v>-2</v>
          </cell>
          <cell r="FY62">
            <v>-4</v>
          </cell>
          <cell r="FZ62">
            <v>-1</v>
          </cell>
          <cell r="GA62">
            <v>-1</v>
          </cell>
          <cell r="GB62">
            <v>0</v>
          </cell>
          <cell r="GC62">
            <v>0</v>
          </cell>
          <cell r="GD62">
            <v>9</v>
          </cell>
          <cell r="GE62">
            <v>-52</v>
          </cell>
          <cell r="GF62">
            <v>-38</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10</v>
          </cell>
          <cell r="BH63">
            <v>5</v>
          </cell>
          <cell r="BI63">
            <v>4</v>
          </cell>
          <cell r="BJ63">
            <v>0</v>
          </cell>
          <cell r="BK63">
            <v>1</v>
          </cell>
          <cell r="BL63">
            <v>43</v>
          </cell>
          <cell r="BM63">
            <v>3</v>
          </cell>
          <cell r="BN63">
            <v>3</v>
          </cell>
          <cell r="BO63">
            <v>0</v>
          </cell>
          <cell r="BP63">
            <v>0</v>
          </cell>
          <cell r="BQ63">
            <v>1</v>
          </cell>
          <cell r="BR63">
            <v>0</v>
          </cell>
          <cell r="BS63">
            <v>1</v>
          </cell>
          <cell r="BT63">
            <v>0</v>
          </cell>
          <cell r="BU63">
            <v>0</v>
          </cell>
          <cell r="BV63">
            <v>0</v>
          </cell>
          <cell r="BW63">
            <v>0</v>
          </cell>
          <cell r="BX63">
            <v>0</v>
          </cell>
          <cell r="BY63">
            <v>-1</v>
          </cell>
          <cell r="BZ63">
            <v>0</v>
          </cell>
          <cell r="CA63">
            <v>-2</v>
          </cell>
          <cell r="CB63">
            <v>-6</v>
          </cell>
          <cell r="CC63">
            <v>-2</v>
          </cell>
          <cell r="CD63">
            <v>-1</v>
          </cell>
          <cell r="CE63">
            <v>0</v>
          </cell>
          <cell r="CF63">
            <v>0</v>
          </cell>
          <cell r="CG63">
            <v>-2</v>
          </cell>
          <cell r="CH63">
            <v>0</v>
          </cell>
          <cell r="CI63">
            <v>-3</v>
          </cell>
          <cell r="CJ63">
            <v>-1</v>
          </cell>
          <cell r="CK63">
            <v>0</v>
          </cell>
          <cell r="CL63">
            <v>0</v>
          </cell>
          <cell r="CM63">
            <v>-2</v>
          </cell>
          <cell r="CN63">
            <v>-4</v>
          </cell>
          <cell r="CO63">
            <v>0</v>
          </cell>
          <cell r="CP63">
            <v>-2</v>
          </cell>
          <cell r="CQ63">
            <v>-2</v>
          </cell>
          <cell r="CR63">
            <v>0</v>
          </cell>
          <cell r="CS63">
            <v>-1</v>
          </cell>
          <cell r="CT63">
            <v>-3</v>
          </cell>
          <cell r="CU63">
            <v>-1</v>
          </cell>
          <cell r="CV63">
            <v>0</v>
          </cell>
          <cell r="CW63">
            <v>-1</v>
          </cell>
          <cell r="CX63">
            <v>0</v>
          </cell>
          <cell r="CY63">
            <v>-2</v>
          </cell>
          <cell r="CZ63">
            <v>142</v>
          </cell>
          <cell r="DA63">
            <v>-2</v>
          </cell>
          <cell r="DB63">
            <v>158</v>
          </cell>
          <cell r="DC63">
            <v>1</v>
          </cell>
          <cell r="DD63">
            <v>3</v>
          </cell>
          <cell r="DE63">
            <v>-2</v>
          </cell>
          <cell r="DF63">
            <v>-1</v>
          </cell>
          <cell r="DG63">
            <v>0</v>
          </cell>
          <cell r="DH63">
            <v>0</v>
          </cell>
          <cell r="DI63">
            <v>-5</v>
          </cell>
          <cell r="DJ63">
            <v>-1</v>
          </cell>
          <cell r="DK63">
            <v>-10</v>
          </cell>
          <cell r="DL63">
            <v>5</v>
          </cell>
          <cell r="DM63">
            <v>-5</v>
          </cell>
          <cell r="DN63">
            <v>-2</v>
          </cell>
          <cell r="DO63">
            <v>-2</v>
          </cell>
          <cell r="DP63">
            <v>0</v>
          </cell>
          <cell r="DQ63">
            <v>-2</v>
          </cell>
          <cell r="DR63">
            <v>-2</v>
          </cell>
          <cell r="DS63">
            <v>-7</v>
          </cell>
          <cell r="DT63">
            <v>-2</v>
          </cell>
          <cell r="DU63">
            <v>-3</v>
          </cell>
          <cell r="DV63">
            <v>-5</v>
          </cell>
          <cell r="DW63">
            <v>-9</v>
          </cell>
          <cell r="DX63">
            <v>9</v>
          </cell>
          <cell r="DY63">
            <v>-4</v>
          </cell>
          <cell r="DZ63">
            <v>-4</v>
          </cell>
          <cell r="EA63">
            <v>-3</v>
          </cell>
          <cell r="EB63">
            <v>-4</v>
          </cell>
          <cell r="EC63">
            <v>-4</v>
          </cell>
          <cell r="ED63">
            <v>-7</v>
          </cell>
          <cell r="EE63">
            <v>-1</v>
          </cell>
          <cell r="EF63">
            <v>-1</v>
          </cell>
          <cell r="EG63">
            <v>-6</v>
          </cell>
          <cell r="EH63">
            <v>-1</v>
          </cell>
          <cell r="EI63">
            <v>-10</v>
          </cell>
          <cell r="EJ63">
            <v>0</v>
          </cell>
          <cell r="EK63">
            <v>-3</v>
          </cell>
          <cell r="EL63">
            <v>-1</v>
          </cell>
          <cell r="EM63">
            <v>-1</v>
          </cell>
          <cell r="EN63">
            <v>0</v>
          </cell>
          <cell r="EO63">
            <v>-1</v>
          </cell>
          <cell r="EP63">
            <v>-1</v>
          </cell>
          <cell r="EQ63">
            <v>-5</v>
          </cell>
          <cell r="ER63">
            <v>-5</v>
          </cell>
          <cell r="ES63">
            <v>-4</v>
          </cell>
          <cell r="ET63">
            <v>-1</v>
          </cell>
          <cell r="EU63">
            <v>-1</v>
          </cell>
          <cell r="EV63">
            <v>-3</v>
          </cell>
          <cell r="EW63">
            <v>-2</v>
          </cell>
          <cell r="EX63">
            <v>0</v>
          </cell>
          <cell r="EY63">
            <v>-3</v>
          </cell>
          <cell r="EZ63">
            <v>0</v>
          </cell>
          <cell r="FA63">
            <v>0</v>
          </cell>
          <cell r="FB63">
            <v>-3</v>
          </cell>
          <cell r="FC63">
            <v>-2</v>
          </cell>
          <cell r="FD63">
            <v>-1</v>
          </cell>
          <cell r="FE63">
            <v>-3</v>
          </cell>
          <cell r="FF63">
            <v>-3</v>
          </cell>
          <cell r="FG63">
            <v>-5</v>
          </cell>
          <cell r="FH63">
            <v>-2</v>
          </cell>
          <cell r="FI63">
            <v>-3</v>
          </cell>
          <cell r="FJ63">
            <v>-1</v>
          </cell>
          <cell r="FK63">
            <v>0</v>
          </cell>
          <cell r="FL63">
            <v>-2</v>
          </cell>
          <cell r="FM63">
            <v>0</v>
          </cell>
          <cell r="FN63">
            <v>0</v>
          </cell>
          <cell r="FO63">
            <v>0</v>
          </cell>
          <cell r="FP63">
            <v>-2</v>
          </cell>
          <cell r="FQ63">
            <v>1</v>
          </cell>
          <cell r="FR63">
            <v>-1</v>
          </cell>
          <cell r="FS63">
            <v>-1</v>
          </cell>
          <cell r="FT63">
            <v>0</v>
          </cell>
          <cell r="FU63">
            <v>-3</v>
          </cell>
          <cell r="FV63">
            <v>-6</v>
          </cell>
          <cell r="FW63">
            <v>0</v>
          </cell>
          <cell r="FX63">
            <v>1</v>
          </cell>
          <cell r="FY63">
            <v>-1</v>
          </cell>
          <cell r="FZ63">
            <v>-1</v>
          </cell>
          <cell r="GA63">
            <v>3</v>
          </cell>
          <cell r="GB63">
            <v>1</v>
          </cell>
          <cell r="GC63">
            <v>1</v>
          </cell>
          <cell r="GD63">
            <v>-2</v>
          </cell>
          <cell r="GE63">
            <v>1</v>
          </cell>
          <cell r="GF63">
            <v>-1</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v>
          </cell>
          <cell r="BU64">
            <v>0</v>
          </cell>
          <cell r="BV64">
            <v>1</v>
          </cell>
          <cell r="BW64">
            <v>0</v>
          </cell>
          <cell r="BX64">
            <v>5</v>
          </cell>
          <cell r="BY64">
            <v>0</v>
          </cell>
          <cell r="BZ64">
            <v>12</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-166</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6</v>
          </cell>
          <cell r="BU65">
            <v>6</v>
          </cell>
          <cell r="BV65">
            <v>0</v>
          </cell>
          <cell r="BW65">
            <v>0</v>
          </cell>
          <cell r="BX65">
            <v>0</v>
          </cell>
          <cell r="BY65">
            <v>0</v>
          </cell>
          <cell r="BZ65">
            <v>0</v>
          </cell>
          <cell r="CA65">
            <v>0</v>
          </cell>
          <cell r="CB65">
            <v>1</v>
          </cell>
          <cell r="CC65">
            <v>1</v>
          </cell>
          <cell r="CD65">
            <v>0</v>
          </cell>
          <cell r="CE65">
            <v>0</v>
          </cell>
          <cell r="CF65">
            <v>0</v>
          </cell>
          <cell r="CG65">
            <v>0</v>
          </cell>
          <cell r="CH65">
            <v>0</v>
          </cell>
          <cell r="CI65">
            <v>17</v>
          </cell>
          <cell r="CJ65">
            <v>50</v>
          </cell>
          <cell r="CK65">
            <v>0</v>
          </cell>
          <cell r="CL65">
            <v>1</v>
          </cell>
          <cell r="CM65">
            <v>0</v>
          </cell>
          <cell r="CN65">
            <v>0</v>
          </cell>
          <cell r="CO65">
            <v>2</v>
          </cell>
          <cell r="CP65">
            <v>0</v>
          </cell>
          <cell r="CQ65">
            <v>0</v>
          </cell>
          <cell r="CR65">
            <v>0</v>
          </cell>
          <cell r="CS65">
            <v>1</v>
          </cell>
          <cell r="CT65">
            <v>0</v>
          </cell>
          <cell r="CU65">
            <v>0</v>
          </cell>
          <cell r="CV65">
            <v>0</v>
          </cell>
          <cell r="CW65">
            <v>0</v>
          </cell>
          <cell r="CX65">
            <v>0</v>
          </cell>
          <cell r="CY65">
            <v>-1</v>
          </cell>
          <cell r="CZ65">
            <v>-1</v>
          </cell>
          <cell r="DA65">
            <v>-1</v>
          </cell>
          <cell r="DB65">
            <v>-1</v>
          </cell>
          <cell r="DC65">
            <v>0</v>
          </cell>
          <cell r="DD65">
            <v>0</v>
          </cell>
          <cell r="DE65">
            <v>0</v>
          </cell>
          <cell r="DF65">
            <v>0</v>
          </cell>
          <cell r="DG65">
            <v>0</v>
          </cell>
          <cell r="DH65">
            <v>0</v>
          </cell>
          <cell r="DI65">
            <v>-1</v>
          </cell>
          <cell r="DJ65">
            <v>0</v>
          </cell>
          <cell r="DK65">
            <v>-1</v>
          </cell>
          <cell r="DL65">
            <v>-1</v>
          </cell>
          <cell r="DM65">
            <v>-1</v>
          </cell>
          <cell r="DN65">
            <v>0</v>
          </cell>
          <cell r="DO65">
            <v>0</v>
          </cell>
          <cell r="DP65">
            <v>1</v>
          </cell>
          <cell r="DQ65">
            <v>0</v>
          </cell>
          <cell r="DR65">
            <v>0</v>
          </cell>
          <cell r="DS65">
            <v>-2</v>
          </cell>
          <cell r="DT65">
            <v>0</v>
          </cell>
          <cell r="DU65">
            <v>-1</v>
          </cell>
          <cell r="DV65">
            <v>-2</v>
          </cell>
          <cell r="DW65">
            <v>-2</v>
          </cell>
          <cell r="DX65">
            <v>0</v>
          </cell>
          <cell r="DY65">
            <v>-1</v>
          </cell>
          <cell r="DZ65">
            <v>0</v>
          </cell>
          <cell r="EA65">
            <v>-1</v>
          </cell>
          <cell r="EB65">
            <v>0</v>
          </cell>
          <cell r="EC65">
            <v>-2</v>
          </cell>
          <cell r="ED65">
            <v>0</v>
          </cell>
          <cell r="EE65">
            <v>0</v>
          </cell>
          <cell r="EF65">
            <v>0</v>
          </cell>
          <cell r="EG65">
            <v>-2</v>
          </cell>
          <cell r="EH65">
            <v>0</v>
          </cell>
          <cell r="EI65">
            <v>-2</v>
          </cell>
          <cell r="EJ65">
            <v>-1</v>
          </cell>
          <cell r="EK65">
            <v>1403</v>
          </cell>
          <cell r="EL65">
            <v>13</v>
          </cell>
          <cell r="EM65">
            <v>66</v>
          </cell>
          <cell r="EN65">
            <v>32</v>
          </cell>
          <cell r="EO65">
            <v>28</v>
          </cell>
          <cell r="EP65">
            <v>11</v>
          </cell>
          <cell r="EQ65">
            <v>1</v>
          </cell>
          <cell r="ER65">
            <v>-1</v>
          </cell>
          <cell r="ES65">
            <v>-1</v>
          </cell>
          <cell r="ET65">
            <v>9</v>
          </cell>
          <cell r="EU65">
            <v>1</v>
          </cell>
          <cell r="EV65">
            <v>-28</v>
          </cell>
          <cell r="EW65">
            <v>-23</v>
          </cell>
          <cell r="EX65">
            <v>1</v>
          </cell>
          <cell r="EY65">
            <v>3</v>
          </cell>
          <cell r="EZ65">
            <v>-4</v>
          </cell>
          <cell r="FA65">
            <v>-4</v>
          </cell>
          <cell r="FB65">
            <v>-2</v>
          </cell>
          <cell r="FC65">
            <v>-10</v>
          </cell>
          <cell r="FD65">
            <v>-6</v>
          </cell>
          <cell r="FE65">
            <v>-6</v>
          </cell>
          <cell r="FF65">
            <v>-8</v>
          </cell>
          <cell r="FG65">
            <v>-5</v>
          </cell>
          <cell r="FH65">
            <v>-7</v>
          </cell>
          <cell r="FI65">
            <v>-3</v>
          </cell>
          <cell r="FJ65">
            <v>-18</v>
          </cell>
          <cell r="FK65">
            <v>-25</v>
          </cell>
          <cell r="FL65">
            <v>-42</v>
          </cell>
          <cell r="FM65">
            <v>-50</v>
          </cell>
          <cell r="FN65">
            <v>-30</v>
          </cell>
          <cell r="FO65">
            <v>-23</v>
          </cell>
          <cell r="FP65">
            <v>-10</v>
          </cell>
          <cell r="FQ65">
            <v>-12</v>
          </cell>
          <cell r="FR65">
            <v>-37</v>
          </cell>
          <cell r="FS65">
            <v>-6</v>
          </cell>
          <cell r="FT65">
            <v>-9</v>
          </cell>
          <cell r="FU65">
            <v>-6</v>
          </cell>
          <cell r="FV65">
            <v>-7</v>
          </cell>
          <cell r="FW65">
            <v>-2</v>
          </cell>
          <cell r="FX65">
            <v>-3</v>
          </cell>
          <cell r="FY65">
            <v>-7</v>
          </cell>
          <cell r="FZ65">
            <v>-2</v>
          </cell>
          <cell r="GA65">
            <v>-5</v>
          </cell>
          <cell r="GB65">
            <v>-5</v>
          </cell>
          <cell r="GC65">
            <v>-6</v>
          </cell>
          <cell r="GD65">
            <v>-1</v>
          </cell>
          <cell r="GE65">
            <v>-4</v>
          </cell>
          <cell r="GF65">
            <v>-2</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v>-1</v>
          </cell>
          <cell r="GE66">
            <v>-16</v>
          </cell>
          <cell r="GF66">
            <v>-7</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-1</v>
          </cell>
          <cell r="DK67">
            <v>-4</v>
          </cell>
          <cell r="DL67">
            <v>-10</v>
          </cell>
          <cell r="DM67">
            <v>0</v>
          </cell>
          <cell r="DN67">
            <v>-1</v>
          </cell>
          <cell r="DO67">
            <v>-3</v>
          </cell>
          <cell r="DP67">
            <v>-8</v>
          </cell>
          <cell r="DQ67">
            <v>-3</v>
          </cell>
          <cell r="DR67">
            <v>1</v>
          </cell>
          <cell r="DS67">
            <v>-1</v>
          </cell>
          <cell r="DT67">
            <v>-5</v>
          </cell>
          <cell r="DU67">
            <v>0</v>
          </cell>
          <cell r="DV67">
            <v>-1</v>
          </cell>
          <cell r="DW67">
            <v>-25</v>
          </cell>
          <cell r="DX67">
            <v>-3</v>
          </cell>
          <cell r="DY67">
            <v>-9</v>
          </cell>
          <cell r="DZ67">
            <v>-5</v>
          </cell>
          <cell r="EA67">
            <v>-15</v>
          </cell>
          <cell r="EB67">
            <v>-2</v>
          </cell>
          <cell r="EC67">
            <v>-1</v>
          </cell>
          <cell r="ED67">
            <v>-4</v>
          </cell>
          <cell r="EE67">
            <v>-7</v>
          </cell>
          <cell r="EF67">
            <v>-6</v>
          </cell>
          <cell r="EG67">
            <v>-2</v>
          </cell>
          <cell r="EH67">
            <v>-16</v>
          </cell>
          <cell r="EI67">
            <v>-22</v>
          </cell>
          <cell r="EJ67">
            <v>-22</v>
          </cell>
          <cell r="EK67">
            <v>-19</v>
          </cell>
          <cell r="EL67">
            <v>-21</v>
          </cell>
          <cell r="EM67">
            <v>-16</v>
          </cell>
          <cell r="EN67">
            <v>-17</v>
          </cell>
          <cell r="EO67">
            <v>-9</v>
          </cell>
          <cell r="EP67">
            <v>-3</v>
          </cell>
          <cell r="EQ67">
            <v>-16</v>
          </cell>
          <cell r="ER67">
            <v>-3</v>
          </cell>
          <cell r="ES67">
            <v>-8</v>
          </cell>
          <cell r="ET67">
            <v>-10</v>
          </cell>
          <cell r="EU67">
            <v>-18</v>
          </cell>
          <cell r="EV67">
            <v>4</v>
          </cell>
          <cell r="EW67">
            <v>-6</v>
          </cell>
          <cell r="EX67">
            <v>-3</v>
          </cell>
          <cell r="EY67">
            <v>-5</v>
          </cell>
          <cell r="EZ67">
            <v>1</v>
          </cell>
          <cell r="FA67">
            <v>2</v>
          </cell>
          <cell r="FB67">
            <v>2</v>
          </cell>
          <cell r="FC67">
            <v>-2</v>
          </cell>
          <cell r="FD67">
            <v>-9</v>
          </cell>
          <cell r="FE67">
            <v>0</v>
          </cell>
          <cell r="FF67">
            <v>0</v>
          </cell>
          <cell r="FG67">
            <v>1</v>
          </cell>
          <cell r="FH67">
            <v>-5</v>
          </cell>
          <cell r="FI67">
            <v>-3</v>
          </cell>
          <cell r="FJ67">
            <v>4</v>
          </cell>
          <cell r="FK67">
            <v>-5</v>
          </cell>
          <cell r="FL67">
            <v>1</v>
          </cell>
          <cell r="FM67">
            <v>-4</v>
          </cell>
          <cell r="FN67">
            <v>-1</v>
          </cell>
          <cell r="FO67">
            <v>-5</v>
          </cell>
          <cell r="FP67">
            <v>3</v>
          </cell>
          <cell r="FQ67">
            <v>15</v>
          </cell>
          <cell r="FR67">
            <v>14</v>
          </cell>
          <cell r="FS67">
            <v>9</v>
          </cell>
          <cell r="FT67">
            <v>23</v>
          </cell>
          <cell r="FU67">
            <v>12</v>
          </cell>
          <cell r="FV67">
            <v>5</v>
          </cell>
          <cell r="FW67">
            <v>7</v>
          </cell>
          <cell r="FX67">
            <v>14</v>
          </cell>
          <cell r="FY67">
            <v>3</v>
          </cell>
          <cell r="FZ67">
            <v>-1</v>
          </cell>
          <cell r="GA67">
            <v>1</v>
          </cell>
          <cell r="GB67">
            <v>-1</v>
          </cell>
          <cell r="GC67">
            <v>9</v>
          </cell>
          <cell r="GD67">
            <v>5</v>
          </cell>
          <cell r="GE67">
            <v>10</v>
          </cell>
          <cell r="GF67">
            <v>2</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413</v>
          </cell>
          <cell r="DY68">
            <v>3</v>
          </cell>
          <cell r="DZ68">
            <v>0</v>
          </cell>
          <cell r="EA68">
            <v>0</v>
          </cell>
          <cell r="EB68">
            <v>-1</v>
          </cell>
          <cell r="EC68">
            <v>0</v>
          </cell>
          <cell r="ED68">
            <v>0</v>
          </cell>
          <cell r="EE68">
            <v>48</v>
          </cell>
          <cell r="EF68">
            <v>-1</v>
          </cell>
          <cell r="EG68">
            <v>0</v>
          </cell>
          <cell r="EH68">
            <v>0</v>
          </cell>
          <cell r="EI68">
            <v>0</v>
          </cell>
          <cell r="EJ68">
            <v>0</v>
          </cell>
          <cell r="EK68">
            <v>-6</v>
          </cell>
          <cell r="EL68">
            <v>-1</v>
          </cell>
          <cell r="EM68">
            <v>3</v>
          </cell>
          <cell r="EN68">
            <v>0</v>
          </cell>
          <cell r="EO68">
            <v>7</v>
          </cell>
          <cell r="EP68">
            <v>-1</v>
          </cell>
          <cell r="EQ68">
            <v>-6</v>
          </cell>
          <cell r="ER68">
            <v>2</v>
          </cell>
          <cell r="ES68">
            <v>2</v>
          </cell>
          <cell r="ET68">
            <v>16</v>
          </cell>
          <cell r="EU68">
            <v>2</v>
          </cell>
          <cell r="EV68">
            <v>3</v>
          </cell>
          <cell r="EW68">
            <v>3</v>
          </cell>
          <cell r="EX68">
            <v>-10</v>
          </cell>
          <cell r="EY68">
            <v>3</v>
          </cell>
          <cell r="EZ68">
            <v>6</v>
          </cell>
          <cell r="FA68">
            <v>2</v>
          </cell>
          <cell r="FB68">
            <v>1</v>
          </cell>
          <cell r="FC68">
            <v>0</v>
          </cell>
          <cell r="FD68">
            <v>3</v>
          </cell>
          <cell r="FE68">
            <v>0</v>
          </cell>
          <cell r="FF68">
            <v>0</v>
          </cell>
          <cell r="FG68">
            <v>-4</v>
          </cell>
          <cell r="FH68">
            <v>2</v>
          </cell>
          <cell r="FI68">
            <v>0</v>
          </cell>
          <cell r="FJ68">
            <v>0</v>
          </cell>
          <cell r="FK68">
            <v>-1</v>
          </cell>
          <cell r="FL68">
            <v>1</v>
          </cell>
          <cell r="FM68">
            <v>11</v>
          </cell>
          <cell r="FN68">
            <v>-2</v>
          </cell>
          <cell r="FO68">
            <v>-2</v>
          </cell>
          <cell r="FP68">
            <v>0</v>
          </cell>
          <cell r="FQ68">
            <v>0</v>
          </cell>
          <cell r="FR68">
            <v>-1</v>
          </cell>
          <cell r="FS68">
            <v>4</v>
          </cell>
          <cell r="FT68">
            <v>18</v>
          </cell>
          <cell r="FU68">
            <v>0</v>
          </cell>
          <cell r="FV68">
            <v>2</v>
          </cell>
          <cell r="FW68">
            <v>0</v>
          </cell>
          <cell r="FX68">
            <v>1</v>
          </cell>
          <cell r="FY68">
            <v>10</v>
          </cell>
          <cell r="FZ68">
            <v>-1</v>
          </cell>
          <cell r="GA68">
            <v>2</v>
          </cell>
          <cell r="GB68">
            <v>5</v>
          </cell>
          <cell r="GC68">
            <v>1</v>
          </cell>
          <cell r="GD68">
            <v>-1</v>
          </cell>
          <cell r="GE68">
            <v>-6</v>
          </cell>
          <cell r="GF68">
            <v>0</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1</v>
          </cell>
          <cell r="DU69">
            <v>0</v>
          </cell>
          <cell r="DV69">
            <v>1</v>
          </cell>
          <cell r="DW69">
            <v>-1</v>
          </cell>
          <cell r="DX69">
            <v>1</v>
          </cell>
          <cell r="DY69">
            <v>3</v>
          </cell>
          <cell r="DZ69">
            <v>-2</v>
          </cell>
          <cell r="EA69">
            <v>-1</v>
          </cell>
          <cell r="EB69">
            <v>0</v>
          </cell>
          <cell r="EC69">
            <v>-1</v>
          </cell>
          <cell r="ED69">
            <v>1</v>
          </cell>
          <cell r="EE69">
            <v>0</v>
          </cell>
          <cell r="EF69">
            <v>0</v>
          </cell>
          <cell r="EG69">
            <v>2</v>
          </cell>
          <cell r="EH69">
            <v>0</v>
          </cell>
          <cell r="EI69">
            <v>3</v>
          </cell>
          <cell r="EJ69">
            <v>5</v>
          </cell>
          <cell r="EK69">
            <v>1</v>
          </cell>
          <cell r="EL69">
            <v>-1</v>
          </cell>
          <cell r="EM69">
            <v>0</v>
          </cell>
          <cell r="EN69">
            <v>1</v>
          </cell>
          <cell r="EO69">
            <v>-1</v>
          </cell>
          <cell r="EP69">
            <v>1</v>
          </cell>
          <cell r="EQ69">
            <v>1</v>
          </cell>
          <cell r="ER69">
            <v>0</v>
          </cell>
          <cell r="ES69">
            <v>2</v>
          </cell>
          <cell r="ET69">
            <v>2</v>
          </cell>
          <cell r="EU69">
            <v>0</v>
          </cell>
          <cell r="EV69">
            <v>-1</v>
          </cell>
          <cell r="EW69">
            <v>2</v>
          </cell>
          <cell r="EX69">
            <v>0</v>
          </cell>
          <cell r="EY69">
            <v>2</v>
          </cell>
          <cell r="EZ69">
            <v>-1</v>
          </cell>
          <cell r="FA69">
            <v>0</v>
          </cell>
          <cell r="FB69">
            <v>0</v>
          </cell>
          <cell r="FC69">
            <v>-1</v>
          </cell>
          <cell r="FD69">
            <v>0</v>
          </cell>
          <cell r="FE69">
            <v>0</v>
          </cell>
          <cell r="FF69">
            <v>2</v>
          </cell>
          <cell r="FG69">
            <v>4</v>
          </cell>
          <cell r="FH69">
            <v>11</v>
          </cell>
          <cell r="FI69">
            <v>1</v>
          </cell>
          <cell r="FJ69">
            <v>1</v>
          </cell>
          <cell r="FK69">
            <v>0</v>
          </cell>
          <cell r="FL69">
            <v>2</v>
          </cell>
          <cell r="FM69">
            <v>-1</v>
          </cell>
          <cell r="FN69">
            <v>-1</v>
          </cell>
          <cell r="FO69">
            <v>-1</v>
          </cell>
          <cell r="FP69">
            <v>2</v>
          </cell>
          <cell r="FQ69">
            <v>1</v>
          </cell>
          <cell r="FR69">
            <v>1</v>
          </cell>
          <cell r="FS69">
            <v>1</v>
          </cell>
          <cell r="FT69">
            <v>5</v>
          </cell>
          <cell r="FU69">
            <v>8</v>
          </cell>
          <cell r="FV69">
            <v>0</v>
          </cell>
          <cell r="FW69">
            <v>1</v>
          </cell>
          <cell r="FX69">
            <v>2</v>
          </cell>
          <cell r="FY69">
            <v>1</v>
          </cell>
          <cell r="FZ69">
            <v>0</v>
          </cell>
          <cell r="GA69">
            <v>0</v>
          </cell>
          <cell r="GB69">
            <v>0</v>
          </cell>
          <cell r="GC69">
            <v>3</v>
          </cell>
          <cell r="GD69">
            <v>3</v>
          </cell>
          <cell r="GE69">
            <v>-1</v>
          </cell>
          <cell r="GF69">
            <v>4</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-13</v>
          </cell>
          <cell r="FG71">
            <v>-21</v>
          </cell>
          <cell r="FH71">
            <v>-21</v>
          </cell>
          <cell r="FI71">
            <v>-10</v>
          </cell>
          <cell r="FJ71">
            <v>-12</v>
          </cell>
          <cell r="FK71">
            <v>-13</v>
          </cell>
          <cell r="FL71">
            <v>-10</v>
          </cell>
          <cell r="FM71">
            <v>-2</v>
          </cell>
          <cell r="FN71">
            <v>-8</v>
          </cell>
          <cell r="FO71">
            <v>-11</v>
          </cell>
          <cell r="FP71">
            <v>-10</v>
          </cell>
          <cell r="FQ71">
            <v>-15</v>
          </cell>
          <cell r="FR71">
            <v>-14</v>
          </cell>
          <cell r="FS71">
            <v>-42</v>
          </cell>
          <cell r="FT71">
            <v>-20</v>
          </cell>
          <cell r="FU71">
            <v>-11</v>
          </cell>
          <cell r="FV71">
            <v>-10</v>
          </cell>
          <cell r="FW71">
            <v>-12</v>
          </cell>
          <cell r="FX71">
            <v>-12</v>
          </cell>
          <cell r="FY71">
            <v>-7</v>
          </cell>
          <cell r="FZ71">
            <v>-2</v>
          </cell>
          <cell r="GA71">
            <v>-9</v>
          </cell>
          <cell r="GB71">
            <v>-6</v>
          </cell>
          <cell r="GC71">
            <v>-7</v>
          </cell>
          <cell r="GD71">
            <v>-9</v>
          </cell>
          <cell r="GE71">
            <v>-38</v>
          </cell>
          <cell r="GF71">
            <v>-16</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v>1</v>
          </cell>
          <cell r="FH72">
            <v>0</v>
          </cell>
          <cell r="FI72">
            <v>-2</v>
          </cell>
          <cell r="FJ72">
            <v>0</v>
          </cell>
          <cell r="FK72">
            <v>5</v>
          </cell>
          <cell r="FL72">
            <v>0</v>
          </cell>
          <cell r="FM72">
            <v>-2</v>
          </cell>
          <cell r="FN72">
            <v>0</v>
          </cell>
          <cell r="FO72">
            <v>0</v>
          </cell>
          <cell r="FP72">
            <v>7</v>
          </cell>
          <cell r="FQ72">
            <v>-1</v>
          </cell>
          <cell r="FR72">
            <v>131</v>
          </cell>
          <cell r="FS72">
            <v>11</v>
          </cell>
          <cell r="FT72">
            <v>5</v>
          </cell>
          <cell r="FU72">
            <v>8</v>
          </cell>
          <cell r="FV72">
            <v>0</v>
          </cell>
          <cell r="FW72">
            <v>0</v>
          </cell>
          <cell r="FX72">
            <v>7</v>
          </cell>
          <cell r="FY72">
            <v>6</v>
          </cell>
          <cell r="FZ72">
            <v>3</v>
          </cell>
          <cell r="GA72">
            <v>0</v>
          </cell>
          <cell r="GB72">
            <v>1</v>
          </cell>
          <cell r="GC72">
            <v>15</v>
          </cell>
          <cell r="GD72">
            <v>106</v>
          </cell>
          <cell r="GE72">
            <v>-5</v>
          </cell>
          <cell r="GF72">
            <v>-1</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v>-9</v>
          </cell>
          <cell r="GF73">
            <v>-4</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v>1</v>
          </cell>
          <cell r="GF74">
            <v>1</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144</v>
          </cell>
          <cell r="GD77">
            <v>383</v>
          </cell>
          <cell r="GE77">
            <v>-111</v>
          </cell>
          <cell r="GF77">
            <v>-36</v>
          </cell>
          <cell r="GG77">
            <v>-30240</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9">
          <cell r="A79" t="str">
            <v>Udjel</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0.15259259259259259</v>
          </cell>
          <cell r="AL80">
            <v>0.15152629643251195</v>
          </cell>
          <cell r="AM80">
            <v>8.432013066557778E-2</v>
          </cell>
          <cell r="AN80">
            <v>7.7924528301886786E-2</v>
          </cell>
          <cell r="AO80">
            <v>7.8125E-2</v>
          </cell>
          <cell r="AP80">
            <v>7.6751946607341484E-2</v>
          </cell>
          <cell r="AQ80">
            <v>7.867036011080332E-2</v>
          </cell>
          <cell r="AR80">
            <v>8.25402635431918E-2</v>
          </cell>
          <cell r="AS80">
            <v>8.0548716144917334E-2</v>
          </cell>
          <cell r="AT80">
            <v>8.6254772648385977E-2</v>
          </cell>
          <cell r="AU80">
            <v>7.1860547847741013E-2</v>
          </cell>
          <cell r="AV80">
            <v>7.0222317229585288E-2</v>
          </cell>
          <cell r="AW80">
            <v>7.3365894211784272E-2</v>
          </cell>
          <cell r="AX80">
            <v>7.3484069886947584E-2</v>
          </cell>
          <cell r="AY80">
            <v>7.3865382645220773E-2</v>
          </cell>
          <cell r="AZ80">
            <v>7.3698101715561876E-2</v>
          </cell>
          <cell r="BA80">
            <v>7.4300000000000005E-2</v>
          </cell>
          <cell r="BB80">
            <v>6.9680202569633309E-2</v>
          </cell>
          <cell r="BC80">
            <v>6.8793803024714134E-2</v>
          </cell>
          <cell r="BD80">
            <v>6.8670309653916212E-2</v>
          </cell>
          <cell r="BE80">
            <v>6.8298852651549377E-2</v>
          </cell>
          <cell r="BF80">
            <v>6.7760150578112396E-2</v>
          </cell>
          <cell r="BG80">
            <v>6.8528368794326236E-2</v>
          </cell>
          <cell r="BH80">
            <v>6.8040876932483188E-2</v>
          </cell>
          <cell r="BI80">
            <v>6.8007662835249047E-2</v>
          </cell>
          <cell r="BJ80">
            <v>6.7854039965247609E-2</v>
          </cell>
          <cell r="BK80">
            <v>6.7648332611520132E-2</v>
          </cell>
          <cell r="BL80">
            <v>6.6615489593995228E-2</v>
          </cell>
          <cell r="BM80">
            <v>6.6198850185999331E-2</v>
          </cell>
          <cell r="BN80">
            <v>6.5812609897010807E-2</v>
          </cell>
          <cell r="BO80">
            <v>6.5445462114904249E-2</v>
          </cell>
          <cell r="BP80">
            <v>6.5827606193591126E-2</v>
          </cell>
          <cell r="BQ80">
            <v>6.5793807641633728E-2</v>
          </cell>
          <cell r="BR80">
            <v>6.5454247562873755E-2</v>
          </cell>
          <cell r="BS80">
            <v>6.5286494416822882E-2</v>
          </cell>
          <cell r="BT80">
            <v>5.3526196507132383E-2</v>
          </cell>
          <cell r="BU80">
            <v>5.3579738084158744E-2</v>
          </cell>
          <cell r="BV80">
            <v>5.3528787476784294E-2</v>
          </cell>
          <cell r="BW80">
            <v>5.1539149316643253E-2</v>
          </cell>
          <cell r="BX80">
            <v>4.9498327759197325E-2</v>
          </cell>
          <cell r="BY80">
            <v>4.8913365310593947E-2</v>
          </cell>
          <cell r="BZ80">
            <v>4.8452298452298453E-2</v>
          </cell>
          <cell r="CA80">
            <v>4.8576697015097384E-2</v>
          </cell>
          <cell r="CB80">
            <v>4.8373213978309522E-2</v>
          </cell>
          <cell r="CC80">
            <v>4.8576502262702638E-2</v>
          </cell>
          <cell r="CD80">
            <v>4.8717655140828944E-2</v>
          </cell>
          <cell r="CE80">
            <v>4.871780227311668E-2</v>
          </cell>
          <cell r="CF80">
            <v>4.8576309794988608E-2</v>
          </cell>
          <cell r="CG80">
            <v>4.8523806814949659E-2</v>
          </cell>
          <cell r="CH80">
            <v>4.8507250497583171E-2</v>
          </cell>
          <cell r="CI80">
            <v>4.8454896614405815E-2</v>
          </cell>
          <cell r="CJ80">
            <v>4.8303167420814482E-2</v>
          </cell>
          <cell r="CK80">
            <v>4.8226790151344026E-2</v>
          </cell>
          <cell r="CL80">
            <v>4.8158799977443184E-2</v>
          </cell>
          <cell r="CM80">
            <v>4.8400744626840415E-2</v>
          </cell>
          <cell r="CN80">
            <v>4.8500931624414205E-2</v>
          </cell>
          <cell r="CO80">
            <v>4.8689561680976053E-2</v>
          </cell>
          <cell r="CP80">
            <v>4.866482244679049E-2</v>
          </cell>
          <cell r="CQ80">
            <v>4.8759816938810104E-2</v>
          </cell>
          <cell r="CR80">
            <v>4.8699283336154843E-2</v>
          </cell>
          <cell r="CS80">
            <v>4.8746046091278805E-2</v>
          </cell>
          <cell r="CT80">
            <v>4.8838392402916736E-2</v>
          </cell>
          <cell r="CU80">
            <v>4.8896434634974534E-2</v>
          </cell>
          <cell r="CV80">
            <v>4.9735206078747408E-2</v>
          </cell>
          <cell r="CW80">
            <v>4.8897954558331916E-2</v>
          </cell>
          <cell r="CX80">
            <v>4.8983993642865251E-2</v>
          </cell>
          <cell r="CY80">
            <v>4.9095460234383888E-2</v>
          </cell>
          <cell r="CZ80">
            <v>4.8810801649624314E-2</v>
          </cell>
          <cell r="DA80">
            <v>4.8794294124306581E-2</v>
          </cell>
          <cell r="DB80">
            <v>4.8857903984583118E-2</v>
          </cell>
          <cell r="DC80">
            <v>4.8902252226697682E-2</v>
          </cell>
          <cell r="DD80">
            <v>4.841975030930154E-2</v>
          </cell>
          <cell r="DE80">
            <v>4.8385281872397885E-2</v>
          </cell>
          <cell r="DF80">
            <v>4.8447974761985244E-2</v>
          </cell>
          <cell r="DG80">
            <v>4.8317904718898172E-2</v>
          </cell>
          <cell r="DH80">
            <v>4.8457155751114117E-2</v>
          </cell>
          <cell r="DI80">
            <v>4.8387096774193547E-2</v>
          </cell>
          <cell r="DJ80">
            <v>4.7424951803910771E-2</v>
          </cell>
          <cell r="DK80">
            <v>4.769818846601296E-2</v>
          </cell>
          <cell r="DL80">
            <v>4.7862298722931705E-2</v>
          </cell>
          <cell r="DM80">
            <v>4.7899533229606578E-2</v>
          </cell>
          <cell r="DN80">
            <v>4.793149466192171E-2</v>
          </cell>
          <cell r="DO80">
            <v>4.8095079417971788E-2</v>
          </cell>
          <cell r="DP80">
            <v>4.6269612552033303E-2</v>
          </cell>
          <cell r="DQ80">
            <v>4.6327924850555084E-2</v>
          </cell>
          <cell r="DR80">
            <v>4.6383773685615158E-2</v>
          </cell>
          <cell r="DS80">
            <v>4.7563186520209022E-2</v>
          </cell>
          <cell r="DT80">
            <v>5.066454013822435E-2</v>
          </cell>
          <cell r="DU80">
            <v>4.1378415773088893E-2</v>
          </cell>
          <cell r="DV80">
            <v>4.1259828912123042E-2</v>
          </cell>
          <cell r="DW80">
            <v>4.1399341078550374E-2</v>
          </cell>
          <cell r="DX80">
            <v>4.0749274620242359E-2</v>
          </cell>
          <cell r="DY80">
            <v>4.0835504677288456E-2</v>
          </cell>
          <cell r="DZ80">
            <v>4.0973056461300839E-2</v>
          </cell>
          <cell r="EA80">
            <v>4.1181041181041184E-2</v>
          </cell>
          <cell r="EB80">
            <v>4.150437115900632E-2</v>
          </cell>
          <cell r="EC80">
            <v>4.1675692067755489E-2</v>
          </cell>
          <cell r="ED80">
            <v>4.1858245857551837E-2</v>
          </cell>
          <cell r="EE80">
            <v>4.1883454734651403E-2</v>
          </cell>
          <cell r="EF80">
            <v>4.2790738085929016E-2</v>
          </cell>
          <cell r="EG80">
            <v>4.3080939947780679E-2</v>
          </cell>
          <cell r="EH80">
            <v>4.3673703230355645E-2</v>
          </cell>
          <cell r="EI80">
            <v>4.3995927942283006E-2</v>
          </cell>
          <cell r="EJ80">
            <v>4.4207249277295975E-2</v>
          </cell>
          <cell r="EK80">
            <v>4.1699911812875322E-2</v>
          </cell>
          <cell r="EL80">
            <v>4.1770179797044088E-2</v>
          </cell>
          <cell r="EM80">
            <v>4.1696439830187886E-2</v>
          </cell>
          <cell r="EN80">
            <v>4.167016718474334E-2</v>
          </cell>
          <cell r="EO80">
            <v>4.1664916628165821E-2</v>
          </cell>
          <cell r="EP80">
            <v>4.1563768783223806E-2</v>
          </cell>
          <cell r="EQ80">
            <v>4.1680644079168064E-2</v>
          </cell>
          <cell r="ER80">
            <v>4.1628238450574326E-2</v>
          </cell>
          <cell r="ES80">
            <v>4.1593365167127416E-2</v>
          </cell>
          <cell r="ET80">
            <v>4.1501232916788568E-2</v>
          </cell>
          <cell r="EU80">
            <v>4.1179397860164217E-2</v>
          </cell>
          <cell r="EV80">
            <v>4.1191645169343427E-2</v>
          </cell>
          <cell r="EW80">
            <v>4.1402601734489661E-2</v>
          </cell>
          <cell r="EX80">
            <v>4.1774584342885786E-2</v>
          </cell>
          <cell r="EY80">
            <v>4.2041038070959921E-2</v>
          </cell>
          <cell r="EZ80">
            <v>4.1986644407345577E-2</v>
          </cell>
          <cell r="FA80">
            <v>4.2257633906223925E-2</v>
          </cell>
          <cell r="FB80">
            <v>4.2305768589529842E-2</v>
          </cell>
          <cell r="FC80">
            <v>4.2575328783086397E-2</v>
          </cell>
          <cell r="FD80">
            <v>4.2559387610766733E-2</v>
          </cell>
          <cell r="FE80">
            <v>3.9666615218397899E-2</v>
          </cell>
          <cell r="FF80">
            <v>3.5686983112099523E-2</v>
          </cell>
          <cell r="FG80">
            <v>3.5798940323480202E-2</v>
          </cell>
          <cell r="FH80">
            <v>3.5855182767168245E-2</v>
          </cell>
          <cell r="FI80">
            <v>3.5904069360928541E-2</v>
          </cell>
          <cell r="FJ80">
            <v>3.5940507436570429E-2</v>
          </cell>
          <cell r="FK80">
            <v>3.5970970795498367E-2</v>
          </cell>
          <cell r="FL80">
            <v>3.6004074607467774E-2</v>
          </cell>
          <cell r="FM80">
            <v>3.6009424341526881E-2</v>
          </cell>
          <cell r="FN80">
            <v>3.6051260385861143E-2</v>
          </cell>
          <cell r="FO80">
            <v>3.6018290538163911E-2</v>
          </cell>
          <cell r="FP80">
            <v>3.5910924075048221E-2</v>
          </cell>
          <cell r="FQ80">
            <v>3.8655403761254217E-2</v>
          </cell>
          <cell r="FR80">
            <v>3.789718507370797E-2</v>
          </cell>
          <cell r="FS80">
            <v>3.77319799036194E-2</v>
          </cell>
          <cell r="FT80">
            <v>3.7576294881849492E-2</v>
          </cell>
          <cell r="FU80">
            <v>3.7455349549243067E-2</v>
          </cell>
          <cell r="FV80">
            <v>3.7135905926877072E-2</v>
          </cell>
          <cell r="FW80">
            <v>3.7065767284991571E-2</v>
          </cell>
          <cell r="FX80">
            <v>3.6963540965962598E-2</v>
          </cell>
          <cell r="FY80">
            <v>3.6809815950920248E-2</v>
          </cell>
          <cell r="FZ80">
            <v>3.6773825885823473E-2</v>
          </cell>
          <cell r="GA80">
            <v>3.678515193138799E-2</v>
          </cell>
          <cell r="GB80">
            <v>3.6738111185532482E-2</v>
          </cell>
          <cell r="GC80">
            <v>3.9494734035461936E-2</v>
          </cell>
          <cell r="GD80">
            <v>3.8931121861322276E-2</v>
          </cell>
          <cell r="GE80">
            <v>3.9040824415378518E-2</v>
          </cell>
          <cell r="GF80">
            <v>3.9087301587301587E-2</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0.30918367346938774</v>
          </cell>
          <cell r="AG81">
            <v>0.23297628156082631</v>
          </cell>
          <cell r="AH81">
            <v>0.23158694001518604</v>
          </cell>
          <cell r="AI81">
            <v>0.2319665907365224</v>
          </cell>
          <cell r="AJ81">
            <v>0.22835820895522388</v>
          </cell>
          <cell r="AK81">
            <v>0.2262962962962963</v>
          </cell>
          <cell r="AL81">
            <v>0.2247149687385068</v>
          </cell>
          <cell r="AM81">
            <v>0.12454062882809309</v>
          </cell>
          <cell r="AN81">
            <v>0.11509433962264151</v>
          </cell>
          <cell r="AO81">
            <v>0.11521084337349398</v>
          </cell>
          <cell r="AP81">
            <v>0.11586948461253245</v>
          </cell>
          <cell r="AQ81">
            <v>0.11542012927054478</v>
          </cell>
          <cell r="AR81">
            <v>0.11530014641288433</v>
          </cell>
          <cell r="AS81">
            <v>0.11079845233907844</v>
          </cell>
          <cell r="AT81">
            <v>0.10933703575147519</v>
          </cell>
          <cell r="AU81">
            <v>7.4825091900865642E-2</v>
          </cell>
          <cell r="AV81">
            <v>6.7443351859769129E-2</v>
          </cell>
          <cell r="AW81">
            <v>6.5572066922996983E-2</v>
          </cell>
          <cell r="AX81">
            <v>6.4850976361767732E-2</v>
          </cell>
          <cell r="AY81">
            <v>6.464501587952054E-2</v>
          </cell>
          <cell r="AZ81">
            <v>6.4054410719723884E-2</v>
          </cell>
          <cell r="BA81">
            <v>6.3200000000000006E-2</v>
          </cell>
          <cell r="BB81">
            <v>6.1146018944012004E-2</v>
          </cell>
          <cell r="BC81">
            <v>6.049428255256363E-2</v>
          </cell>
          <cell r="BD81">
            <v>6.0018214936247725E-2</v>
          </cell>
          <cell r="BE81">
            <v>5.9716324871262084E-2</v>
          </cell>
          <cell r="BF81">
            <v>5.9603836156672939E-2</v>
          </cell>
          <cell r="BG81">
            <v>5.895390070921986E-2</v>
          </cell>
          <cell r="BH81">
            <v>5.8345707048650539E-2</v>
          </cell>
          <cell r="BI81">
            <v>5.808080808080808E-2</v>
          </cell>
          <cell r="BJ81">
            <v>5.8036490008688095E-2</v>
          </cell>
          <cell r="BK81">
            <v>5.8293633607622346E-2</v>
          </cell>
          <cell r="BL81">
            <v>5.7233026270897304E-2</v>
          </cell>
          <cell r="BM81">
            <v>5.698342915116672E-2</v>
          </cell>
          <cell r="BN81">
            <v>5.6602193753663231E-2</v>
          </cell>
          <cell r="BO81">
            <v>5.6369691923397171E-2</v>
          </cell>
          <cell r="BP81">
            <v>5.6139769810383371E-2</v>
          </cell>
          <cell r="BQ81">
            <v>5.533596837944664E-2</v>
          </cell>
          <cell r="BR81">
            <v>5.4886540509543703E-2</v>
          </cell>
          <cell r="BS81">
            <v>5.4527671366859563E-2</v>
          </cell>
          <cell r="BT81">
            <v>4.4527396347153712E-2</v>
          </cell>
          <cell r="BU81">
            <v>4.460546433557136E-2</v>
          </cell>
          <cell r="BV81">
            <v>4.4507827009816925E-2</v>
          </cell>
          <cell r="BW81">
            <v>4.2789628305019797E-2</v>
          </cell>
          <cell r="BX81">
            <v>4.062024931590149E-2</v>
          </cell>
          <cell r="BY81">
            <v>3.9497838574051043E-2</v>
          </cell>
          <cell r="BZ81">
            <v>3.8346038346038343E-2</v>
          </cell>
          <cell r="CA81">
            <v>3.8262072144750491E-2</v>
          </cell>
          <cell r="CB81">
            <v>3.7642738279680954E-2</v>
          </cell>
          <cell r="CC81">
            <v>3.7291630864409696E-2</v>
          </cell>
          <cell r="CD81">
            <v>3.7153652392947101E-2</v>
          </cell>
          <cell r="CE81">
            <v>3.7637786281341026E-2</v>
          </cell>
          <cell r="CF81">
            <v>3.7471526195899774E-2</v>
          </cell>
          <cell r="CG81">
            <v>3.7203481426702316E-2</v>
          </cell>
          <cell r="CH81">
            <v>3.7020187659937448E-2</v>
          </cell>
          <cell r="CI81">
            <v>3.6866621222449443E-2</v>
          </cell>
          <cell r="CJ81">
            <v>3.6595022624434391E-2</v>
          </cell>
          <cell r="CK81">
            <v>3.6480686695278972E-2</v>
          </cell>
          <cell r="CL81">
            <v>3.6316472114137487E-2</v>
          </cell>
          <cell r="CM81">
            <v>3.621594178371975E-2</v>
          </cell>
          <cell r="CN81">
            <v>3.5796962339788831E-2</v>
          </cell>
          <cell r="CO81">
            <v>3.5528694080433798E-2</v>
          </cell>
          <cell r="CP81">
            <v>3.5341274769942976E-2</v>
          </cell>
          <cell r="CQ81">
            <v>3.5256229165489573E-2</v>
          </cell>
          <cell r="CR81">
            <v>3.5212459793465378E-2</v>
          </cell>
          <cell r="CS81">
            <v>3.507681879801175E-2</v>
          </cell>
          <cell r="CT81">
            <v>3.4989542705330397E-2</v>
          </cell>
          <cell r="CU81">
            <v>3.4804753820033958E-2</v>
          </cell>
          <cell r="CV81">
            <v>1.8075063320285516E-2</v>
          </cell>
          <cell r="CW81">
            <v>3.4562864751543999E-2</v>
          </cell>
          <cell r="CX81">
            <v>3.411283914178681E-2</v>
          </cell>
          <cell r="CY81">
            <v>3.413357606098532E-2</v>
          </cell>
          <cell r="CZ81">
            <v>3.3274956217162872E-2</v>
          </cell>
          <cell r="DA81">
            <v>3.3057851239669422E-2</v>
          </cell>
          <cell r="DB81">
            <v>3.2874227739046649E-2</v>
          </cell>
          <cell r="DC81">
            <v>3.2563680717081753E-2</v>
          </cell>
          <cell r="DD81">
            <v>3.1942413676751769E-2</v>
          </cell>
          <cell r="DE81">
            <v>3.1731742995386517E-2</v>
          </cell>
          <cell r="DF81">
            <v>3.1265844177792802E-2</v>
          </cell>
          <cell r="DG81">
            <v>3.0932490404154436E-2</v>
          </cell>
          <cell r="DH81">
            <v>3.0744062729170192E-2</v>
          </cell>
          <cell r="DI81">
            <v>3.0340627114820662E-2</v>
          </cell>
          <cell r="DJ81">
            <v>2.9082897273478382E-2</v>
          </cell>
          <cell r="DK81">
            <v>2.8142485180876406E-2</v>
          </cell>
          <cell r="DL81">
            <v>2.7651304830649637E-2</v>
          </cell>
          <cell r="DM81">
            <v>2.739497666148033E-2</v>
          </cell>
          <cell r="DN81">
            <v>2.7190836298932385E-2</v>
          </cell>
          <cell r="DO81">
            <v>2.6991002999000334E-2</v>
          </cell>
          <cell r="DP81">
            <v>2.5829864446579143E-2</v>
          </cell>
          <cell r="DQ81">
            <v>2.583262169086251E-2</v>
          </cell>
          <cell r="DR81">
            <v>2.578062449959968E-2</v>
          </cell>
          <cell r="DS81">
            <v>2.5754505705449505E-2</v>
          </cell>
          <cell r="DT81">
            <v>2.5465178096757045E-2</v>
          </cell>
          <cell r="DU81">
            <v>2.0364925631269456E-2</v>
          </cell>
          <cell r="DV81">
            <v>1.99602523114145E-2</v>
          </cell>
          <cell r="DW81">
            <v>1.9767643488815677E-2</v>
          </cell>
          <cell r="DX81">
            <v>1.9201228878648235E-2</v>
          </cell>
          <cell r="DY81">
            <v>1.9136303447097519E-2</v>
          </cell>
          <cell r="DZ81">
            <v>1.8920542303071906E-2</v>
          </cell>
          <cell r="EA81">
            <v>1.8950185616852282E-2</v>
          </cell>
          <cell r="EB81">
            <v>1.8783000086557602E-2</v>
          </cell>
          <cell r="EC81">
            <v>1.854178399688082E-2</v>
          </cell>
          <cell r="ED81">
            <v>1.8348225904398368E-2</v>
          </cell>
          <cell r="EE81">
            <v>1.8166840097121054E-2</v>
          </cell>
          <cell r="EF81">
            <v>1.8115469829271473E-2</v>
          </cell>
          <cell r="EG81">
            <v>1.8059181897302001E-2</v>
          </cell>
          <cell r="EH81">
            <v>1.8289189546516239E-2</v>
          </cell>
          <cell r="EI81">
            <v>1.8147213738768646E-2</v>
          </cell>
          <cell r="EJ81">
            <v>1.8056482099177228E-2</v>
          </cell>
          <cell r="EK81">
            <v>1.6965523033637089E-2</v>
          </cell>
          <cell r="EL81">
            <v>1.692702850646343E-2</v>
          </cell>
          <cell r="EM81">
            <v>1.6855113278130385E-2</v>
          </cell>
          <cell r="EN81">
            <v>1.6718474334201462E-2</v>
          </cell>
          <cell r="EO81">
            <v>1.6632365912050064E-2</v>
          </cell>
          <cell r="EP81">
            <v>1.6575279393914025E-2</v>
          </cell>
          <cell r="EQ81">
            <v>1.639550486413955E-2</v>
          </cell>
          <cell r="ER81">
            <v>1.6307537519912804E-2</v>
          </cell>
          <cell r="ES81">
            <v>1.6251989612130351E-2</v>
          </cell>
          <cell r="ET81">
            <v>1.617419651439796E-2</v>
          </cell>
          <cell r="EU81">
            <v>1.5965828979016338E-2</v>
          </cell>
          <cell r="EV81">
            <v>1.5977365399018058E-2</v>
          </cell>
          <cell r="EW81">
            <v>1.5802201467645098E-2</v>
          </cell>
          <cell r="EX81">
            <v>1.5790792881610827E-2</v>
          </cell>
          <cell r="EY81">
            <v>1.5796731998829871E-2</v>
          </cell>
          <cell r="EZ81">
            <v>1.5734557595993324E-2</v>
          </cell>
          <cell r="FA81">
            <v>1.5684965793425664E-2</v>
          </cell>
          <cell r="FB81">
            <v>1.563021007002334E-2</v>
          </cell>
          <cell r="FC81">
            <v>1.5523555851506575E-2</v>
          </cell>
          <cell r="FD81">
            <v>1.5434538419935933E-2</v>
          </cell>
          <cell r="FE81">
            <v>1.4315480784071615E-2</v>
          </cell>
          <cell r="FF81">
            <v>1.2857043574953089E-2</v>
          </cell>
          <cell r="FG81">
            <v>1.2827663134411601E-2</v>
          </cell>
          <cell r="FH81">
            <v>1.2777991132213805E-2</v>
          </cell>
          <cell r="FI81">
            <v>1.2690532792616418E-2</v>
          </cell>
          <cell r="FJ81">
            <v>1.2878390201224848E-2</v>
          </cell>
          <cell r="FK81">
            <v>1.2796690390211408E-2</v>
          </cell>
          <cell r="FL81">
            <v>1.2785837226456848E-2</v>
          </cell>
          <cell r="FM81">
            <v>1.2800225058902135E-2</v>
          </cell>
          <cell r="FN81">
            <v>1.2744683847345444E-2</v>
          </cell>
          <cell r="FO81">
            <v>1.2803376714737953E-2</v>
          </cell>
          <cell r="FP81">
            <v>1.2765211292302297E-2</v>
          </cell>
          <cell r="FQ81">
            <v>1.2583863454652901E-2</v>
          </cell>
          <cell r="FR81">
            <v>1.2381571296644663E-2</v>
          </cell>
          <cell r="FS81">
            <v>1.2338084008339315E-2</v>
          </cell>
          <cell r="FT81">
            <v>1.2275377638353735E-2</v>
          </cell>
          <cell r="FU81">
            <v>1.2178941996938255E-2</v>
          </cell>
          <cell r="FV81">
            <v>1.2063256065418667E-2</v>
          </cell>
          <cell r="FW81">
            <v>1.2074198988195615E-2</v>
          </cell>
          <cell r="FX81">
            <v>1.2108166285483654E-2</v>
          </cell>
          <cell r="FY81">
            <v>1.2068792115055817E-2</v>
          </cell>
          <cell r="FZ81">
            <v>1.2034460795816432E-2</v>
          </cell>
          <cell r="GA81">
            <v>1.1993701631545445E-2</v>
          </cell>
          <cell r="GB81">
            <v>1.2056262558606833E-2</v>
          </cell>
          <cell r="GC81">
            <v>1.196507132382349E-2</v>
          </cell>
          <cell r="GD81">
            <v>1.1781353868430579E-2</v>
          </cell>
          <cell r="GE81">
            <v>1.1791518034086405E-2</v>
          </cell>
          <cell r="GF81">
            <v>1.1739417989417989E-2</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2.742967604319424E-2</v>
          </cell>
          <cell r="GD82">
            <v>2.7051041563826636E-2</v>
          </cell>
          <cell r="GE82">
            <v>2.7117188532170697E-2</v>
          </cell>
          <cell r="GF82">
            <v>2.7149470899470899E-2</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0.1426143180909212</v>
          </cell>
          <cell r="GD83">
            <v>0.141474972850232</v>
          </cell>
          <cell r="GE83">
            <v>0.14202668780552252</v>
          </cell>
          <cell r="GF83">
            <v>0.1427579365079365</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0.15415094339622643</v>
          </cell>
          <cell r="AO84">
            <v>0.15399096385542169</v>
          </cell>
          <cell r="AP84">
            <v>0.15164998146088246</v>
          </cell>
          <cell r="AQ84">
            <v>0.15087719298245614</v>
          </cell>
          <cell r="AR84">
            <v>0.14970717423133237</v>
          </cell>
          <cell r="AS84">
            <v>0.14421385860007035</v>
          </cell>
          <cell r="AT84">
            <v>0.14231169732731691</v>
          </cell>
          <cell r="AU84">
            <v>9.7118463180362866E-2</v>
          </cell>
          <cell r="AV84">
            <v>8.7537409149209058E-2</v>
          </cell>
          <cell r="AW84">
            <v>8.5108593993557108E-2</v>
          </cell>
          <cell r="AX84">
            <v>8.4172661870503596E-2</v>
          </cell>
          <cell r="AY84">
            <v>8.3905337567872149E-2</v>
          </cell>
          <cell r="AZ84">
            <v>8.3138767637803271E-2</v>
          </cell>
          <cell r="BA84">
            <v>8.1900000000000001E-2</v>
          </cell>
          <cell r="BB84">
            <v>7.6713870392947581E-2</v>
          </cell>
          <cell r="BC84">
            <v>7.5248985614164515E-2</v>
          </cell>
          <cell r="BD84">
            <v>7.4408014571948997E-2</v>
          </cell>
          <cell r="BE84">
            <v>7.3809738910470685E-2</v>
          </cell>
          <cell r="BF84">
            <v>7.3137940306534019E-2</v>
          </cell>
          <cell r="BG84">
            <v>7.225177304964539E-2</v>
          </cell>
          <cell r="BH84">
            <v>7.1185256354266743E-2</v>
          </cell>
          <cell r="BI84">
            <v>7.096830372692442E-2</v>
          </cell>
          <cell r="BJ84">
            <v>7.080799304952215E-2</v>
          </cell>
          <cell r="BK84">
            <v>7.0506712862711124E-2</v>
          </cell>
          <cell r="BL84">
            <v>6.9430228590924598E-2</v>
          </cell>
          <cell r="BM84">
            <v>6.8819749746364553E-2</v>
          </cell>
          <cell r="BN84">
            <v>6.8492003684166455E-2</v>
          </cell>
          <cell r="BO84">
            <v>6.8026644462947539E-2</v>
          </cell>
          <cell r="BP84">
            <v>6.7732052662084957E-2</v>
          </cell>
          <cell r="BQ84">
            <v>6.7358366271409745E-2</v>
          </cell>
          <cell r="BR84">
            <v>6.6928811337757022E-2</v>
          </cell>
          <cell r="BS84">
            <v>6.6509087945227807E-2</v>
          </cell>
          <cell r="BT84">
            <v>5.4392747633648847E-2</v>
          </cell>
          <cell r="BU84">
            <v>5.4244499102572626E-2</v>
          </cell>
          <cell r="BV84">
            <v>5.4059432210135316E-2</v>
          </cell>
          <cell r="BW84">
            <v>5.1986205134755395E-2</v>
          </cell>
          <cell r="BX84">
            <v>4.9437519002736394E-2</v>
          </cell>
          <cell r="BY84">
            <v>4.8084325220583882E-2</v>
          </cell>
          <cell r="BZ84">
            <v>4.6893046893046894E-2</v>
          </cell>
          <cell r="CA84">
            <v>4.6790365333640657E-2</v>
          </cell>
          <cell r="CB84">
            <v>4.6536982842715326E-2</v>
          </cell>
          <cell r="CC84">
            <v>4.6285157816348746E-2</v>
          </cell>
          <cell r="CD84">
            <v>4.6198763453171511E-2</v>
          </cell>
          <cell r="CE84">
            <v>4.6033468501913304E-2</v>
          </cell>
          <cell r="CF84">
            <v>4.5899772209567195E-2</v>
          </cell>
          <cell r="CG84">
            <v>4.5736390010808349E-2</v>
          </cell>
          <cell r="CH84">
            <v>4.5720784759738411E-2</v>
          </cell>
          <cell r="CI84">
            <v>4.5671438309475121E-2</v>
          </cell>
          <cell r="CJ84">
            <v>4.5305429864253392E-2</v>
          </cell>
          <cell r="CK84">
            <v>4.5120849333634513E-2</v>
          </cell>
          <cell r="CL84">
            <v>4.5000845880561663E-2</v>
          </cell>
          <cell r="CM84">
            <v>4.4621199300502061E-2</v>
          </cell>
          <cell r="CN84">
            <v>4.3871040596239627E-2</v>
          </cell>
          <cell r="CO84">
            <v>4.3662449164030726E-2</v>
          </cell>
          <cell r="CP84">
            <v>4.3583808502230002E-2</v>
          </cell>
          <cell r="CQ84">
            <v>4.3222780948076162E-2</v>
          </cell>
          <cell r="CR84">
            <v>4.2999830709327919E-2</v>
          </cell>
          <cell r="CS84">
            <v>4.2871667419792141E-2</v>
          </cell>
          <cell r="CT84">
            <v>4.2733593352552147E-2</v>
          </cell>
          <cell r="CU84">
            <v>4.2614601018675723E-2</v>
          </cell>
          <cell r="CV84">
            <v>4.3172921943357125E-2</v>
          </cell>
          <cell r="CW84">
            <v>4.2325344212136663E-2</v>
          </cell>
          <cell r="CX84">
            <v>4.2229537972528097E-2</v>
          </cell>
          <cell r="CY84">
            <v>4.1870519968141999E-2</v>
          </cell>
          <cell r="CZ84">
            <v>4.1240607875261286E-2</v>
          </cell>
          <cell r="DA84">
            <v>4.1265708139929809E-2</v>
          </cell>
          <cell r="DB84">
            <v>4.103610497080995E-2</v>
          </cell>
          <cell r="DC84">
            <v>4.1016622227264994E-2</v>
          </cell>
          <cell r="DD84">
            <v>4.0490383533910698E-2</v>
          </cell>
          <cell r="DE84">
            <v>4.0508608079216836E-2</v>
          </cell>
          <cell r="DF84">
            <v>4.0448425440820238E-2</v>
          </cell>
          <cell r="DG84">
            <v>4.047188981711447E-2</v>
          </cell>
          <cell r="DH84">
            <v>4.0277542731426634E-2</v>
          </cell>
          <cell r="DI84">
            <v>4.0096999774419127E-2</v>
          </cell>
          <cell r="DJ84">
            <v>3.9107683833654643E-2</v>
          </cell>
          <cell r="DK84">
            <v>3.9277602348900341E-2</v>
          </cell>
          <cell r="DL84">
            <v>3.9311493614658521E-2</v>
          </cell>
          <cell r="DM84">
            <v>3.9453211824849968E-2</v>
          </cell>
          <cell r="DN84">
            <v>3.9423932384341637E-2</v>
          </cell>
          <cell r="DO84">
            <v>3.9320226591136286E-2</v>
          </cell>
          <cell r="DP84">
            <v>3.7677446899348918E-2</v>
          </cell>
          <cell r="DQ84">
            <v>3.7574722459436376E-2</v>
          </cell>
          <cell r="DR84">
            <v>3.746997598078463E-2</v>
          </cell>
          <cell r="DS84">
            <v>3.7165404713661088E-2</v>
          </cell>
          <cell r="DT84">
            <v>3.6469962785752257E-2</v>
          </cell>
          <cell r="DU84">
            <v>2.948806641300588E-2</v>
          </cell>
          <cell r="DV84">
            <v>2.9335522336472825E-2</v>
          </cell>
          <cell r="DW84">
            <v>2.9348014565632043E-2</v>
          </cell>
          <cell r="DX84">
            <v>2.8759173920464242E-2</v>
          </cell>
          <cell r="DY84">
            <v>2.8576310281491605E-2</v>
          </cell>
          <cell r="DZ84">
            <v>2.8573880212802473E-2</v>
          </cell>
          <cell r="EA84">
            <v>2.8705862039195371E-2</v>
          </cell>
          <cell r="EB84">
            <v>2.8693845754349519E-2</v>
          </cell>
          <cell r="EC84">
            <v>2.8722436425074729E-2</v>
          </cell>
          <cell r="ED84">
            <v>2.8758566843064111E-2</v>
          </cell>
          <cell r="EE84">
            <v>2.8702740201179328E-2</v>
          </cell>
          <cell r="EF84">
            <v>2.8671966636257006E-2</v>
          </cell>
          <cell r="EG84">
            <v>2.8633594429939079E-2</v>
          </cell>
          <cell r="EH84">
            <v>2.8954210920629324E-2</v>
          </cell>
          <cell r="EI84">
            <v>2.894701898818218E-2</v>
          </cell>
          <cell r="EJ84">
            <v>2.8908160996219703E-2</v>
          </cell>
          <cell r="EK84">
            <v>2.7296014781841852E-2</v>
          </cell>
          <cell r="EL84">
            <v>2.728535938355299E-2</v>
          </cell>
          <cell r="EM84">
            <v>2.7195157832793915E-2</v>
          </cell>
          <cell r="EN84">
            <v>2.7094009913467193E-2</v>
          </cell>
          <cell r="EO84">
            <v>2.7174597841152507E-2</v>
          </cell>
          <cell r="EP84">
            <v>2.6997614164329664E-2</v>
          </cell>
          <cell r="EQ84">
            <v>2.7004360952700437E-2</v>
          </cell>
          <cell r="ER84">
            <v>2.6997568541963612E-2</v>
          </cell>
          <cell r="ES84">
            <v>2.6974951830443159E-2</v>
          </cell>
          <cell r="ET84">
            <v>2.6789819032891713E-2</v>
          </cell>
          <cell r="EU84">
            <v>2.6416189765281581E-2</v>
          </cell>
          <cell r="EV84">
            <v>2.6296080552550553E-2</v>
          </cell>
          <cell r="EW84">
            <v>2.6309206137424952E-2</v>
          </cell>
          <cell r="EX84">
            <v>2.6234438967332276E-2</v>
          </cell>
          <cell r="EY84">
            <v>2.6286096368423252E-2</v>
          </cell>
          <cell r="EZ84">
            <v>2.637729549248748E-2</v>
          </cell>
          <cell r="FA84">
            <v>2.6322376105456367E-2</v>
          </cell>
          <cell r="FB84">
            <v>2.6300433477825944E-2</v>
          </cell>
          <cell r="FC84">
            <v>2.6177792575328783E-2</v>
          </cell>
          <cell r="FD84">
            <v>2.6126388484419852E-2</v>
          </cell>
          <cell r="FE84">
            <v>2.4116375983948141E-2</v>
          </cell>
          <cell r="FF84">
            <v>2.1439988880394747E-2</v>
          </cell>
          <cell r="FG84">
            <v>2.1402677077523705E-2</v>
          </cell>
          <cell r="FH84">
            <v>2.1331564431100094E-2</v>
          </cell>
          <cell r="FI84">
            <v>2.1325688714865055E-2</v>
          </cell>
          <cell r="FJ84">
            <v>2.1277340332458441E-2</v>
          </cell>
          <cell r="FK84">
            <v>2.1316130841776811E-2</v>
          </cell>
          <cell r="FL84">
            <v>2.1356563279356491E-2</v>
          </cell>
          <cell r="FM84">
            <v>2.1380595702781589E-2</v>
          </cell>
          <cell r="FN84">
            <v>2.1370229545134487E-2</v>
          </cell>
          <cell r="FO84">
            <v>2.1350685895181146E-2</v>
          </cell>
          <cell r="FP84">
            <v>2.1322111169559881E-2</v>
          </cell>
          <cell r="FQ84">
            <v>2.1135328675218133E-2</v>
          </cell>
          <cell r="FR84">
            <v>2.079556726066286E-2</v>
          </cell>
          <cell r="FS84">
            <v>2.0745753443384942E-2</v>
          </cell>
          <cell r="FT84">
            <v>2.0765847171548401E-2</v>
          </cell>
          <cell r="FU84">
            <v>2.0717809151216193E-2</v>
          </cell>
          <cell r="FV84">
            <v>2.0578495641008311E-2</v>
          </cell>
          <cell r="FW84">
            <v>2.0505902192242832E-2</v>
          </cell>
          <cell r="FX84">
            <v>2.041571370913494E-2</v>
          </cell>
          <cell r="FY84">
            <v>2.0382848905427603E-2</v>
          </cell>
          <cell r="FZ84">
            <v>2.0381482350574905E-2</v>
          </cell>
          <cell r="GA84">
            <v>2.0369191597708464E-2</v>
          </cell>
          <cell r="GB84">
            <v>2.0328198258539851E-2</v>
          </cell>
          <cell r="GC84">
            <v>2.0230635915211306E-2</v>
          </cell>
          <cell r="GD84">
            <v>2.0074373909895679E-2</v>
          </cell>
          <cell r="GE84">
            <v>2.0147971991015985E-2</v>
          </cell>
          <cell r="GF84">
            <v>2.0171957671957671E-2</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2.407209771137199E-2</v>
          </cell>
          <cell r="AV85">
            <v>2.2124839675074819E-2</v>
          </cell>
          <cell r="AW85">
            <v>2.1614881014236725E-2</v>
          </cell>
          <cell r="AX85">
            <v>2.1582733812949641E-2</v>
          </cell>
          <cell r="AY85">
            <v>2.1616637639586107E-2</v>
          </cell>
          <cell r="AZ85">
            <v>2.1520657801238453E-2</v>
          </cell>
          <cell r="BA85">
            <v>2.1600000000000001E-2</v>
          </cell>
          <cell r="BB85">
            <v>2.1851261371096314E-2</v>
          </cell>
          <cell r="BC85">
            <v>2.1486536333456291E-2</v>
          </cell>
          <cell r="BD85">
            <v>2.1311475409836064E-2</v>
          </cell>
          <cell r="BE85">
            <v>2.1682175444936308E-2</v>
          </cell>
          <cell r="BF85">
            <v>2.1690418571300527E-2</v>
          </cell>
          <cell r="BG85">
            <v>2.1542553191489362E-2</v>
          </cell>
          <cell r="BH85">
            <v>2.1399248842693685E-2</v>
          </cell>
          <cell r="BI85">
            <v>2.1595262974573318E-2</v>
          </cell>
          <cell r="BJ85">
            <v>2.1633362293657688E-2</v>
          </cell>
          <cell r="BK85">
            <v>2.1741013425725424E-2</v>
          </cell>
          <cell r="BL85">
            <v>2.1494370522006142E-2</v>
          </cell>
          <cell r="BM85">
            <v>2.181264795400744E-2</v>
          </cell>
          <cell r="BN85">
            <v>2.2021267688185547E-2</v>
          </cell>
          <cell r="BO85">
            <v>2.1898417985012488E-2</v>
          </cell>
          <cell r="BP85">
            <v>2.1776931357125114E-2</v>
          </cell>
          <cell r="BQ85">
            <v>2.1739130434782608E-2</v>
          </cell>
          <cell r="BR85">
            <v>2.1626935364954535E-2</v>
          </cell>
          <cell r="BS85">
            <v>2.1436139864699649E-2</v>
          </cell>
          <cell r="BT85">
            <v>1.7397680309292094E-2</v>
          </cell>
          <cell r="BU85">
            <v>1.7350262580602273E-2</v>
          </cell>
          <cell r="BV85">
            <v>1.7312284425577078E-2</v>
          </cell>
          <cell r="BW85">
            <v>1.6668795503895772E-2</v>
          </cell>
          <cell r="BX85">
            <v>1.5871085436302827E-2</v>
          </cell>
          <cell r="BY85">
            <v>1.5455675963759104E-2</v>
          </cell>
          <cell r="BZ85">
            <v>1.5072765072765074E-2</v>
          </cell>
          <cell r="CA85">
            <v>1.5039760285813069E-2</v>
          </cell>
          <cell r="CB85">
            <v>1.4976760199690136E-2</v>
          </cell>
          <cell r="CC85">
            <v>1.4893738901300338E-2</v>
          </cell>
          <cell r="CD85">
            <v>1.4769864895809481E-2</v>
          </cell>
          <cell r="CE85">
            <v>1.4735278999371751E-2</v>
          </cell>
          <cell r="CF85">
            <v>1.4578587699316629E-2</v>
          </cell>
          <cell r="CG85">
            <v>1.4562830650207635E-2</v>
          </cell>
          <cell r="CH85">
            <v>1.4557861814046062E-2</v>
          </cell>
          <cell r="CI85">
            <v>1.4485344239945467E-2</v>
          </cell>
          <cell r="CJ85">
            <v>1.4423076923076924E-2</v>
          </cell>
          <cell r="CK85">
            <v>1.4343799412694827E-2</v>
          </cell>
          <cell r="CL85">
            <v>1.4267185473411154E-2</v>
          </cell>
          <cell r="CM85">
            <v>1.41591921927004E-2</v>
          </cell>
          <cell r="CN85">
            <v>1.4115521427361527E-2</v>
          </cell>
          <cell r="CO85">
            <v>1.4008133755083597E-2</v>
          </cell>
          <cell r="CP85">
            <v>1.4001016202788912E-2</v>
          </cell>
          <cell r="CQ85">
            <v>1.401209107859201E-2</v>
          </cell>
          <cell r="CR85">
            <v>1.3994695558941369E-2</v>
          </cell>
          <cell r="CS85">
            <v>1.4008133755083597E-2</v>
          </cell>
          <cell r="CT85">
            <v>1.3961901531852354E-2</v>
          </cell>
          <cell r="CU85">
            <v>1.3978494623655914E-2</v>
          </cell>
          <cell r="CV85">
            <v>1.4218282293345614E-2</v>
          </cell>
          <cell r="CW85">
            <v>1.3938466768655448E-2</v>
          </cell>
          <cell r="CX85">
            <v>1.3792711999091838E-2</v>
          </cell>
          <cell r="CY85">
            <v>1.3596541130959153E-2</v>
          </cell>
          <cell r="CZ85">
            <v>1.3389074063612226E-2</v>
          </cell>
          <cell r="DA85">
            <v>1.3415600588701461E-2</v>
          </cell>
          <cell r="DB85">
            <v>1.3433089610610441E-2</v>
          </cell>
          <cell r="DC85">
            <v>1.3388551653713054E-2</v>
          </cell>
          <cell r="DD85">
            <v>1.3271847936115173E-2</v>
          </cell>
          <cell r="DE85">
            <v>1.3277821537076628E-2</v>
          </cell>
          <cell r="DF85">
            <v>1.329502563235874E-2</v>
          </cell>
          <cell r="DG85">
            <v>1.3377737638293068E-2</v>
          </cell>
          <cell r="DH85">
            <v>1.3369436452868505E-2</v>
          </cell>
          <cell r="DI85">
            <v>1.3309271373787504E-2</v>
          </cell>
          <cell r="DJ85">
            <v>1.2889011291655192E-2</v>
          </cell>
          <cell r="DK85">
            <v>1.3018669325799124E-2</v>
          </cell>
          <cell r="DL85">
            <v>1.3214880621876736E-2</v>
          </cell>
          <cell r="DM85">
            <v>1.4225383418537452E-2</v>
          </cell>
          <cell r="DN85">
            <v>1.4790925266903914E-2</v>
          </cell>
          <cell r="DO85">
            <v>1.5494835054981672E-2</v>
          </cell>
          <cell r="DP85">
            <v>1.569004162664105E-2</v>
          </cell>
          <cell r="DQ85">
            <v>1.6492314261315116E-2</v>
          </cell>
          <cell r="DR85">
            <v>1.6546570589805177E-2</v>
          </cell>
          <cell r="DS85">
            <v>1.66364508904767E-2</v>
          </cell>
          <cell r="DT85">
            <v>1.6533758639021796E-2</v>
          </cell>
          <cell r="DU85">
            <v>1.4008993427879627E-2</v>
          </cell>
          <cell r="DV85">
            <v>1.4084507042253521E-2</v>
          </cell>
          <cell r="DW85">
            <v>1.4132131090688399E-2</v>
          </cell>
          <cell r="DX85">
            <v>1.3995562382659157E-2</v>
          </cell>
          <cell r="DY85">
            <v>1.4053222843962239E-2</v>
          </cell>
          <cell r="DZ85">
            <v>1.4158228934271495E-2</v>
          </cell>
          <cell r="EA85">
            <v>1.4288180954847622E-2</v>
          </cell>
          <cell r="EB85">
            <v>1.4238725872067861E-2</v>
          </cell>
          <cell r="EC85">
            <v>1.4252913399471472E-2</v>
          </cell>
          <cell r="ED85">
            <v>1.4314218790665394E-2</v>
          </cell>
          <cell r="EE85">
            <v>1.4308012486992715E-2</v>
          </cell>
          <cell r="EF85">
            <v>1.44228680655111E-2</v>
          </cell>
          <cell r="EG85">
            <v>1.4490861618798955E-2</v>
          </cell>
          <cell r="EH85">
            <v>1.5248336344806311E-2</v>
          </cell>
          <cell r="EI85">
            <v>1.5757092904882045E-2</v>
          </cell>
          <cell r="EJ85">
            <v>1.605514787636202E-2</v>
          </cell>
          <cell r="EK85">
            <v>1.5159786671146014E-2</v>
          </cell>
          <cell r="EL85">
            <v>1.5242747063034233E-2</v>
          </cell>
          <cell r="EM85">
            <v>1.5215837921903241E-2</v>
          </cell>
          <cell r="EN85">
            <v>1.5458287826598336E-2</v>
          </cell>
          <cell r="EO85">
            <v>1.541433911546054E-2</v>
          </cell>
          <cell r="EP85">
            <v>1.53195764095266E-2</v>
          </cell>
          <cell r="EQ85">
            <v>1.534719892653472E-2</v>
          </cell>
          <cell r="ER85">
            <v>1.5511025404544311E-2</v>
          </cell>
          <cell r="ES85">
            <v>1.5749350758146936E-2</v>
          </cell>
          <cell r="ET85">
            <v>1.7386216408241735E-2</v>
          </cell>
          <cell r="EU85">
            <v>1.75002073484283E-2</v>
          </cell>
          <cell r="EV85">
            <v>1.793292835150204E-2</v>
          </cell>
          <cell r="EW85">
            <v>1.8345563709139426E-2</v>
          </cell>
          <cell r="EX85">
            <v>1.8547915448241289E-2</v>
          </cell>
          <cell r="EY85">
            <v>1.8972794517113128E-2</v>
          </cell>
          <cell r="EZ85">
            <v>1.9115191986644409E-2</v>
          </cell>
          <cell r="FA85">
            <v>1.9272484565326212E-2</v>
          </cell>
          <cell r="FB85">
            <v>1.94648216072024E-2</v>
          </cell>
          <cell r="FC85">
            <v>1.9518894622939903E-2</v>
          </cell>
          <cell r="FD85">
            <v>1.9553188833881099E-2</v>
          </cell>
          <cell r="FE85">
            <v>1.8598549158820806E-2</v>
          </cell>
          <cell r="FF85">
            <v>1.7687122107165196E-2</v>
          </cell>
          <cell r="FG85">
            <v>1.7603179029559397E-2</v>
          </cell>
          <cell r="FH85">
            <v>1.7700659847083057E-2</v>
          </cell>
          <cell r="FI85">
            <v>1.7864634316878757E-2</v>
          </cell>
          <cell r="FJ85">
            <v>1.7952755905511812E-2</v>
          </cell>
          <cell r="FK85">
            <v>1.8090663674929005E-2</v>
          </cell>
          <cell r="FL85">
            <v>1.8476237310759071E-2</v>
          </cell>
          <cell r="FM85">
            <v>1.8883848507226502E-2</v>
          </cell>
          <cell r="FN85">
            <v>1.9011406844106463E-2</v>
          </cell>
          <cell r="FO85">
            <v>1.9099542736545901E-2</v>
          </cell>
          <cell r="FP85">
            <v>1.9077678414869369E-2</v>
          </cell>
          <cell r="FQ85">
            <v>1.9049605450690028E-2</v>
          </cell>
          <cell r="FR85">
            <v>2.086397373191504E-2</v>
          </cell>
          <cell r="FS85">
            <v>2.1360948767900474E-2</v>
          </cell>
          <cell r="FT85">
            <v>2.1788795308077879E-2</v>
          </cell>
          <cell r="FU85">
            <v>2.2248681748596701E-2</v>
          </cell>
          <cell r="FV85">
            <v>2.2335608569304589E-2</v>
          </cell>
          <cell r="FW85">
            <v>2.2495784148397976E-2</v>
          </cell>
          <cell r="FX85">
            <v>2.2635544194806942E-2</v>
          </cell>
          <cell r="FY85">
            <v>2.2796607328438769E-2</v>
          </cell>
          <cell r="FZ85">
            <v>2.2929167644396769E-2</v>
          </cell>
          <cell r="GA85">
            <v>2.3283862105933199E-2</v>
          </cell>
          <cell r="GB85">
            <v>2.3476222371064968E-2</v>
          </cell>
          <cell r="GC85">
            <v>2.3630182642314358E-2</v>
          </cell>
          <cell r="GD85">
            <v>2.4122157501563168E-2</v>
          </cell>
          <cell r="GE85">
            <v>2.4639978861144142E-2</v>
          </cell>
          <cell r="GF85">
            <v>2.509920634920635E-2</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2.2601519272249834E-2</v>
          </cell>
          <cell r="BC86">
            <v>2.2408705274806345E-2</v>
          </cell>
          <cell r="BD86">
            <v>2.2131147540983605E-2</v>
          </cell>
          <cell r="BE86">
            <v>2.1953202637998014E-2</v>
          </cell>
          <cell r="BF86">
            <v>2.1869678228914582E-2</v>
          </cell>
          <cell r="BG86">
            <v>2.1808510638297873E-2</v>
          </cell>
          <cell r="BH86">
            <v>2.1486592715521006E-2</v>
          </cell>
          <cell r="BI86">
            <v>2.1421107628004178E-2</v>
          </cell>
          <cell r="BJ86">
            <v>2.1372719374456995E-2</v>
          </cell>
          <cell r="BK86">
            <v>2.1307925508878302E-2</v>
          </cell>
          <cell r="BL86">
            <v>2.0982599795291709E-2</v>
          </cell>
          <cell r="BM86">
            <v>2.0798106188704767E-2</v>
          </cell>
          <cell r="BN86">
            <v>2.0597839738759106E-2</v>
          </cell>
          <cell r="BO86">
            <v>2.0566194837635304E-2</v>
          </cell>
          <cell r="BP86">
            <v>2.0452099031216361E-2</v>
          </cell>
          <cell r="BQ86">
            <v>2.0339262187088276E-2</v>
          </cell>
          <cell r="BR86">
            <v>2.0234291799787009E-2</v>
          </cell>
          <cell r="BS86">
            <v>2.0132040101067731E-2</v>
          </cell>
          <cell r="BT86">
            <v>1.6464471403812825E-2</v>
          </cell>
          <cell r="BU86">
            <v>1.641959715482284E-2</v>
          </cell>
          <cell r="BV86">
            <v>1.638365614221279E-2</v>
          </cell>
          <cell r="BW86">
            <v>1.5774683867671477E-2</v>
          </cell>
          <cell r="BX86">
            <v>1.5019762845849802E-2</v>
          </cell>
          <cell r="BY86">
            <v>1.4626635873749037E-2</v>
          </cell>
          <cell r="BZ86">
            <v>1.4264264264264264E-2</v>
          </cell>
          <cell r="CA86">
            <v>1.4233029849026161E-2</v>
          </cell>
          <cell r="CB86">
            <v>1.4173409077867677E-2</v>
          </cell>
          <cell r="CC86">
            <v>1.4149051956235321E-2</v>
          </cell>
          <cell r="CD86">
            <v>1.4140141973895123E-2</v>
          </cell>
          <cell r="CE86">
            <v>1.4107030669941173E-2</v>
          </cell>
          <cell r="CF86">
            <v>1.4066059225512529E-2</v>
          </cell>
          <cell r="CG86">
            <v>1.4050856135161272E-2</v>
          </cell>
          <cell r="CH86">
            <v>1.4046061984646006E-2</v>
          </cell>
          <cell r="CI86">
            <v>1.3974096796182686E-2</v>
          </cell>
          <cell r="CJ86">
            <v>1.3914027149321266E-2</v>
          </cell>
          <cell r="CK86">
            <v>1.389202620284617E-2</v>
          </cell>
          <cell r="CL86">
            <v>1.3872441211300964E-2</v>
          </cell>
          <cell r="CM86">
            <v>1.3877136571331867E-2</v>
          </cell>
          <cell r="CN86">
            <v>1.3889673084523742E-2</v>
          </cell>
          <cell r="CO86">
            <v>1.3895164934478083E-2</v>
          </cell>
          <cell r="CP86">
            <v>1.3831649071303562E-2</v>
          </cell>
          <cell r="CQ86">
            <v>1.3899090344087237E-2</v>
          </cell>
          <cell r="CR86">
            <v>1.388183511088539E-2</v>
          </cell>
          <cell r="CS86">
            <v>1.3895164934478083E-2</v>
          </cell>
          <cell r="CT86">
            <v>1.3905375614719349E-2</v>
          </cell>
          <cell r="CU86">
            <v>1.3865308432371251E-2</v>
          </cell>
          <cell r="CV86">
            <v>1.4045590605572185E-2</v>
          </cell>
          <cell r="CW86">
            <v>1.3825145900617598E-2</v>
          </cell>
          <cell r="CX86">
            <v>1.3849472130775344E-2</v>
          </cell>
          <cell r="CY86">
            <v>1.3767209011264081E-2</v>
          </cell>
          <cell r="CZ86">
            <v>1.3671543980566069E-2</v>
          </cell>
          <cell r="DA86">
            <v>1.3642024227329333E-2</v>
          </cell>
          <cell r="DB86">
            <v>1.360312871960551E-2</v>
          </cell>
          <cell r="DC86">
            <v>1.3558745106938219E-2</v>
          </cell>
          <cell r="DD86">
            <v>1.3440557867506467E-2</v>
          </cell>
          <cell r="DE86">
            <v>1.3446607404073366E-2</v>
          </cell>
          <cell r="DF86">
            <v>1.3464030195481945E-2</v>
          </cell>
          <cell r="DG86">
            <v>1.3490629939038157E-2</v>
          </cell>
          <cell r="DH86">
            <v>1.3482258701415919E-2</v>
          </cell>
          <cell r="DI86">
            <v>1.3478457026844123E-2</v>
          </cell>
          <cell r="DJ86">
            <v>1.3384742495180391E-2</v>
          </cell>
          <cell r="DK86">
            <v>1.3406459475929311E-2</v>
          </cell>
          <cell r="DL86">
            <v>1.3381454747362576E-2</v>
          </cell>
          <cell r="DM86">
            <v>1.3391864858857523E-2</v>
          </cell>
          <cell r="DN86">
            <v>1.3289590747330961E-2</v>
          </cell>
          <cell r="DO86">
            <v>1.3273353326668888E-2</v>
          </cell>
          <cell r="DP86">
            <v>1.2701462269185611E-2</v>
          </cell>
          <cell r="DQ86">
            <v>1.2702818104184457E-2</v>
          </cell>
          <cell r="DR86">
            <v>1.2703496130237524E-2</v>
          </cell>
          <cell r="DS86">
            <v>1.2690625999786712E-2</v>
          </cell>
          <cell r="DT86">
            <v>1.26528442317916E-2</v>
          </cell>
          <cell r="DU86">
            <v>1.0290556900726392E-2</v>
          </cell>
          <cell r="DV86">
            <v>1.0368962239695844E-2</v>
          </cell>
          <cell r="DW86">
            <v>1.0404022888850355E-2</v>
          </cell>
          <cell r="DX86">
            <v>1.0240655401945725E-2</v>
          </cell>
          <cell r="DY86">
            <v>1.025159113237367E-2</v>
          </cell>
          <cell r="DZ86">
            <v>1.0211086322292775E-2</v>
          </cell>
          <cell r="EA86">
            <v>1.0230510230510231E-2</v>
          </cell>
          <cell r="EB86">
            <v>1.0257076084133992E-2</v>
          </cell>
          <cell r="EC86">
            <v>1.0267296278646624E-2</v>
          </cell>
          <cell r="ED86">
            <v>1.0280211676932419E-2</v>
          </cell>
          <cell r="EE86">
            <v>1.0275754422476586E-2</v>
          </cell>
          <cell r="EF86">
            <v>1.0295842564837742E-2</v>
          </cell>
          <cell r="EG86">
            <v>1.031331592689295E-2</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4.0483216525267429E-2</v>
          </cell>
          <cell r="BD87">
            <v>4.061930783242259E-2</v>
          </cell>
          <cell r="BE87">
            <v>4.0654078959255581E-2</v>
          </cell>
          <cell r="BF87">
            <v>4.0423052791969165E-2</v>
          </cell>
          <cell r="BG87">
            <v>4.0070921985815605E-2</v>
          </cell>
          <cell r="BH87">
            <v>3.9392086645121845E-2</v>
          </cell>
          <cell r="BI87">
            <v>3.9446185997910138E-2</v>
          </cell>
          <cell r="BJ87">
            <v>3.9443961772371854E-2</v>
          </cell>
          <cell r="BK87">
            <v>3.9411000433087914E-2</v>
          </cell>
          <cell r="BL87">
            <v>3.8979870351415896E-2</v>
          </cell>
          <cell r="BM87">
            <v>3.9144403111261411E-2</v>
          </cell>
          <cell r="BN87">
            <v>3.9353596248848696E-2</v>
          </cell>
          <cell r="BO87">
            <v>3.9716902581182351E-2</v>
          </cell>
          <cell r="BP87">
            <v>4.0490187960586239E-2</v>
          </cell>
          <cell r="BQ87">
            <v>4.1337285902503296E-2</v>
          </cell>
          <cell r="BR87">
            <v>4.1205865487015644E-2</v>
          </cell>
          <cell r="BS87">
            <v>4.1160648789632409E-2</v>
          </cell>
          <cell r="BT87">
            <v>3.3595520597253702E-2</v>
          </cell>
          <cell r="BU87">
            <v>3.3570431429900953E-2</v>
          </cell>
          <cell r="BV87">
            <v>3.3629609976120987E-2</v>
          </cell>
          <cell r="BW87">
            <v>3.2379614254694086E-2</v>
          </cell>
          <cell r="BX87">
            <v>3.0951657038613561E-2</v>
          </cell>
          <cell r="BY87">
            <v>3.0200746136081008E-2</v>
          </cell>
          <cell r="BZ87">
            <v>2.9741279741279741E-2</v>
          </cell>
          <cell r="CA87">
            <v>2.9676155353232685E-2</v>
          </cell>
          <cell r="CB87">
            <v>2.9437080392494406E-2</v>
          </cell>
          <cell r="CC87">
            <v>2.9329208913329897E-2</v>
          </cell>
          <cell r="CD87">
            <v>2.9310739638195558E-2</v>
          </cell>
          <cell r="CE87">
            <v>2.918499057627506E-2</v>
          </cell>
          <cell r="CF87">
            <v>2.9043280182232345E-2</v>
          </cell>
          <cell r="CG87">
            <v>2.9068775243187895E-2</v>
          </cell>
          <cell r="CH87">
            <v>2.9058856980381007E-2</v>
          </cell>
          <cell r="CI87">
            <v>2.9027493751420132E-2</v>
          </cell>
          <cell r="CJ87">
            <v>2.8789592760180994E-2</v>
          </cell>
          <cell r="CK87">
            <v>2.8744070476620736E-2</v>
          </cell>
          <cell r="CL87">
            <v>2.8703547059155246E-2</v>
          </cell>
          <cell r="CM87">
            <v>2.8487617758221923E-2</v>
          </cell>
          <cell r="CN87">
            <v>2.8343967026141947E-2</v>
          </cell>
          <cell r="CO87">
            <v>2.8355173971983734E-2</v>
          </cell>
          <cell r="CP87">
            <v>2.8227855247558289E-2</v>
          </cell>
          <cell r="CQ87">
            <v>2.8137182891688796E-2</v>
          </cell>
          <cell r="CR87">
            <v>2.8045821341910727E-2</v>
          </cell>
          <cell r="CS87">
            <v>2.7959783099864438E-2</v>
          </cell>
          <cell r="CT87">
            <v>2.7980328980837715E-2</v>
          </cell>
          <cell r="CU87">
            <v>2.7956989247311829E-2</v>
          </cell>
          <cell r="CV87">
            <v>2.8321436794842274E-2</v>
          </cell>
          <cell r="CW87">
            <v>2.7650291801235197E-2</v>
          </cell>
          <cell r="CX87">
            <v>2.764218412986718E-2</v>
          </cell>
          <cell r="CY87">
            <v>2.7534418022528161E-2</v>
          </cell>
          <cell r="CZ87">
            <v>2.7286593977741372E-2</v>
          </cell>
          <cell r="DA87">
            <v>2.7170836635344729E-2</v>
          </cell>
          <cell r="DB87">
            <v>2.7149577736212661E-2</v>
          </cell>
          <cell r="DC87">
            <v>2.7117490213876438E-2</v>
          </cell>
          <cell r="DD87">
            <v>2.6881115735012933E-2</v>
          </cell>
          <cell r="DE87">
            <v>2.6836952852481152E-2</v>
          </cell>
          <cell r="DF87">
            <v>2.6871725536589487E-2</v>
          </cell>
          <cell r="DG87">
            <v>2.6811921426958683E-2</v>
          </cell>
          <cell r="DH87">
            <v>2.6513228408642186E-2</v>
          </cell>
          <cell r="DI87">
            <v>2.6505752312203926E-2</v>
          </cell>
          <cell r="DJ87">
            <v>2.5612778848801983E-2</v>
          </cell>
          <cell r="DK87">
            <v>2.553875131571658E-2</v>
          </cell>
          <cell r="DL87">
            <v>2.5541365907828985E-2</v>
          </cell>
          <cell r="DM87">
            <v>2.567237163814181E-2</v>
          </cell>
          <cell r="DN87">
            <v>2.557829181494662E-2</v>
          </cell>
          <cell r="DO87">
            <v>2.5491502832389202E-2</v>
          </cell>
          <cell r="DP87">
            <v>2.4335574767851424E-2</v>
          </cell>
          <cell r="DQ87">
            <v>2.4284799316823227E-2</v>
          </cell>
          <cell r="DR87">
            <v>2.4232719508940487E-2</v>
          </cell>
          <cell r="DS87">
            <v>2.4154846965980591E-2</v>
          </cell>
          <cell r="DT87">
            <v>2.3763955342902713E-2</v>
          </cell>
          <cell r="DU87">
            <v>1.9154271878242823E-2</v>
          </cell>
          <cell r="DV87">
            <v>1.8966560096776983E-2</v>
          </cell>
          <cell r="DW87">
            <v>1.8683891104560431E-2</v>
          </cell>
          <cell r="DX87">
            <v>1.8305171530977982E-2</v>
          </cell>
          <cell r="DY87">
            <v>1.8196574259963266E-2</v>
          </cell>
          <cell r="DZ87">
            <v>1.8105371546250214E-2</v>
          </cell>
          <cell r="EA87">
            <v>1.8130018130018129E-2</v>
          </cell>
          <cell r="EB87">
            <v>1.8133818055916212E-2</v>
          </cell>
          <cell r="EC87">
            <v>1.8151886669843607E-2</v>
          </cell>
          <cell r="ED87">
            <v>1.8087967380931727E-2</v>
          </cell>
          <cell r="EE87">
            <v>1.7993409642733264E-2</v>
          </cell>
          <cell r="EF87">
            <v>1.7985142708197576E-2</v>
          </cell>
          <cell r="EG87">
            <v>1.7841601392515231E-2</v>
          </cell>
          <cell r="EH87">
            <v>1.7804415847692916E-2</v>
          </cell>
          <cell r="EI87">
            <v>1.7527552781835081E-2</v>
          </cell>
          <cell r="EJ87">
            <v>1.7567267066933512E-2</v>
          </cell>
          <cell r="EK87">
            <v>1.6335615000209969E-2</v>
          </cell>
          <cell r="EL87">
            <v>1.6337530001263211E-2</v>
          </cell>
          <cell r="EM87">
            <v>1.6224622756504561E-2</v>
          </cell>
          <cell r="EN87">
            <v>1.6130387297320005E-2</v>
          </cell>
          <cell r="EO87">
            <v>1.6044352975765466E-2</v>
          </cell>
          <cell r="EP87">
            <v>1.5863714369427819E-2</v>
          </cell>
          <cell r="EQ87">
            <v>1.5850385776585037E-2</v>
          </cell>
          <cell r="ER87">
            <v>1.567871216567452E-2</v>
          </cell>
          <cell r="ES87">
            <v>1.566557761581637E-2</v>
          </cell>
          <cell r="ET87">
            <v>1.5505495883311739E-2</v>
          </cell>
          <cell r="EU87">
            <v>1.5302314008459815E-2</v>
          </cell>
          <cell r="EV87">
            <v>1.5270034118332363E-2</v>
          </cell>
          <cell r="EW87">
            <v>1.5260173448965977E-2</v>
          </cell>
          <cell r="EX87">
            <v>1.5373047038181971E-2</v>
          </cell>
          <cell r="EY87">
            <v>1.5253458147018263E-2</v>
          </cell>
          <cell r="EZ87">
            <v>1.5191986644407346E-2</v>
          </cell>
          <cell r="FA87">
            <v>1.5267812447855831E-2</v>
          </cell>
          <cell r="FB87">
            <v>1.5255085028342781E-2</v>
          </cell>
          <cell r="FC87">
            <v>1.5232229066089563E-2</v>
          </cell>
          <cell r="FD87">
            <v>1.5184923243333195E-2</v>
          </cell>
          <cell r="FE87">
            <v>1.400679117147708E-2</v>
          </cell>
          <cell r="FF87">
            <v>1.2752797275696713E-2</v>
          </cell>
          <cell r="FG87">
            <v>1.2583658672615728E-2</v>
          </cell>
          <cell r="FH87">
            <v>1.2568515867751283E-2</v>
          </cell>
          <cell r="FI87">
            <v>1.2515732065445392E-2</v>
          </cell>
          <cell r="FJ87">
            <v>1.252843394575678E-2</v>
          </cell>
          <cell r="FK87">
            <v>1.2411036707218735E-2</v>
          </cell>
          <cell r="FL87">
            <v>1.2364326109101128E-2</v>
          </cell>
          <cell r="FM87">
            <v>1.2378239617399867E-2</v>
          </cell>
          <cell r="FN87">
            <v>1.2427827066610336E-2</v>
          </cell>
          <cell r="FO87">
            <v>1.2416461484347521E-2</v>
          </cell>
          <cell r="FP87">
            <v>1.2379449412589866E-2</v>
          </cell>
          <cell r="FQ87">
            <v>1.2236242917231551E-2</v>
          </cell>
          <cell r="FR87">
            <v>1.2107945411635941E-2</v>
          </cell>
          <cell r="FS87">
            <v>1.2098841382138828E-2</v>
          </cell>
          <cell r="FT87">
            <v>1.207078801104784E-2</v>
          </cell>
          <cell r="FU87">
            <v>1.2042864432726653E-2</v>
          </cell>
          <cell r="FV87">
            <v>1.1860512265999865E-2</v>
          </cell>
          <cell r="FW87">
            <v>1.1838111298482293E-2</v>
          </cell>
          <cell r="FX87">
            <v>1.1771828333109108E-2</v>
          </cell>
          <cell r="FY87">
            <v>1.1666499044553958E-2</v>
          </cell>
          <cell r="FZ87">
            <v>1.1598672521873219E-2</v>
          </cell>
          <cell r="GA87">
            <v>1.1625180073034272E-2</v>
          </cell>
          <cell r="GB87">
            <v>1.1587407903549899E-2</v>
          </cell>
          <cell r="GC87">
            <v>1.156512465004666E-2</v>
          </cell>
          <cell r="GD87">
            <v>1.141935696185869E-2</v>
          </cell>
          <cell r="GE87">
            <v>1.1329105562161448E-2</v>
          </cell>
          <cell r="GF87">
            <v>1.1276455026455027E-2</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0.36379564736259684</v>
          </cell>
          <cell r="BD88">
            <v>0.36457194899817852</v>
          </cell>
          <cell r="BE88">
            <v>0.36588671063330019</v>
          </cell>
          <cell r="BF88">
            <v>0.3680200770816528</v>
          </cell>
          <cell r="BG88">
            <v>0.3706560283687943</v>
          </cell>
          <cell r="BH88">
            <v>0.37182286662590619</v>
          </cell>
          <cell r="BI88">
            <v>0.37086381051898293</v>
          </cell>
          <cell r="BJ88">
            <v>0.37115551694178972</v>
          </cell>
          <cell r="BK88">
            <v>0.37089649198787356</v>
          </cell>
          <cell r="BL88">
            <v>0.36600136472193789</v>
          </cell>
          <cell r="BM88">
            <v>0.36531958065607034</v>
          </cell>
          <cell r="BN88">
            <v>0.36322532027128862</v>
          </cell>
          <cell r="BO88">
            <v>0.36261448792672774</v>
          </cell>
          <cell r="BP88">
            <v>0.3630040572989981</v>
          </cell>
          <cell r="BQ88">
            <v>0.3628129117259552</v>
          </cell>
          <cell r="BR88">
            <v>0.3614319652658311</v>
          </cell>
          <cell r="BS88">
            <v>0.36050207840899828</v>
          </cell>
          <cell r="BT88">
            <v>0.29476069857352355</v>
          </cell>
          <cell r="BU88">
            <v>0.29415675064814201</v>
          </cell>
          <cell r="BV88">
            <v>0.29404351286813479</v>
          </cell>
          <cell r="BW88">
            <v>0.28336952356622813</v>
          </cell>
          <cell r="BX88">
            <v>0.27035573122529644</v>
          </cell>
          <cell r="BY88">
            <v>0.26375318292177413</v>
          </cell>
          <cell r="BZ88">
            <v>0.2575075075075075</v>
          </cell>
          <cell r="CA88">
            <v>0.25705889132188542</v>
          </cell>
          <cell r="CB88">
            <v>0.25603947896941526</v>
          </cell>
          <cell r="CC88">
            <v>0.25559947299077734</v>
          </cell>
          <cell r="CD88">
            <v>0.2554385161438058</v>
          </cell>
          <cell r="CE88">
            <v>0.25484036781084013</v>
          </cell>
          <cell r="CF88">
            <v>0.25404328018223232</v>
          </cell>
          <cell r="CG88">
            <v>0.25371181523408615</v>
          </cell>
          <cell r="CH88">
            <v>0.25356838214387262</v>
          </cell>
          <cell r="CI88">
            <v>0.25295387411951831</v>
          </cell>
          <cell r="CJ88">
            <v>0.25175339366515836</v>
          </cell>
          <cell r="CK88">
            <v>0.25107296137339058</v>
          </cell>
          <cell r="CL88">
            <v>0.25083178255230359</v>
          </cell>
          <cell r="CM88">
            <v>0.25057821402380548</v>
          </cell>
          <cell r="CN88">
            <v>0.25035288803568406</v>
          </cell>
          <cell r="CO88">
            <v>0.24977406235878896</v>
          </cell>
          <cell r="CP88">
            <v>0.24942132896742505</v>
          </cell>
          <cell r="CQ88">
            <v>0.24860161591050342</v>
          </cell>
          <cell r="CR88">
            <v>0.24806726482704136</v>
          </cell>
          <cell r="CS88">
            <v>0.247684139177587</v>
          </cell>
          <cell r="CT88">
            <v>0.247526991125431</v>
          </cell>
          <cell r="CU88">
            <v>0.24714204867006226</v>
          </cell>
          <cell r="CV88">
            <v>0.2506907667510937</v>
          </cell>
          <cell r="CW88">
            <v>0.24635956711428408</v>
          </cell>
          <cell r="CX88">
            <v>0.24594165058462936</v>
          </cell>
          <cell r="CY88">
            <v>0.24542041187848446</v>
          </cell>
          <cell r="CZ88">
            <v>0.24281114061352466</v>
          </cell>
          <cell r="DA88">
            <v>0.24148081059662629</v>
          </cell>
          <cell r="DB88">
            <v>0.24020858130703396</v>
          </cell>
          <cell r="DC88">
            <v>0.23798717875985703</v>
          </cell>
          <cell r="DD88">
            <v>0.23411314812731976</v>
          </cell>
          <cell r="DE88">
            <v>0.23264318667716891</v>
          </cell>
          <cell r="DF88">
            <v>0.23221226973128276</v>
          </cell>
          <cell r="DG88">
            <v>0.23171144727929555</v>
          </cell>
          <cell r="DH88">
            <v>0.23230100975912449</v>
          </cell>
          <cell r="DI88">
            <v>0.23285585382359575</v>
          </cell>
          <cell r="DJ88">
            <v>0.22809143486642799</v>
          </cell>
          <cell r="DK88">
            <v>0.22785441249792254</v>
          </cell>
          <cell r="DL88">
            <v>0.22770682953914492</v>
          </cell>
          <cell r="DM88">
            <v>0.22638364080906867</v>
          </cell>
          <cell r="DN88">
            <v>0.22603425266903915</v>
          </cell>
          <cell r="DO88">
            <v>0.22525824725091637</v>
          </cell>
          <cell r="DP88">
            <v>0.21624506350731135</v>
          </cell>
          <cell r="DQ88">
            <v>0.21578778821520067</v>
          </cell>
          <cell r="DR88">
            <v>0.21537229783827061</v>
          </cell>
          <cell r="DS88">
            <v>0.21467420283672817</v>
          </cell>
          <cell r="DT88">
            <v>0.21339712918660286</v>
          </cell>
          <cell r="DU88">
            <v>0.17359910065721204</v>
          </cell>
          <cell r="DV88">
            <v>0.17329128143091679</v>
          </cell>
          <cell r="DW88">
            <v>0.17301023062250737</v>
          </cell>
          <cell r="DX88">
            <v>0.16892814473459636</v>
          </cell>
          <cell r="DY88">
            <v>0.16675921575327837</v>
          </cell>
          <cell r="DZ88">
            <v>0.16324866998455467</v>
          </cell>
          <cell r="EA88">
            <v>0.16122766122766122</v>
          </cell>
          <cell r="EB88">
            <v>0.16069419198476587</v>
          </cell>
          <cell r="EC88">
            <v>0.1602044794870684</v>
          </cell>
          <cell r="ED88">
            <v>0.160015615511408</v>
          </cell>
          <cell r="EE88">
            <v>0.15925251474158864</v>
          </cell>
          <cell r="EF88">
            <v>0.1587384334680047</v>
          </cell>
          <cell r="EG88">
            <v>0.1586597040905135</v>
          </cell>
          <cell r="EH88">
            <v>0.15984310960292628</v>
          </cell>
          <cell r="EI88">
            <v>0.15942991191962111</v>
          </cell>
          <cell r="EJ88">
            <v>0.15895041138536803</v>
          </cell>
          <cell r="EK88">
            <v>0.14891025910217109</v>
          </cell>
          <cell r="EL88">
            <v>0.14880626552696954</v>
          </cell>
          <cell r="EM88">
            <v>0.148291370686394</v>
          </cell>
          <cell r="EN88">
            <v>0.14773586490800639</v>
          </cell>
          <cell r="EO88">
            <v>0.14708723591919023</v>
          </cell>
          <cell r="EP88">
            <v>0.14654053827801264</v>
          </cell>
          <cell r="EQ88">
            <v>0.1465951023146595</v>
          </cell>
          <cell r="ER88">
            <v>0.14609709063469439</v>
          </cell>
          <cell r="ES88">
            <v>0.14605847365334673</v>
          </cell>
          <cell r="ET88">
            <v>0.14606929410289632</v>
          </cell>
          <cell r="EU88">
            <v>0.14493655138094053</v>
          </cell>
          <cell r="EV88">
            <v>0.14412915037030874</v>
          </cell>
          <cell r="EW88">
            <v>0.14392928619079387</v>
          </cell>
          <cell r="EX88">
            <v>0.14408054139861309</v>
          </cell>
          <cell r="EY88">
            <v>0.14405115132266288</v>
          </cell>
          <cell r="EZ88">
            <v>0.14328046744574291</v>
          </cell>
          <cell r="FA88">
            <v>0.1428333055231103</v>
          </cell>
          <cell r="FB88">
            <v>0.14254751583861286</v>
          </cell>
          <cell r="FC88">
            <v>0.14179290827368071</v>
          </cell>
          <cell r="FD88">
            <v>0.14149020260431835</v>
          </cell>
          <cell r="FE88">
            <v>0.13096156814323198</v>
          </cell>
          <cell r="FF88">
            <v>0.1179025644589617</v>
          </cell>
          <cell r="FG88">
            <v>0.11666899051868378</v>
          </cell>
          <cell r="FH88">
            <v>0.11636350940893063</v>
          </cell>
          <cell r="FI88">
            <v>0.11634736400503426</v>
          </cell>
          <cell r="FJ88">
            <v>0.11622047244094488</v>
          </cell>
          <cell r="FK88">
            <v>0.11629211513515408</v>
          </cell>
          <cell r="FL88">
            <v>0.11630194246373247</v>
          </cell>
          <cell r="FM88">
            <v>0.11636248549425045</v>
          </cell>
          <cell r="FN88">
            <v>0.11670891423743135</v>
          </cell>
          <cell r="FO88">
            <v>0.11878297572986282</v>
          </cell>
          <cell r="FP88">
            <v>0.12133964580045591</v>
          </cell>
          <cell r="FQ88">
            <v>0.12615149303020823</v>
          </cell>
          <cell r="FR88">
            <v>0.12703081711529909</v>
          </cell>
          <cell r="FS88">
            <v>0.1272087221026009</v>
          </cell>
          <cell r="FT88">
            <v>0.12691376547209057</v>
          </cell>
          <cell r="FU88">
            <v>0.12662017349889437</v>
          </cell>
          <cell r="FV88">
            <v>0.12708657160235182</v>
          </cell>
          <cell r="FW88">
            <v>0.12711635750421585</v>
          </cell>
          <cell r="FX88">
            <v>0.12669850665949145</v>
          </cell>
          <cell r="FY88">
            <v>0.12615240202487513</v>
          </cell>
          <cell r="FZ88">
            <v>0.12611042204418221</v>
          </cell>
          <cell r="GA88">
            <v>0.12600087105095648</v>
          </cell>
          <cell r="GB88">
            <v>0.12595445411922304</v>
          </cell>
          <cell r="GC88">
            <v>0.12534995333955473</v>
          </cell>
          <cell r="GD88">
            <v>0.12406621252509296</v>
          </cell>
          <cell r="GE88">
            <v>0.12280354075835645</v>
          </cell>
          <cell r="GF88">
            <v>0.12169312169312169</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4.9793360885215306E-2</v>
          </cell>
          <cell r="BU89">
            <v>4.9657648075516848E-2</v>
          </cell>
          <cell r="BV89">
            <v>4.9548951976651628E-2</v>
          </cell>
          <cell r="BW89">
            <v>4.7707242304253418E-2</v>
          </cell>
          <cell r="BX89">
            <v>4.542414107631499E-2</v>
          </cell>
          <cell r="BY89">
            <v>4.417599336767928E-2</v>
          </cell>
          <cell r="BZ89">
            <v>4.3081543081543085E-2</v>
          </cell>
          <cell r="CA89">
            <v>4.2871960354961394E-2</v>
          </cell>
          <cell r="CB89">
            <v>4.2348080564641073E-2</v>
          </cell>
          <cell r="CC89">
            <v>4.2160737812911728E-2</v>
          </cell>
          <cell r="CD89">
            <v>4.2076940691550262E-2</v>
          </cell>
          <cell r="CE89">
            <v>4.1978411102861386E-2</v>
          </cell>
          <cell r="CF89">
            <v>4.1856492027334852E-2</v>
          </cell>
          <cell r="CG89">
            <v>4.1697479947664824E-2</v>
          </cell>
          <cell r="CH89">
            <v>4.1683252772249074E-2</v>
          </cell>
          <cell r="CI89">
            <v>4.1467848216314475E-2</v>
          </cell>
          <cell r="CJ89">
            <v>4.1233031674208144E-2</v>
          </cell>
          <cell r="CK89">
            <v>4.1167833747458776E-2</v>
          </cell>
          <cell r="CL89">
            <v>4.1109795296904075E-2</v>
          </cell>
          <cell r="CM89">
            <v>4.1010887346984826E-2</v>
          </cell>
          <cell r="CN89">
            <v>4.0822087967929535E-2</v>
          </cell>
          <cell r="CO89">
            <v>4.0838228648892909E-2</v>
          </cell>
          <cell r="CP89">
            <v>4.0704567266979054E-2</v>
          </cell>
          <cell r="CQ89">
            <v>4.0623764054466355E-2</v>
          </cell>
          <cell r="CR89">
            <v>4.0573331076124375E-2</v>
          </cell>
          <cell r="CS89">
            <v>4.0555806597379125E-2</v>
          </cell>
          <cell r="CT89">
            <v>4.0416030750098919E-2</v>
          </cell>
          <cell r="CU89">
            <v>4.0407470288624785E-2</v>
          </cell>
          <cell r="CV89">
            <v>4.1100621690075986E-2</v>
          </cell>
          <cell r="CW89">
            <v>4.0398889455493227E-2</v>
          </cell>
          <cell r="CX89">
            <v>4.0469973890339427E-2</v>
          </cell>
          <cell r="CY89">
            <v>4.0448287632267606E-2</v>
          </cell>
          <cell r="CZ89">
            <v>4.8189367832325858E-2</v>
          </cell>
          <cell r="DA89">
            <v>4.8171629118079928E-2</v>
          </cell>
          <cell r="DB89">
            <v>5.7189820325341492E-2</v>
          </cell>
          <cell r="DC89">
            <v>5.7298462585805864E-2</v>
          </cell>
          <cell r="DD89">
            <v>5.6967720166460463E-2</v>
          </cell>
          <cell r="DE89">
            <v>5.6880837177900302E-2</v>
          </cell>
          <cell r="DF89">
            <v>5.6898202918145457E-2</v>
          </cell>
          <cell r="DG89">
            <v>5.7010611876270038E-2</v>
          </cell>
          <cell r="DH89">
            <v>5.6975235516443845E-2</v>
          </cell>
          <cell r="DI89">
            <v>5.6677193773967967E-2</v>
          </cell>
          <cell r="DJ89">
            <v>5.5301569815477833E-2</v>
          </cell>
          <cell r="DK89">
            <v>5.506620131848651E-2</v>
          </cell>
          <cell r="DL89">
            <v>5.5469183786785121E-2</v>
          </cell>
          <cell r="DM89">
            <v>5.5234496554789951E-2</v>
          </cell>
          <cell r="DN89">
            <v>5.5160142348754451E-2</v>
          </cell>
          <cell r="DO89">
            <v>5.4981672775741418E-2</v>
          </cell>
          <cell r="DP89">
            <v>5.2833813640730067E-2</v>
          </cell>
          <cell r="DQ89">
            <v>5.2732707087959012E-2</v>
          </cell>
          <cell r="DR89">
            <v>5.2628769682412598E-2</v>
          </cell>
          <cell r="DS89">
            <v>5.2202196864668871E-2</v>
          </cell>
          <cell r="DT89">
            <v>5.1940457203615099E-2</v>
          </cell>
          <cell r="DU89">
            <v>4.2113455551712212E-2</v>
          </cell>
          <cell r="DV89">
            <v>4.1864685042771972E-2</v>
          </cell>
          <cell r="DW89">
            <v>4.161609155540142E-2</v>
          </cell>
          <cell r="DX89">
            <v>4.1346646185355863E-2</v>
          </cell>
          <cell r="DY89">
            <v>4.1219939344752467E-2</v>
          </cell>
          <cell r="DZ89">
            <v>4.1230478805560321E-2</v>
          </cell>
          <cell r="EA89">
            <v>4.1353708020374684E-2</v>
          </cell>
          <cell r="EB89">
            <v>4.1287977148792523E-2</v>
          </cell>
          <cell r="EC89">
            <v>4.1155828965039207E-2</v>
          </cell>
          <cell r="ED89">
            <v>4.090396460484081E-2</v>
          </cell>
          <cell r="EE89">
            <v>4.0842872008324663E-2</v>
          </cell>
          <cell r="EF89">
            <v>4.0879273643511883E-2</v>
          </cell>
          <cell r="EG89">
            <v>4.0687554395126196E-2</v>
          </cell>
          <cell r="EH89">
            <v>4.1161694063725704E-2</v>
          </cell>
          <cell r="EI89">
            <v>4.0897623157615193E-2</v>
          </cell>
          <cell r="EJ89">
            <v>4.1094062708472316E-2</v>
          </cell>
          <cell r="EK89">
            <v>3.8676353252425147E-2</v>
          </cell>
          <cell r="EL89">
            <v>3.8738473198871533E-2</v>
          </cell>
          <cell r="EM89">
            <v>3.8628052624942205E-2</v>
          </cell>
          <cell r="EN89">
            <v>3.8603713349575734E-2</v>
          </cell>
          <cell r="EO89">
            <v>3.8556848250661517E-2</v>
          </cell>
          <cell r="EP89">
            <v>3.8382654556108994E-2</v>
          </cell>
          <cell r="EQ89">
            <v>3.8242200603824217E-2</v>
          </cell>
          <cell r="ER89">
            <v>3.8022973086274836E-2</v>
          </cell>
          <cell r="ES89">
            <v>3.7823573762251823E-2</v>
          </cell>
          <cell r="ET89">
            <v>3.7697998077485688E-2</v>
          </cell>
          <cell r="EU89">
            <v>3.7364186779464209E-2</v>
          </cell>
          <cell r="EV89">
            <v>3.7363734709162023E-2</v>
          </cell>
          <cell r="EW89">
            <v>3.7358238825883926E-2</v>
          </cell>
          <cell r="EX89">
            <v>3.7430027571225669E-2</v>
          </cell>
          <cell r="EY89">
            <v>3.7318734589828241E-2</v>
          </cell>
          <cell r="EZ89">
            <v>3.7270450751252085E-2</v>
          </cell>
          <cell r="FA89">
            <v>3.7251793759385948E-2</v>
          </cell>
          <cell r="FB89">
            <v>3.7095698566188731E-2</v>
          </cell>
          <cell r="FC89">
            <v>3.6956883635758282E-2</v>
          </cell>
          <cell r="FD89">
            <v>3.6901443607771353E-2</v>
          </cell>
          <cell r="FE89">
            <v>3.4110202191696248E-2</v>
          </cell>
          <cell r="FF89">
            <v>3.0613663214955868E-2</v>
          </cell>
          <cell r="FG89">
            <v>3.0535415504740659E-2</v>
          </cell>
          <cell r="FH89">
            <v>3.0513563523373949E-2</v>
          </cell>
          <cell r="FI89">
            <v>3.0450286673192561E-2</v>
          </cell>
          <cell r="FJ89">
            <v>3.0446194225721784E-2</v>
          </cell>
          <cell r="FK89">
            <v>3.050170038214774E-2</v>
          </cell>
          <cell r="FL89">
            <v>3.04893041553971E-2</v>
          </cell>
          <cell r="FM89">
            <v>3.0523613601997398E-2</v>
          </cell>
          <cell r="FN89">
            <v>3.0559076186452611E-2</v>
          </cell>
          <cell r="FO89">
            <v>3.0531129088990503E-2</v>
          </cell>
          <cell r="FP89">
            <v>3.0369980711906015E-2</v>
          </cell>
          <cell r="FQ89">
            <v>3.013870059443112E-2</v>
          </cell>
          <cell r="FR89">
            <v>2.9620002052194137E-2</v>
          </cell>
          <cell r="FS89">
            <v>2.9563553094774257E-2</v>
          </cell>
          <cell r="FT89">
            <v>2.9495004603266615E-2</v>
          </cell>
          <cell r="FU89">
            <v>2.9324715087599932E-2</v>
          </cell>
          <cell r="FV89">
            <v>2.8924782050415626E-2</v>
          </cell>
          <cell r="FW89">
            <v>2.8870151770657673E-2</v>
          </cell>
          <cell r="FX89">
            <v>2.8824162518498588E-2</v>
          </cell>
          <cell r="FY89">
            <v>2.8696905695799389E-2</v>
          </cell>
          <cell r="FZ89">
            <v>2.8661459555495962E-2</v>
          </cell>
          <cell r="GA89">
            <v>2.8744681563871485E-2</v>
          </cell>
          <cell r="GB89">
            <v>2.8767582049564634E-2</v>
          </cell>
          <cell r="GC89">
            <v>2.8662844954006131E-2</v>
          </cell>
          <cell r="GD89">
            <v>2.8235758712607365E-2</v>
          </cell>
          <cell r="GE89">
            <v>2.8372308098824153E-2</v>
          </cell>
          <cell r="GF89">
            <v>2.8373015873015873E-2</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9.8653512864951345E-3</v>
          </cell>
          <cell r="BU90">
            <v>9.8384630725254271E-3</v>
          </cell>
          <cell r="BV90">
            <v>9.8832581586627746E-3</v>
          </cell>
          <cell r="BW90">
            <v>9.5159024141014178E-3</v>
          </cell>
          <cell r="BX90">
            <v>9.3645484949832769E-3</v>
          </cell>
          <cell r="BY90">
            <v>9.1194409901107359E-3</v>
          </cell>
          <cell r="BZ90">
            <v>9.5865095865095857E-3</v>
          </cell>
          <cell r="CA90">
            <v>9.5655180361876226E-3</v>
          </cell>
          <cell r="CB90">
            <v>9.5254490158948758E-3</v>
          </cell>
          <cell r="CC90">
            <v>9.5090794523686774E-3</v>
          </cell>
          <cell r="CD90">
            <v>9.5030913670712154E-3</v>
          </cell>
          <cell r="CE90">
            <v>9.4808384259523672E-3</v>
          </cell>
          <cell r="CF90">
            <v>9.453302961275627E-3</v>
          </cell>
          <cell r="CG90">
            <v>9.4430854997440122E-3</v>
          </cell>
          <cell r="CH90">
            <v>9.4398635200454925E-3</v>
          </cell>
          <cell r="CI90">
            <v>9.4296750738468525E-3</v>
          </cell>
          <cell r="CJ90">
            <v>9.3891402714932123E-3</v>
          </cell>
          <cell r="CK90">
            <v>9.3742941043596113E-3</v>
          </cell>
          <cell r="CL90">
            <v>9.3610782157559358E-3</v>
          </cell>
          <cell r="CM90">
            <v>9.3642466294353247E-3</v>
          </cell>
          <cell r="CN90">
            <v>9.3727062277680542E-3</v>
          </cell>
          <cell r="CO90">
            <v>9.3764121102575693E-3</v>
          </cell>
          <cell r="CP90">
            <v>9.3716479421893529E-3</v>
          </cell>
          <cell r="CQ90">
            <v>9.3790609638962647E-3</v>
          </cell>
          <cell r="CR90">
            <v>9.3674171886462387E-3</v>
          </cell>
          <cell r="CS90">
            <v>9.3764121102575693E-3</v>
          </cell>
          <cell r="CT90">
            <v>9.3833022440789095E-3</v>
          </cell>
          <cell r="CU90">
            <v>9.394453876627051E-3</v>
          </cell>
          <cell r="CV90">
            <v>9.5556067234630442E-3</v>
          </cell>
          <cell r="CW90">
            <v>9.4056320471414805E-3</v>
          </cell>
          <cell r="CX90">
            <v>9.4221818594619148E-3</v>
          </cell>
          <cell r="CY90">
            <v>9.4436227102059397E-3</v>
          </cell>
          <cell r="CZ90">
            <v>9.3780012428676344E-3</v>
          </cell>
          <cell r="DA90">
            <v>9.3965810030567191E-3</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3.9328089588054928E-3</v>
          </cell>
          <cell r="BU91">
            <v>4.320946619690221E-3</v>
          </cell>
          <cell r="BV91">
            <v>4.3114884584770493E-3</v>
          </cell>
          <cell r="BW91">
            <v>4.1512325967556522E-3</v>
          </cell>
          <cell r="BX91">
            <v>3.952569169960474E-3</v>
          </cell>
          <cell r="BY91">
            <v>3.8491147036181679E-3</v>
          </cell>
          <cell r="BZ91">
            <v>3.7537537537537537E-3</v>
          </cell>
          <cell r="CA91">
            <v>3.745534170796358E-3</v>
          </cell>
          <cell r="CB91">
            <v>3.7872267171630229E-3</v>
          </cell>
          <cell r="CC91">
            <v>3.8380019476427795E-3</v>
          </cell>
          <cell r="CD91">
            <v>3.8355850698419966E-3</v>
          </cell>
          <cell r="CE91">
            <v>3.8266034610771604E-3</v>
          </cell>
          <cell r="CF91">
            <v>3.8154897494305237E-3</v>
          </cell>
          <cell r="CG91">
            <v>3.8113658342340292E-3</v>
          </cell>
          <cell r="CH91">
            <v>3.8100653966448676E-3</v>
          </cell>
          <cell r="CI91">
            <v>4.7716428084526247E-3</v>
          </cell>
          <cell r="CJ91">
            <v>7.5791855203619909E-3</v>
          </cell>
          <cell r="CK91">
            <v>7.5672012649649874E-3</v>
          </cell>
          <cell r="CL91">
            <v>7.6129250549822362E-3</v>
          </cell>
          <cell r="CM91">
            <v>7.6155017769504148E-3</v>
          </cell>
          <cell r="CN91">
            <v>7.6223815707752241E-3</v>
          </cell>
          <cell r="CO91">
            <v>7.7383642114776325E-3</v>
          </cell>
          <cell r="CP91">
            <v>7.7344323378309718E-3</v>
          </cell>
          <cell r="CQ91">
            <v>7.7405503135770382E-3</v>
          </cell>
          <cell r="CR91">
            <v>7.7309406918345466E-3</v>
          </cell>
          <cell r="CS91">
            <v>7.7948486217803885E-3</v>
          </cell>
          <cell r="CT91">
            <v>7.8005765643547565E-3</v>
          </cell>
          <cell r="CU91">
            <v>7.8098471986417653E-3</v>
          </cell>
          <cell r="CV91">
            <v>7.9438176375777117E-3</v>
          </cell>
          <cell r="CW91">
            <v>7.8191398946115924E-3</v>
          </cell>
          <cell r="CX91">
            <v>7.832898172323759E-3</v>
          </cell>
          <cell r="CY91">
            <v>7.7938332005916483E-3</v>
          </cell>
          <cell r="CZ91">
            <v>7.6831817411445683E-3</v>
          </cell>
          <cell r="DA91">
            <v>7.6417978036907057E-3</v>
          </cell>
          <cell r="DB91">
            <v>7.5950802017797428E-3</v>
          </cell>
          <cell r="DC91">
            <v>7.6019742440574124E-3</v>
          </cell>
          <cell r="DD91">
            <v>7.5357102688111575E-3</v>
          </cell>
          <cell r="DE91">
            <v>7.5391020591875774E-3</v>
          </cell>
          <cell r="DF91">
            <v>7.5488704861697929E-3</v>
          </cell>
          <cell r="DG91">
            <v>7.5637841499209754E-3</v>
          </cell>
          <cell r="DH91">
            <v>7.5590906526767079E-3</v>
          </cell>
          <cell r="DI91">
            <v>7.5005639521768556E-3</v>
          </cell>
          <cell r="DJ91">
            <v>7.3258055632057281E-3</v>
          </cell>
          <cell r="DK91">
            <v>7.3126142595978062E-3</v>
          </cell>
          <cell r="DL91">
            <v>7.2737368128817327E-3</v>
          </cell>
          <cell r="DM91">
            <v>7.2238275172260506E-3</v>
          </cell>
          <cell r="DN91">
            <v>7.2286476868327404E-3</v>
          </cell>
          <cell r="DO91">
            <v>7.2198156170165499E-3</v>
          </cell>
          <cell r="DP91">
            <v>6.9911409969046854E-3</v>
          </cell>
          <cell r="DQ91">
            <v>6.9918872758326219E-3</v>
          </cell>
          <cell r="DR91">
            <v>6.9922604750467044E-3</v>
          </cell>
          <cell r="DS91">
            <v>6.8785325797163276E-3</v>
          </cell>
          <cell r="DT91">
            <v>6.8580542264752792E-3</v>
          </cell>
          <cell r="DU91">
            <v>5.534417156693186E-3</v>
          </cell>
          <cell r="DV91">
            <v>5.4437051758403181E-3</v>
          </cell>
          <cell r="DW91">
            <v>5.3754118259060173E-3</v>
          </cell>
          <cell r="DX91">
            <v>5.2910052910052907E-3</v>
          </cell>
          <cell r="DY91">
            <v>5.2539404553415062E-3</v>
          </cell>
          <cell r="DZ91">
            <v>5.2771580573193755E-3</v>
          </cell>
          <cell r="EA91">
            <v>5.2663385996719334E-3</v>
          </cell>
          <cell r="EB91">
            <v>5.2800138492166537E-3</v>
          </cell>
          <cell r="EC91">
            <v>5.1986310271628471E-3</v>
          </cell>
          <cell r="ED91">
            <v>5.2051704693328706E-3</v>
          </cell>
          <cell r="EE91">
            <v>5.2029136316337149E-3</v>
          </cell>
          <cell r="EF91">
            <v>5.2130848429558195E-3</v>
          </cell>
          <cell r="EG91">
            <v>5.1348999129677978E-3</v>
          </cell>
          <cell r="EH91">
            <v>5.2002996782865452E-3</v>
          </cell>
          <cell r="EI91">
            <v>5.1343336431638117E-3</v>
          </cell>
          <cell r="EJ91">
            <v>5.1145207916388708E-3</v>
          </cell>
          <cell r="EK91">
            <v>6.374669298282451E-2</v>
          </cell>
          <cell r="EL91">
            <v>6.4465872247252518E-2</v>
          </cell>
          <cell r="EM91">
            <v>6.7126224202429488E-2</v>
          </cell>
          <cell r="EN91">
            <v>6.84281273628497E-2</v>
          </cell>
          <cell r="EO91">
            <v>6.9595531101684233E-2</v>
          </cell>
          <cell r="EP91">
            <v>6.98170859319409E-2</v>
          </cell>
          <cell r="EQ91">
            <v>6.998490439449849E-2</v>
          </cell>
          <cell r="ER91">
            <v>6.992537939129706E-2</v>
          </cell>
          <cell r="ES91">
            <v>6.9824914132529114E-2</v>
          </cell>
          <cell r="ET91">
            <v>7.0046391106281608E-2</v>
          </cell>
          <cell r="EU91">
            <v>6.954466285145558E-2</v>
          </cell>
          <cell r="EV91">
            <v>6.8611134226512438E-2</v>
          </cell>
          <cell r="EW91">
            <v>6.7795196797865248E-2</v>
          </cell>
          <cell r="EX91">
            <v>6.7967248725875173E-2</v>
          </cell>
          <cell r="EY91">
            <v>6.8118182957917175E-2</v>
          </cell>
          <cell r="EZ91">
            <v>6.7863105175292149E-2</v>
          </cell>
          <cell r="FA91">
            <v>6.7662272651426658E-2</v>
          </cell>
          <cell r="FB91">
            <v>6.7522507502500828E-2</v>
          </cell>
          <cell r="FC91">
            <v>6.7005160645913095E-2</v>
          </cell>
          <cell r="FD91">
            <v>6.6730457211798475E-2</v>
          </cell>
          <cell r="FE91">
            <v>6.1660750115758604E-2</v>
          </cell>
          <cell r="FF91">
            <v>5.5250538605879494E-2</v>
          </cell>
          <cell r="FG91">
            <v>5.5249581706636922E-2</v>
          </cell>
          <cell r="FH91">
            <v>5.5091994553643123E-2</v>
          </cell>
          <cell r="FI91">
            <v>5.5062229058872883E-2</v>
          </cell>
          <cell r="FJ91">
            <v>5.4488188976377951E-2</v>
          </cell>
          <cell r="FK91">
            <v>5.371104021316131E-2</v>
          </cell>
          <cell r="FL91">
            <v>5.2337630405001931E-2</v>
          </cell>
          <cell r="FM91">
            <v>5.0638252980272178E-2</v>
          </cell>
          <cell r="FN91">
            <v>4.9640895648500209E-2</v>
          </cell>
          <cell r="FO91">
            <v>4.8786493141048187E-2</v>
          </cell>
          <cell r="FP91">
            <v>4.8290373487638087E-2</v>
          </cell>
          <cell r="FQ91">
            <v>4.7450203358014392E-2</v>
          </cell>
          <cell r="FR91">
            <v>4.5421896911447823E-2</v>
          </cell>
          <cell r="FS91">
            <v>4.5182678833863087E-2</v>
          </cell>
          <cell r="FT91">
            <v>4.4771030108773487E-2</v>
          </cell>
          <cell r="FU91">
            <v>4.4463344106140501E-2</v>
          </cell>
          <cell r="FV91">
            <v>4.3927823207406909E-2</v>
          </cell>
          <cell r="FW91">
            <v>4.3777403035413151E-2</v>
          </cell>
          <cell r="FX91">
            <v>4.3555764832503702E-2</v>
          </cell>
          <cell r="FY91">
            <v>4.3179456233866369E-2</v>
          </cell>
          <cell r="FZ91">
            <v>4.310951694545942E-2</v>
          </cell>
          <cell r="GA91">
            <v>4.291601058661932E-2</v>
          </cell>
          <cell r="GB91">
            <v>4.2732752846617546E-2</v>
          </cell>
          <cell r="GC91">
            <v>4.2327689641381151E-2</v>
          </cell>
          <cell r="GD91">
            <v>4.176127949452068E-2</v>
          </cell>
          <cell r="GE91">
            <v>4.1782269784647906E-2</v>
          </cell>
          <cell r="GF91">
            <v>4.1765873015873013E-2</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0.16248967226659322</v>
          </cell>
          <cell r="DK92">
            <v>0.16270566727605118</v>
          </cell>
          <cell r="DL92">
            <v>0.16268739589117157</v>
          </cell>
          <cell r="DM92">
            <v>0.16270282284952212</v>
          </cell>
          <cell r="DN92">
            <v>0.16264457295373666</v>
          </cell>
          <cell r="DO92">
            <v>0.16227924025324891</v>
          </cell>
          <cell r="DP92">
            <v>0.15583306649589071</v>
          </cell>
          <cell r="DQ92">
            <v>0.15574295473953886</v>
          </cell>
          <cell r="DR92">
            <v>0.15569789164665065</v>
          </cell>
          <cell r="DS92">
            <v>0.15554015143436067</v>
          </cell>
          <cell r="DT92">
            <v>0.15491759702286018</v>
          </cell>
          <cell r="DU92">
            <v>0.12577827741265998</v>
          </cell>
          <cell r="DV92">
            <v>0.12520521904432733</v>
          </cell>
          <cell r="DW92">
            <v>0.12532512571527657</v>
          </cell>
          <cell r="DX92">
            <v>0.12310121181088923</v>
          </cell>
          <cell r="DY92">
            <v>0.12289094869932937</v>
          </cell>
          <cell r="DZ92">
            <v>0.12279045821177278</v>
          </cell>
          <cell r="EA92">
            <v>0.12129845463178797</v>
          </cell>
          <cell r="EB92">
            <v>0.12074785769929888</v>
          </cell>
          <cell r="EC92">
            <v>0.12017502057791449</v>
          </cell>
          <cell r="ED92">
            <v>0.11993580289754489</v>
          </cell>
          <cell r="EE92">
            <v>0.11966701352757544</v>
          </cell>
          <cell r="EF92">
            <v>0.11929275815630566</v>
          </cell>
          <cell r="EG92">
            <v>0.11923411662315056</v>
          </cell>
          <cell r="EH92">
            <v>0.12017980697192719</v>
          </cell>
          <cell r="EI92">
            <v>0.12039127163280662</v>
          </cell>
          <cell r="EJ92">
            <v>0.11999110518123193</v>
          </cell>
          <cell r="EK92">
            <v>0.11300550119682526</v>
          </cell>
          <cell r="EL92">
            <v>0.11309949892627058</v>
          </cell>
          <cell r="EM92">
            <v>0.11260560716237232</v>
          </cell>
          <cell r="EN92">
            <v>0.11236663026127867</v>
          </cell>
          <cell r="EO92">
            <v>0.11214246713427696</v>
          </cell>
          <cell r="EP92">
            <v>0.1140178309823783</v>
          </cell>
          <cell r="EQ92">
            <v>0.11426534719892653</v>
          </cell>
          <cell r="ER92">
            <v>0.11411084094910706</v>
          </cell>
          <cell r="ES92">
            <v>0.11393147356957359</v>
          </cell>
          <cell r="ET92">
            <v>0.11347013833744306</v>
          </cell>
          <cell r="EU92">
            <v>0.11229990876669155</v>
          </cell>
          <cell r="EV92">
            <v>0.11254888907381209</v>
          </cell>
          <cell r="EW92">
            <v>0.11270013342228152</v>
          </cell>
          <cell r="EX92">
            <v>0.11249895563539143</v>
          </cell>
          <cell r="EY92">
            <v>0.11237410673241674</v>
          </cell>
          <cell r="EZ92">
            <v>0.11218697829716194</v>
          </cell>
          <cell r="FA92">
            <v>0.11208910395461372</v>
          </cell>
          <cell r="FB92">
            <v>0.11199566522174058</v>
          </cell>
          <cell r="FC92">
            <v>0.11174463126352589</v>
          </cell>
          <cell r="FD92">
            <v>0.11170279152972501</v>
          </cell>
          <cell r="FE92">
            <v>0.13057570612748881</v>
          </cell>
          <cell r="FF92">
            <v>0.11765932309403017</v>
          </cell>
          <cell r="FG92">
            <v>0.11792387060791969</v>
          </cell>
          <cell r="FH92">
            <v>0.11810913661278498</v>
          </cell>
          <cell r="FI92">
            <v>0.11809537127674451</v>
          </cell>
          <cell r="FJ92">
            <v>0.11818022747156605</v>
          </cell>
          <cell r="FK92">
            <v>0.11836062125302388</v>
          </cell>
          <cell r="FL92">
            <v>0.11858512768274264</v>
          </cell>
          <cell r="FM92">
            <v>0.11878890178288849</v>
          </cell>
          <cell r="FN92">
            <v>0.1189269117025771</v>
          </cell>
          <cell r="FO92">
            <v>0.11888849806542384</v>
          </cell>
          <cell r="FP92">
            <v>0.11849903559530071</v>
          </cell>
          <cell r="FQ92">
            <v>0.11739145548719018</v>
          </cell>
          <cell r="FR92">
            <v>0.1155043267093067</v>
          </cell>
          <cell r="FS92">
            <v>0.11528076831060528</v>
          </cell>
          <cell r="FT92">
            <v>0.11501346881713097</v>
          </cell>
          <cell r="FU92">
            <v>0.11467936723932641</v>
          </cell>
          <cell r="FV92">
            <v>0.11444887477191322</v>
          </cell>
          <cell r="FW92">
            <v>0.11581787521079258</v>
          </cell>
          <cell r="FX92">
            <v>0.11721377640252927</v>
          </cell>
          <cell r="FY92">
            <v>0.11726843005129237</v>
          </cell>
          <cell r="FZ92">
            <v>0.11709295699104957</v>
          </cell>
          <cell r="GA92">
            <v>0.11725685952628229</v>
          </cell>
          <cell r="GB92">
            <v>0.11731413261888815</v>
          </cell>
          <cell r="GC92">
            <v>0.11678442874283429</v>
          </cell>
          <cell r="GD92">
            <v>0.11527956033830257</v>
          </cell>
          <cell r="GE92">
            <v>0.11517373497159467</v>
          </cell>
          <cell r="GF92">
            <v>0.11507936507936507</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9.4727292133632193E-2</v>
          </cell>
          <cell r="DQ93">
            <v>9.4577284372331344E-2</v>
          </cell>
          <cell r="DR93">
            <v>9.463570856685348E-2</v>
          </cell>
          <cell r="DS93">
            <v>9.4486509544630476E-2</v>
          </cell>
          <cell r="DT93">
            <v>9.3939393939393934E-2</v>
          </cell>
          <cell r="DU93">
            <v>7.6400899342787959E-2</v>
          </cell>
          <cell r="DV93">
            <v>7.6298280480428582E-2</v>
          </cell>
          <cell r="DW93">
            <v>7.5472516039535281E-2</v>
          </cell>
          <cell r="DX93">
            <v>7.4159412869090294E-2</v>
          </cell>
          <cell r="DY93">
            <v>7.3854171116141981E-2</v>
          </cell>
          <cell r="DZ93">
            <v>7.3966020250557749E-2</v>
          </cell>
          <cell r="EA93">
            <v>7.3771907105240439E-2</v>
          </cell>
          <cell r="EB93">
            <v>7.3876915086990388E-2</v>
          </cell>
          <cell r="EC93">
            <v>7.390720443616515E-2</v>
          </cell>
          <cell r="ED93">
            <v>7.3826667823371217E-2</v>
          </cell>
          <cell r="EE93">
            <v>7.3491155046826226E-2</v>
          </cell>
          <cell r="EF93">
            <v>7.3374169164603154E-2</v>
          </cell>
          <cell r="EG93">
            <v>7.3411662315056567E-2</v>
          </cell>
          <cell r="EH93">
            <v>7.3641531884888284E-2</v>
          </cell>
          <cell r="EI93">
            <v>7.2987208427389011E-2</v>
          </cell>
          <cell r="EJ93">
            <v>7.2359350678229933E-2</v>
          </cell>
          <cell r="EK93">
            <v>6.752614118338722E-2</v>
          </cell>
          <cell r="EL93">
            <v>6.6823866268053395E-2</v>
          </cell>
          <cell r="EM93">
            <v>6.6033373964944728E-2</v>
          </cell>
          <cell r="EN93">
            <v>6.5277661093841893E-2</v>
          </cell>
          <cell r="EO93">
            <v>6.4891427611407454E-2</v>
          </cell>
          <cell r="EP93">
            <v>6.4543133397513705E-2</v>
          </cell>
          <cell r="EQ93">
            <v>6.3988594431398857E-2</v>
          </cell>
          <cell r="ER93">
            <v>6.3846734300326988E-2</v>
          </cell>
          <cell r="ES93">
            <v>6.3458155315405884E-2</v>
          </cell>
          <cell r="ET93">
            <v>6.2899653111547618E-2</v>
          </cell>
          <cell r="EU93">
            <v>6.1665422576096876E-2</v>
          </cell>
          <cell r="EV93">
            <v>6.2037114088374805E-2</v>
          </cell>
          <cell r="EW93">
            <v>6.1916277518345567E-2</v>
          </cell>
          <cell r="EX93">
            <v>6.1909933996156741E-2</v>
          </cell>
          <cell r="EY93">
            <v>6.1724267625057463E-2</v>
          </cell>
          <cell r="EZ93">
            <v>6.1686143572621033E-2</v>
          </cell>
          <cell r="FA93">
            <v>6.1738695144335061E-2</v>
          </cell>
          <cell r="FB93">
            <v>6.1770590196732242E-2</v>
          </cell>
          <cell r="FC93">
            <v>6.1594806059597135E-2</v>
          </cell>
          <cell r="FD93">
            <v>6.1197320797104465E-2</v>
          </cell>
          <cell r="FE93">
            <v>5.6760302515820343E-2</v>
          </cell>
          <cell r="FF93">
            <v>5.1115435402043226E-2</v>
          </cell>
          <cell r="FG93">
            <v>5.1310652537646405E-2</v>
          </cell>
          <cell r="FH93">
            <v>5.121670216108648E-2</v>
          </cell>
          <cell r="FI93">
            <v>5.1181652915676126E-2</v>
          </cell>
          <cell r="FJ93">
            <v>5.1373578302712164E-2</v>
          </cell>
          <cell r="FK93">
            <v>5.1291939838025456E-2</v>
          </cell>
          <cell r="FL93">
            <v>5.1424356317397869E-2</v>
          </cell>
          <cell r="FM93">
            <v>5.1341562049442631E-2</v>
          </cell>
          <cell r="FN93">
            <v>5.1366004788058021E-2</v>
          </cell>
          <cell r="FO93">
            <v>5.1143158635244462E-2</v>
          </cell>
          <cell r="FP93">
            <v>5.1095914431001227E-2</v>
          </cell>
          <cell r="FQ93">
            <v>5.1169743108422844E-2</v>
          </cell>
          <cell r="FR93">
            <v>5.0826008140370076E-2</v>
          </cell>
          <cell r="FS93">
            <v>5.1095389452817934E-2</v>
          </cell>
          <cell r="FT93">
            <v>5.1761175708391588E-2</v>
          </cell>
          <cell r="FU93">
            <v>5.2049668310937235E-2</v>
          </cell>
          <cell r="FV93">
            <v>5.1868622017976616E-2</v>
          </cell>
          <cell r="FW93">
            <v>5.2006745362563236E-2</v>
          </cell>
          <cell r="FX93">
            <v>5.233418538947935E-2</v>
          </cell>
          <cell r="FY93">
            <v>5.2264574742700055E-2</v>
          </cell>
          <cell r="FZ93">
            <v>5.2227548523348197E-2</v>
          </cell>
          <cell r="GA93">
            <v>5.2229555428992595E-2</v>
          </cell>
          <cell r="GB93">
            <v>5.21768251841929E-2</v>
          </cell>
          <cell r="GC93">
            <v>5.2226369817357683E-2</v>
          </cell>
          <cell r="GD93">
            <v>5.1732648830091814E-2</v>
          </cell>
          <cell r="GE93">
            <v>5.2252609327520148E-2</v>
          </cell>
          <cell r="GF93">
            <v>5.2380952380952382E-2</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1.2227538543328018E-2</v>
          </cell>
          <cell r="DU94">
            <v>9.9446558284330688E-3</v>
          </cell>
          <cell r="DV94">
            <v>9.9369221463751836E-3</v>
          </cell>
          <cell r="DW94">
            <v>9.970521935148257E-3</v>
          </cell>
          <cell r="DX94">
            <v>2.7436422597712919E-2</v>
          </cell>
          <cell r="DY94">
            <v>2.7593866131305798E-2</v>
          </cell>
          <cell r="DZ94">
            <v>2.7715805731937531E-2</v>
          </cell>
          <cell r="EA94">
            <v>2.7885694552361218E-2</v>
          </cell>
          <cell r="EB94">
            <v>2.7914827317579851E-2</v>
          </cell>
          <cell r="EC94">
            <v>2.7942641771000302E-2</v>
          </cell>
          <cell r="ED94">
            <v>2.7977791272664181E-2</v>
          </cell>
          <cell r="EE94">
            <v>3.0046826222684703E-2</v>
          </cell>
          <cell r="EF94">
            <v>3.0062122594378557E-2</v>
          </cell>
          <cell r="EG94">
            <v>3.0113141862489121E-2</v>
          </cell>
          <cell r="EH94">
            <v>3.0496672689612623E-2</v>
          </cell>
          <cell r="EI94">
            <v>3.0628955871287566E-2</v>
          </cell>
          <cell r="EJ94">
            <v>3.0776072937513898E-2</v>
          </cell>
          <cell r="EK94">
            <v>2.880779406206694E-2</v>
          </cell>
          <cell r="EL94">
            <v>2.8843319718724999E-2</v>
          </cell>
          <cell r="EM94">
            <v>2.8918498591904502E-2</v>
          </cell>
          <cell r="EN94">
            <v>2.8900277241031672E-2</v>
          </cell>
          <cell r="EO94">
            <v>2.9190642194128272E-2</v>
          </cell>
          <cell r="EP94">
            <v>2.9048595705495794E-2</v>
          </cell>
          <cell r="EQ94">
            <v>2.8849379402884939E-2</v>
          </cell>
          <cell r="ER94">
            <v>2.8925966294961011E-2</v>
          </cell>
          <cell r="ES94">
            <v>2.8985507246376812E-2</v>
          </cell>
          <cell r="ET94">
            <v>2.9590002925565261E-2</v>
          </cell>
          <cell r="EU94">
            <v>2.9443476818445717E-2</v>
          </cell>
          <cell r="EV94">
            <v>2.9666306066405926E-2</v>
          </cell>
          <cell r="EW94">
            <v>2.9853235490326886E-2</v>
          </cell>
          <cell r="EX94">
            <v>2.9492856546077365E-2</v>
          </cell>
          <cell r="EY94">
            <v>2.9629320071879309E-2</v>
          </cell>
          <cell r="EZ94">
            <v>2.9841402337228713E-2</v>
          </cell>
          <cell r="FA94">
            <v>2.9909894877356916E-2</v>
          </cell>
          <cell r="FB94">
            <v>2.9926642214071358E-2</v>
          </cell>
          <cell r="FC94">
            <v>2.9881804561345097E-2</v>
          </cell>
          <cell r="FD94">
            <v>2.9995423721762282E-2</v>
          </cell>
          <cell r="FE94">
            <v>2.7820651335082575E-2</v>
          </cell>
          <cell r="FF94">
            <v>2.5053860587949128E-2</v>
          </cell>
          <cell r="FG94">
            <v>2.4993028443948691E-2</v>
          </cell>
          <cell r="FH94">
            <v>2.5102119191425479E-2</v>
          </cell>
          <cell r="FI94">
            <v>2.5136344567193398E-2</v>
          </cell>
          <cell r="FJ94">
            <v>2.5161854768153982E-2</v>
          </cell>
          <cell r="FK94">
            <v>2.5172667671703536E-2</v>
          </cell>
          <cell r="FL94">
            <v>2.5255541114896904E-2</v>
          </cell>
          <cell r="FM94">
            <v>2.5670781024721315E-2</v>
          </cell>
          <cell r="FN94">
            <v>2.563019293057316E-2</v>
          </cell>
          <cell r="FO94">
            <v>2.5536405205768553E-2</v>
          </cell>
          <cell r="FP94">
            <v>2.5460284061020515E-2</v>
          </cell>
          <cell r="FQ94">
            <v>2.5237251016790072E-2</v>
          </cell>
          <cell r="FR94">
            <v>2.4797345828915414E-2</v>
          </cell>
          <cell r="FS94">
            <v>2.4915410642879113E-2</v>
          </cell>
          <cell r="FT94">
            <v>2.5471408599584001E-2</v>
          </cell>
          <cell r="FU94">
            <v>2.5412485116516413E-2</v>
          </cell>
          <cell r="FV94">
            <v>2.5309184294113673E-2</v>
          </cell>
          <cell r="FW94">
            <v>2.5261382799325462E-2</v>
          </cell>
          <cell r="FX94">
            <v>2.5225346428090947E-2</v>
          </cell>
          <cell r="FY94">
            <v>2.5478561131784504E-2</v>
          </cell>
          <cell r="FZ94">
            <v>2.5443330763299923E-2</v>
          </cell>
          <cell r="GA94">
            <v>2.5494991457000234E-2</v>
          </cell>
          <cell r="GB94">
            <v>2.5653047555257869E-2</v>
          </cell>
          <cell r="GC94">
            <v>2.5563258232235701E-2</v>
          </cell>
          <cell r="GD94">
            <v>2.5208148221278835E-2</v>
          </cell>
          <cell r="GE94">
            <v>2.5102391333069098E-2</v>
          </cell>
          <cell r="GF94">
            <v>2.5132275132275131E-2</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1.6707825281679273E-2</v>
          </cell>
          <cell r="FF95">
            <v>1.5115713392174579E-2</v>
          </cell>
          <cell r="FG95">
            <v>1.5302565532626882E-2</v>
          </cell>
          <cell r="FH95">
            <v>1.5710644834689105E-2</v>
          </cell>
          <cell r="FI95">
            <v>1.5767025590826458E-2</v>
          </cell>
          <cell r="FJ95">
            <v>1.5818022747156605E-2</v>
          </cell>
          <cell r="FK95">
            <v>1.5846860428426181E-2</v>
          </cell>
          <cell r="FL95">
            <v>1.5947170606624751E-2</v>
          </cell>
          <cell r="FM95">
            <v>1.5929950416710623E-2</v>
          </cell>
          <cell r="FN95">
            <v>1.5913251654696522E-2</v>
          </cell>
          <cell r="FO95">
            <v>1.5863524446007738E-2</v>
          </cell>
          <cell r="FP95">
            <v>1.5886375591793792E-2</v>
          </cell>
          <cell r="FQ95">
            <v>1.5781972398929329E-2</v>
          </cell>
          <cell r="FR95">
            <v>1.5562472209871054E-2</v>
          </cell>
          <cell r="FS95">
            <v>1.5584948221060187E-2</v>
          </cell>
          <cell r="FT95">
            <v>1.5719303031336312E-2</v>
          </cell>
          <cell r="FU95">
            <v>1.5955094403810172E-2</v>
          </cell>
          <cell r="FV95">
            <v>1.5847806987902953E-2</v>
          </cell>
          <cell r="FW95">
            <v>1.5851602023608771E-2</v>
          </cell>
          <cell r="FX95">
            <v>1.5875151352078568E-2</v>
          </cell>
          <cell r="FY95">
            <v>1.5857051862281674E-2</v>
          </cell>
          <cell r="FZ95">
            <v>1.5855988736549226E-2</v>
          </cell>
          <cell r="GA95">
            <v>1.5846427015980435E-2</v>
          </cell>
          <cell r="GB95">
            <v>1.5840589417280643E-2</v>
          </cell>
          <cell r="GC95">
            <v>1.5864551393147582E-2</v>
          </cell>
          <cell r="GD95">
            <v>1.5763319840721362E-2</v>
          </cell>
          <cell r="GE95">
            <v>1.5788082970009248E-2</v>
          </cell>
          <cell r="GF95">
            <v>1.593915343915344E-2</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0.1484941438929169</v>
          </cell>
          <cell r="FH97">
            <v>0.14799427434277135</v>
          </cell>
          <cell r="FI97">
            <v>0.14784645504125296</v>
          </cell>
          <cell r="FJ97">
            <v>0.14757655293088365</v>
          </cell>
          <cell r="FK97">
            <v>0.14738982575465415</v>
          </cell>
          <cell r="FL97">
            <v>0.14731813551582423</v>
          </cell>
          <cell r="FM97">
            <v>0.14741358089812567</v>
          </cell>
          <cell r="FN97">
            <v>0.14730319673285452</v>
          </cell>
          <cell r="FO97">
            <v>0.14678156876538867</v>
          </cell>
          <cell r="FP97">
            <v>0.1459933368402595</v>
          </cell>
          <cell r="FQ97">
            <v>0.14419299892237633</v>
          </cell>
          <cell r="FR97">
            <v>0.141396176078257</v>
          </cell>
          <cell r="FS97">
            <v>0.13985440377319799</v>
          </cell>
          <cell r="FT97">
            <v>0.13884816039826781</v>
          </cell>
          <cell r="FU97">
            <v>0.13815274706582753</v>
          </cell>
          <cell r="FV97">
            <v>0.13688585524092722</v>
          </cell>
          <cell r="FW97">
            <v>0.13622259696458686</v>
          </cell>
          <cell r="FX97">
            <v>0.13544329342122965</v>
          </cell>
          <cell r="FY97">
            <v>0.13476817861812329</v>
          </cell>
          <cell r="FZ97">
            <v>0.13469209882337166</v>
          </cell>
          <cell r="GA97">
            <v>0.1343093570973902</v>
          </cell>
          <cell r="GB97">
            <v>0.13405894172806429</v>
          </cell>
          <cell r="GC97">
            <v>0.13318224236768431</v>
          </cell>
          <cell r="GD97">
            <v>0.1312074242274657</v>
          </cell>
          <cell r="GE97">
            <v>0.13043334654511823</v>
          </cell>
          <cell r="GF97">
            <v>0.13005952380952382</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v>7.3724205242610155E-2</v>
          </cell>
          <cell r="FH98">
            <v>7.3840030723038783E-2</v>
          </cell>
          <cell r="FI98">
            <v>7.3870787302475177E-2</v>
          </cell>
          <cell r="FJ98">
            <v>7.3945756780402452E-2</v>
          </cell>
          <cell r="FK98">
            <v>7.4255863688952775E-2</v>
          </cell>
          <cell r="FL98">
            <v>7.439671221328463E-2</v>
          </cell>
          <cell r="FM98">
            <v>7.4410099518233283E-2</v>
          </cell>
          <cell r="FN98">
            <v>7.4496549781720878E-2</v>
          </cell>
          <cell r="FO98">
            <v>7.4428420682377774E-2</v>
          </cell>
          <cell r="FP98">
            <v>7.4452042784499392E-2</v>
          </cell>
          <cell r="FQ98">
            <v>7.3765078040810644E-2</v>
          </cell>
          <cell r="FR98">
            <v>7.705988986558128E-2</v>
          </cell>
          <cell r="FS98">
            <v>7.7377900816842676E-2</v>
          </cell>
          <cell r="FT98">
            <v>7.7368977392846178E-2</v>
          </cell>
          <cell r="FU98">
            <v>7.7462153427453648E-2</v>
          </cell>
          <cell r="FV98">
            <v>7.6941271879435016E-2</v>
          </cell>
          <cell r="FW98">
            <v>7.6795952782462054E-2</v>
          </cell>
          <cell r="FX98">
            <v>7.6819588322346297E-2</v>
          </cell>
          <cell r="FY98">
            <v>7.6770927620771728E-2</v>
          </cell>
          <cell r="FZ98">
            <v>7.6866347088599102E-2</v>
          </cell>
          <cell r="GA98">
            <v>7.6819993969647227E-2</v>
          </cell>
          <cell r="GB98">
            <v>7.6825184192900201E-2</v>
          </cell>
          <cell r="GC98">
            <v>7.6956405812558332E-2</v>
          </cell>
          <cell r="GD98">
            <v>7.9474775397373881E-2</v>
          </cell>
          <cell r="GE98">
            <v>7.9601004095653322E-2</v>
          </cell>
          <cell r="GF98">
            <v>7.9662698412698407E-2</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9.2887614984668715E-2</v>
          </cell>
          <cell r="GD99">
            <v>9.8430249777865533E-2</v>
          </cell>
          <cell r="GE99">
            <v>9.8493856520015854E-2</v>
          </cell>
          <cell r="GF99">
            <v>9.8478835978835985E-2</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1.0565257965604586E-2</v>
          </cell>
          <cell r="GD100">
            <v>1.1287721723105276E-2</v>
          </cell>
          <cell r="GE100">
            <v>1.1362135024441802E-2</v>
          </cell>
          <cell r="GF100">
            <v>1.1408730158730158E-2</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0.99730035995200639</v>
          </cell>
          <cell r="GD103">
            <v>0.99730147760555499</v>
          </cell>
          <cell r="GE103">
            <v>0.99725855463073054</v>
          </cell>
          <cell r="GF103">
            <v>0.99725529100529109</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5">
          <cell r="A105" t="str">
            <v>Izlaz</v>
          </cell>
        </row>
        <row r="106">
          <cell r="A106" t="str">
            <v>Mirovina</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row>
        <row r="127">
          <cell r="A127" t="str">
            <v>Erste ZDMF</v>
          </cell>
        </row>
        <row r="128">
          <cell r="A128" t="str">
            <v>AZ Treći horizont</v>
          </cell>
        </row>
        <row r="129">
          <cell r="A129" t="str">
            <v>NESTLE ZDMF</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6</v>
          </cell>
          <cell r="CN131">
            <v>8</v>
          </cell>
          <cell r="CO131">
            <v>5</v>
          </cell>
          <cell r="CP131">
            <v>3</v>
          </cell>
          <cell r="CQ131">
            <v>3</v>
          </cell>
          <cell r="CR131">
            <v>1</v>
          </cell>
          <cell r="CS131">
            <v>3</v>
          </cell>
          <cell r="CT131">
            <v>2</v>
          </cell>
          <cell r="CU131">
            <v>3</v>
          </cell>
          <cell r="CV131">
            <v>1</v>
          </cell>
          <cell r="CW131">
            <v>4</v>
          </cell>
          <cell r="CX131">
            <v>9</v>
          </cell>
          <cell r="CY131">
            <v>1</v>
          </cell>
          <cell r="CZ131">
            <v>10</v>
          </cell>
          <cell r="DA131">
            <v>6</v>
          </cell>
          <cell r="DB131">
            <v>2</v>
          </cell>
          <cell r="DC131">
            <v>7</v>
          </cell>
          <cell r="DD131">
            <v>5</v>
          </cell>
          <cell r="DE131">
            <v>4</v>
          </cell>
          <cell r="DF131">
            <v>8</v>
          </cell>
          <cell r="DG131">
            <v>7</v>
          </cell>
          <cell r="DH131">
            <v>3</v>
          </cell>
          <cell r="DI131">
            <v>5</v>
          </cell>
          <cell r="DJ131">
            <v>6</v>
          </cell>
          <cell r="DK131">
            <v>18</v>
          </cell>
          <cell r="DL131">
            <v>9</v>
          </cell>
          <cell r="DM131">
            <v>3</v>
          </cell>
          <cell r="DN131">
            <v>3</v>
          </cell>
          <cell r="DO131">
            <v>2</v>
          </cell>
          <cell r="DP131">
            <v>3</v>
          </cell>
          <cell r="DQ131">
            <v>0</v>
          </cell>
          <cell r="DR131">
            <v>1</v>
          </cell>
          <cell r="DS131">
            <v>0</v>
          </cell>
          <cell r="DT131">
            <v>6</v>
          </cell>
          <cell r="DU131">
            <v>9</v>
          </cell>
          <cell r="DV131">
            <v>10</v>
          </cell>
          <cell r="DW131">
            <v>16</v>
          </cell>
          <cell r="DX131">
            <v>10</v>
          </cell>
          <cell r="DY131">
            <v>6</v>
          </cell>
          <cell r="DZ131">
            <v>13</v>
          </cell>
          <cell r="EA131">
            <v>8</v>
          </cell>
          <cell r="EB131">
            <v>6</v>
          </cell>
          <cell r="EC131">
            <v>7</v>
          </cell>
          <cell r="ED131">
            <v>6</v>
          </cell>
          <cell r="EE131">
            <v>10</v>
          </cell>
          <cell r="EF131">
            <v>4</v>
          </cell>
          <cell r="EG131">
            <v>7</v>
          </cell>
          <cell r="EH131">
            <v>3</v>
          </cell>
          <cell r="EI131">
            <v>17</v>
          </cell>
          <cell r="EJ131">
            <v>14</v>
          </cell>
          <cell r="EK131">
            <v>8</v>
          </cell>
          <cell r="EL131">
            <v>6</v>
          </cell>
          <cell r="EM131">
            <v>3</v>
          </cell>
          <cell r="EN131">
            <v>3</v>
          </cell>
          <cell r="EO131">
            <v>6</v>
          </cell>
          <cell r="EP131">
            <v>2</v>
          </cell>
          <cell r="EQ131">
            <v>6</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3">
          <cell r="A133" t="str">
            <v>Smrti</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row>
        <row r="153">
          <cell r="A153" t="str">
            <v>Raiffeisen ZDMF</v>
          </cell>
        </row>
        <row r="154">
          <cell r="A154" t="str">
            <v>Erste ZDMF</v>
          </cell>
        </row>
        <row r="155">
          <cell r="A155" t="str">
            <v>AZ Treći horizont</v>
          </cell>
        </row>
        <row r="156">
          <cell r="A156" t="str">
            <v>NESTLE ZDMF</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1</v>
          </cell>
          <cell r="DX158">
            <v>0</v>
          </cell>
          <cell r="DY158">
            <v>0</v>
          </cell>
          <cell r="DZ158">
            <v>0</v>
          </cell>
          <cell r="EA158">
            <v>0</v>
          </cell>
          <cell r="EB158">
            <v>0</v>
          </cell>
          <cell r="EC158">
            <v>0</v>
          </cell>
          <cell r="ED158">
            <v>0</v>
          </cell>
          <cell r="EE158">
            <v>1</v>
          </cell>
          <cell r="EF158">
            <v>0</v>
          </cell>
          <cell r="EG158">
            <v>0</v>
          </cell>
          <cell r="EH158">
            <v>0</v>
          </cell>
          <cell r="EI158">
            <v>0</v>
          </cell>
          <cell r="EJ158">
            <v>0</v>
          </cell>
          <cell r="EK158">
            <v>0</v>
          </cell>
          <cell r="EL158">
            <v>1</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60">
          <cell r="A160" t="str">
            <v>Ostali razlozi</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efreshError="1"/>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row>
        <row r="23">
          <cell r="A23" t="str">
            <v>NESTLE ZDMF</v>
          </cell>
          <cell r="FF23">
            <v>107783.92</v>
          </cell>
          <cell r="FG23">
            <v>250691.84</v>
          </cell>
          <cell r="FH23">
            <v>295678.84000000003</v>
          </cell>
          <cell r="FI23">
            <v>339416.85</v>
          </cell>
          <cell r="FJ23">
            <v>388057.15</v>
          </cell>
          <cell r="FK23">
            <v>432808</v>
          </cell>
          <cell r="FL23">
            <v>493141.89</v>
          </cell>
          <cell r="FM23">
            <v>520982.64</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845908799.08000004</v>
          </cell>
          <cell r="FM25">
            <v>840228365.61000013</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7">
          <cell r="A27" t="str">
            <v>Prirast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v>-8.9418203324835178E-3</v>
          </cell>
          <cell r="FL28">
            <v>-1.727813154640753E-3</v>
          </cell>
          <cell r="FM28">
            <v>-5.9323700395764525E-3</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v>-8.062583874947698E-4</v>
          </cell>
          <cell r="FL29">
            <v>-2.6409417961660276E-3</v>
          </cell>
          <cell r="FM29">
            <v>-1.1351954030252572E-2</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v>0.19285610964173175</v>
          </cell>
          <cell r="T30">
            <v>0.16775867154847146</v>
          </cell>
          <cell r="U30">
            <v>0.112187570202055</v>
          </cell>
          <cell r="V30">
            <v>0.12657305130597721</v>
          </cell>
          <cell r="W30">
            <v>0.19043305462969121</v>
          </cell>
          <cell r="X30">
            <v>0.11131062459025169</v>
          </cell>
          <cell r="Y30">
            <v>8.3233404892703852E-2</v>
          </cell>
          <cell r="Z30">
            <v>8.4424900410394799E-2</v>
          </cell>
          <cell r="AA30">
            <v>5.6958187172538984E-2</v>
          </cell>
          <cell r="AB30">
            <v>6.0572892734645854E-2</v>
          </cell>
          <cell r="AC30">
            <v>7.3879210439913814E-2</v>
          </cell>
          <cell r="AD30">
            <v>7.4083604409946283E-2</v>
          </cell>
          <cell r="AE30">
            <v>7.0335564368944295E-2</v>
          </cell>
          <cell r="AF30">
            <v>5.4180607863589247E-2</v>
          </cell>
          <cell r="AG30">
            <v>5.9835549701002945E-2</v>
          </cell>
          <cell r="AH30">
            <v>0.10070659814155369</v>
          </cell>
          <cell r="AI30">
            <v>9.835829283527231E-2</v>
          </cell>
          <cell r="AJ30">
            <v>5.5698696546007162E-2</v>
          </cell>
          <cell r="AK30">
            <v>5.8473310176199174E-2</v>
          </cell>
          <cell r="AL30">
            <v>6.3920864340276135E-2</v>
          </cell>
          <cell r="AM30">
            <v>6.0964391952889531E-2</v>
          </cell>
          <cell r="AN30">
            <v>5.0690982283958186E-2</v>
          </cell>
          <cell r="AO30">
            <v>3.1050939644212801E-2</v>
          </cell>
          <cell r="AP30">
            <v>4.2414234428244997E-2</v>
          </cell>
          <cell r="AQ30">
            <v>1.3664475449087023E-2</v>
          </cell>
          <cell r="AR30">
            <v>4.7946078203218688E-2</v>
          </cell>
          <cell r="AS30">
            <v>5.989977235652235E-2</v>
          </cell>
          <cell r="AT30">
            <v>-2.5787347212763705E-2</v>
          </cell>
          <cell r="AU30">
            <v>0.13513474523077279</v>
          </cell>
          <cell r="AV30">
            <v>-3.0941001441303833E-2</v>
          </cell>
          <cell r="AW30">
            <v>1.9858724633320207E-2</v>
          </cell>
          <cell r="AX30">
            <v>1.6478984694388726E-2</v>
          </cell>
          <cell r="AY30">
            <v>2.5221820485779294E-2</v>
          </cell>
          <cell r="AZ30">
            <v>5.477939116985725E-2</v>
          </cell>
          <cell r="BA30">
            <v>4.2225168967559863E-3</v>
          </cell>
          <cell r="BB30">
            <v>4.4724014128726182E-2</v>
          </cell>
          <cell r="BC30">
            <v>1.1023423291327515E-2</v>
          </cell>
          <cell r="BD30">
            <v>-1.054147452132256E-2</v>
          </cell>
          <cell r="BE30">
            <v>7.5434482834179403E-4</v>
          </cell>
          <cell r="BF30">
            <v>-1.0607653314259773E-3</v>
          </cell>
          <cell r="BG30">
            <v>0.11254239823832357</v>
          </cell>
          <cell r="BH30">
            <v>2.0301060791883058E-2</v>
          </cell>
          <cell r="BI30">
            <v>5.806909702858333E-3</v>
          </cell>
          <cell r="BJ30">
            <v>2.8924142936739512E-2</v>
          </cell>
          <cell r="BK30">
            <v>4.8386378675890372E-2</v>
          </cell>
          <cell r="BL30">
            <v>5.241106099940733E-2</v>
          </cell>
          <cell r="BM30">
            <v>1.7850999954719302E-3</v>
          </cell>
          <cell r="BN30">
            <v>4.2590195695639703E-2</v>
          </cell>
          <cell r="BO30">
            <v>1.5278029193127115E-2</v>
          </cell>
          <cell r="BP30">
            <v>4.3685026784630709E-2</v>
          </cell>
          <cell r="BQ30">
            <v>1.6772173820223162E-2</v>
          </cell>
          <cell r="BR30">
            <v>4.2828250323368282E-2</v>
          </cell>
          <cell r="BS30">
            <v>1.9489842369238088E-2</v>
          </cell>
          <cell r="BT30">
            <v>6.3926545020467782E-2</v>
          </cell>
          <cell r="BU30">
            <v>1.3428526936254088E-2</v>
          </cell>
          <cell r="BV30">
            <v>3.3307813277761326E-2</v>
          </cell>
          <cell r="BW30">
            <v>7.760329607834641E-3</v>
          </cell>
          <cell r="BX30">
            <v>1.8907926119588114E-3</v>
          </cell>
          <cell r="BY30">
            <v>-1.2723225412435061E-2</v>
          </cell>
          <cell r="BZ30">
            <v>2.9702967338380258E-2</v>
          </cell>
          <cell r="CA30">
            <v>2.9504459483802412E-2</v>
          </cell>
          <cell r="CB30">
            <v>2.1465201350622291E-2</v>
          </cell>
          <cell r="CC30">
            <v>2.3601259419433064E-2</v>
          </cell>
          <cell r="CD30">
            <v>1.7595001186919656E-2</v>
          </cell>
          <cell r="CE30">
            <v>5.6092678930996037E-2</v>
          </cell>
          <cell r="CF30">
            <v>2.8239277596633746E-2</v>
          </cell>
          <cell r="CG30">
            <v>3.4660629205296327E-2</v>
          </cell>
          <cell r="CH30">
            <v>2.3859698033716313E-2</v>
          </cell>
          <cell r="CI30">
            <v>2.0780534372381174E-2</v>
          </cell>
          <cell r="CJ30">
            <v>2.4608958638252892E-2</v>
          </cell>
          <cell r="CK30">
            <v>6.0395221410302572E-3</v>
          </cell>
          <cell r="CL30">
            <v>6.3561107134310069E-3</v>
          </cell>
          <cell r="CM30">
            <v>-1.5484130685963028E-2</v>
          </cell>
          <cell r="CN30">
            <v>-2.4543496218868546E-2</v>
          </cell>
          <cell r="CO30">
            <v>3.0498322039697483E-2</v>
          </cell>
          <cell r="CP30">
            <v>-2.5584432958156753E-2</v>
          </cell>
          <cell r="CQ30">
            <v>3.702889759122182E-2</v>
          </cell>
          <cell r="CR30">
            <v>1.733503226009488E-2</v>
          </cell>
          <cell r="CS30">
            <v>2.5632987824939741E-2</v>
          </cell>
          <cell r="CT30">
            <v>4.8604531059239349E-2</v>
          </cell>
          <cell r="CU30">
            <v>1.3198637146611505E-2</v>
          </cell>
          <cell r="CV30">
            <v>-6.2214362321519169E-3</v>
          </cell>
          <cell r="CW30">
            <v>2.3919894911494571E-2</v>
          </cell>
          <cell r="CX30">
            <v>3.228142992893035E-2</v>
          </cell>
          <cell r="CY30">
            <v>1.2227681067518498E-2</v>
          </cell>
          <cell r="CZ30">
            <v>3.9813927641467996E-2</v>
          </cell>
          <cell r="DA30">
            <v>9.6648855333363679E-3</v>
          </cell>
          <cell r="DB30">
            <v>4.7899200881589745E-3</v>
          </cell>
          <cell r="DC30">
            <v>7.2560287021851896E-3</v>
          </cell>
          <cell r="DD30">
            <v>3.0809616310814372E-2</v>
          </cell>
          <cell r="DE30">
            <v>1.2746241976827528E-3</v>
          </cell>
          <cell r="DF30">
            <v>6.1461746943411557E-3</v>
          </cell>
          <cell r="DG30">
            <v>1.0691371517610902E-2</v>
          </cell>
          <cell r="DH30">
            <v>-1.4142609050228854E-2</v>
          </cell>
          <cell r="DI30">
            <v>-1.0183287166053635E-2</v>
          </cell>
          <cell r="DJ30">
            <v>3.2165800462841586E-2</v>
          </cell>
          <cell r="DK30">
            <v>1.2973232529860414E-3</v>
          </cell>
          <cell r="DL30">
            <v>2.8100857354879621E-3</v>
          </cell>
          <cell r="DM30">
            <v>3.6627867899383447E-3</v>
          </cell>
          <cell r="DN30">
            <v>-1.8457570709795553E-3</v>
          </cell>
          <cell r="DO30">
            <v>1.6085845490633865E-3</v>
          </cell>
          <cell r="DP30">
            <v>5.8786265101028572E-3</v>
          </cell>
          <cell r="DQ30">
            <v>1.8498622488036208E-2</v>
          </cell>
          <cell r="DR30">
            <v>-1.2103633971819478E-2</v>
          </cell>
          <cell r="DS30">
            <v>2.6786601485792711E-3</v>
          </cell>
          <cell r="DT30">
            <v>2.0227600802424642E-2</v>
          </cell>
          <cell r="DU30">
            <v>2.8348017646014703E-2</v>
          </cell>
          <cell r="DV30">
            <v>4.7731596357837641E-3</v>
          </cell>
          <cell r="DW30">
            <v>1.3807971698097998E-2</v>
          </cell>
          <cell r="DX30">
            <v>2.4363725093963482E-2</v>
          </cell>
          <cell r="DY30">
            <v>8.1312509736050434E-3</v>
          </cell>
          <cell r="DZ30">
            <v>8.1186270530193838E-3</v>
          </cell>
          <cell r="EA30">
            <v>1.2660031422148247E-2</v>
          </cell>
          <cell r="EB30">
            <v>3.3270092138814683E-2</v>
          </cell>
          <cell r="EC30">
            <v>1.5224285184621924E-2</v>
          </cell>
          <cell r="ED30">
            <v>1.216500701130965E-2</v>
          </cell>
          <cell r="EE30">
            <v>8.4391394587863752E-3</v>
          </cell>
          <cell r="EF30">
            <v>5.0847883618502067E-3</v>
          </cell>
          <cell r="EG30">
            <v>-1.8932519094771266E-2</v>
          </cell>
          <cell r="EH30">
            <v>1.733795791417558E-2</v>
          </cell>
          <cell r="EI30">
            <v>-2.1649552906340672E-2</v>
          </cell>
          <cell r="EJ30">
            <v>-2.4544068972534353E-3</v>
          </cell>
          <cell r="EK30">
            <v>2.9041652664266702E-2</v>
          </cell>
          <cell r="EL30">
            <v>1.5626869446960998E-2</v>
          </cell>
          <cell r="EM30">
            <v>1.067214754346987E-2</v>
          </cell>
          <cell r="EN30">
            <v>-1.1156024486937855E-2</v>
          </cell>
          <cell r="EO30">
            <v>7.8462211321724731E-3</v>
          </cell>
          <cell r="EP30">
            <v>7.2645288816836472E-3</v>
          </cell>
          <cell r="EQ30">
            <v>9.6710901753602786E-3</v>
          </cell>
          <cell r="ER30">
            <v>8.9650147402203333E-3</v>
          </cell>
          <cell r="ES30">
            <v>-1.1108901214690135E-3</v>
          </cell>
          <cell r="ET30">
            <v>3.1448286327611659E-2</v>
          </cell>
          <cell r="EU30">
            <v>1.7846900865364178E-2</v>
          </cell>
          <cell r="EV30">
            <v>2.8869185989141531E-2</v>
          </cell>
          <cell r="EW30">
            <v>2.1973375348792661E-2</v>
          </cell>
          <cell r="EX30">
            <v>-6.2758036895535141E-3</v>
          </cell>
          <cell r="EY30">
            <v>2.3957498054043003E-2</v>
          </cell>
          <cell r="EZ30">
            <v>1.9838264341538226E-2</v>
          </cell>
          <cell r="FA30">
            <v>1.7918743493546739E-2</v>
          </cell>
          <cell r="FB30">
            <v>-3.941430961180007E-2</v>
          </cell>
          <cell r="FC30">
            <v>6.7698470390597425E-4</v>
          </cell>
          <cell r="FD30">
            <v>-5.7204513890084172E-3</v>
          </cell>
          <cell r="FE30">
            <v>1.4982687300696849E-2</v>
          </cell>
          <cell r="FF30">
            <v>1.2817821731191586E-4</v>
          </cell>
          <cell r="FG30">
            <v>6.509819833170157E-3</v>
          </cell>
          <cell r="FH30">
            <v>1.5585296023365633E-2</v>
          </cell>
          <cell r="FI30">
            <v>1.5131078349933224E-2</v>
          </cell>
          <cell r="FJ30">
            <v>1.0108298390013508E-2</v>
          </cell>
          <cell r="FK30">
            <v>6.1519386672021798E-3</v>
          </cell>
          <cell r="FL30">
            <v>8.0442680109195841E-4</v>
          </cell>
          <cell r="FM30">
            <v>1.0980413866374042E-4</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v>-1.6361015774164812E-3</v>
          </cell>
          <cell r="FM31">
            <v>-6.1961224798855975E-3</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v>4.3132323246672252E-2</v>
          </cell>
          <cell r="FL32">
            <v>1.0788829530887249E-2</v>
          </cell>
          <cell r="FM32">
            <v>1.561008249492696E-3</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v>6.5323799558322571E-2</v>
          </cell>
          <cell r="FL33">
            <v>7.1591553275788793E-3</v>
          </cell>
          <cell r="FM33">
            <v>8.7319352786318031E-3</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v>7.9200841879869505E-2</v>
          </cell>
          <cell r="V34">
            <v>0.14913736502845654</v>
          </cell>
          <cell r="W34">
            <v>0.27503749860859766</v>
          </cell>
          <cell r="X34">
            <v>8.2452936035592408E-2</v>
          </cell>
          <cell r="Y34">
            <v>9.3811194028455017E-2</v>
          </cell>
          <cell r="Z34">
            <v>0.10674433047122955</v>
          </cell>
          <cell r="AA34">
            <v>8.6989156355374408E-2</v>
          </cell>
          <cell r="AB34">
            <v>3.886091452442373E-2</v>
          </cell>
          <cell r="AC34">
            <v>4.1177277553332968E-2</v>
          </cell>
          <cell r="AD34">
            <v>4.1068590177788536E-2</v>
          </cell>
          <cell r="AE34">
            <v>6.6283291627131175E-2</v>
          </cell>
          <cell r="AF34">
            <v>0.12483573895369186</v>
          </cell>
          <cell r="AG34">
            <v>6.174140425423999E-2</v>
          </cell>
          <cell r="AH34">
            <v>0.15096579440525268</v>
          </cell>
          <cell r="AI34">
            <v>0.24067910346955987</v>
          </cell>
          <cell r="AJ34">
            <v>4.7921338282319766E-2</v>
          </cell>
          <cell r="AK34">
            <v>4.7176595422945278E-2</v>
          </cell>
          <cell r="AL34">
            <v>5.1654843082385535E-2</v>
          </cell>
          <cell r="AM34">
            <v>4.7807828636462463E-2</v>
          </cell>
          <cell r="AN34">
            <v>6.8892592511700351E-2</v>
          </cell>
          <cell r="AO34">
            <v>1.0155141604069769E-2</v>
          </cell>
          <cell r="AP34">
            <v>2.8014578906528625E-2</v>
          </cell>
          <cell r="AQ34">
            <v>1.3706538779686714E-2</v>
          </cell>
          <cell r="AR34">
            <v>4.7824882724968938E-2</v>
          </cell>
          <cell r="AS34">
            <v>5.5625693684980826E-2</v>
          </cell>
          <cell r="AT34">
            <v>-1.8914725473152691E-2</v>
          </cell>
          <cell r="AU34">
            <v>0.20750888330250988</v>
          </cell>
          <cell r="AV34">
            <v>-3.0819793031958295E-2</v>
          </cell>
          <cell r="AW34">
            <v>2.9335577834247433E-3</v>
          </cell>
          <cell r="AX34">
            <v>-1.7392175552906924E-2</v>
          </cell>
          <cell r="AY34">
            <v>1.4256177822867774E-3</v>
          </cell>
          <cell r="AZ34">
            <v>3.4959974075638944E-2</v>
          </cell>
          <cell r="BA34">
            <v>-4.4116302882712417E-3</v>
          </cell>
          <cell r="BB34">
            <v>2.7666892079976435E-3</v>
          </cell>
          <cell r="BC34">
            <v>-1.1673951841242416E-3</v>
          </cell>
          <cell r="BD34">
            <v>-4.6613211730494571E-3</v>
          </cell>
          <cell r="BE34">
            <v>-2.2594145753151811E-2</v>
          </cell>
          <cell r="BF34">
            <v>-1.8561173739974412E-2</v>
          </cell>
          <cell r="BG34">
            <v>0.13232821051424293</v>
          </cell>
          <cell r="BH34">
            <v>2.5896511097610691E-2</v>
          </cell>
          <cell r="BI34">
            <v>3.4718865117610003E-3</v>
          </cell>
          <cell r="BJ34">
            <v>1.1355067995182423E-2</v>
          </cell>
          <cell r="BK34">
            <v>1.9130105569568227E-2</v>
          </cell>
          <cell r="BL34">
            <v>5.7350513009426334E-2</v>
          </cell>
          <cell r="BM34">
            <v>7.0967971153759546E-3</v>
          </cell>
          <cell r="BN34">
            <v>1.6354160987889797E-2</v>
          </cell>
          <cell r="BO34">
            <v>4.9801897391644367E-2</v>
          </cell>
          <cell r="BP34">
            <v>2.0281008039000875E-2</v>
          </cell>
          <cell r="BQ34">
            <v>1.2880708657324758E-2</v>
          </cell>
          <cell r="BR34">
            <v>3.6944849945813811E-2</v>
          </cell>
          <cell r="BS34">
            <v>3.0838369172030609E-2</v>
          </cell>
          <cell r="BT34">
            <v>5.5738507057219083E-2</v>
          </cell>
          <cell r="BU34">
            <v>1.2797421701124346E-2</v>
          </cell>
          <cell r="BV34">
            <v>2.1920274409270458E-2</v>
          </cell>
          <cell r="BW34">
            <v>-1.406212471470441E-3</v>
          </cell>
          <cell r="BX34">
            <v>2.3372266016006667E-2</v>
          </cell>
          <cell r="BY34">
            <v>-1.0973945780338326E-2</v>
          </cell>
          <cell r="BZ34">
            <v>1.4819225980321128E-2</v>
          </cell>
          <cell r="CA34">
            <v>1.1795474331238651E-2</v>
          </cell>
          <cell r="CB34">
            <v>6.5307027091403109E-3</v>
          </cell>
          <cell r="CC34">
            <v>-6.6046747796036469E-3</v>
          </cell>
          <cell r="CD34">
            <v>1.88668875628175E-2</v>
          </cell>
          <cell r="CE34">
            <v>4.2161091764110099E-2</v>
          </cell>
          <cell r="CF34">
            <v>-2.8042424416877078E-2</v>
          </cell>
          <cell r="CG34">
            <v>3.6654975462196211E-2</v>
          </cell>
          <cell r="CH34">
            <v>-5.4850159780600646E-3</v>
          </cell>
          <cell r="CI34">
            <v>-1.2562146268159755E-2</v>
          </cell>
          <cell r="CJ34">
            <v>1.1643371378493767E-2</v>
          </cell>
          <cell r="CK34">
            <v>-8.2076963353833817E-4</v>
          </cell>
          <cell r="CL34">
            <v>7.3093238812296712E-3</v>
          </cell>
          <cell r="CM34">
            <v>-1.9118900481699583E-3</v>
          </cell>
          <cell r="CN34">
            <v>-7.1309415717591505E-3</v>
          </cell>
          <cell r="CO34">
            <v>1.3106368134285369E-2</v>
          </cell>
          <cell r="CP34">
            <v>-3.5700677289256435E-3</v>
          </cell>
          <cell r="CQ34">
            <v>4.2510475711536752E-2</v>
          </cell>
          <cell r="CR34">
            <v>-8.6359524196942487E-3</v>
          </cell>
          <cell r="CS34">
            <v>1.4677168514993664E-3</v>
          </cell>
          <cell r="CT34">
            <v>-9.7262719147950885E-3</v>
          </cell>
          <cell r="CU34">
            <v>6.7558685152184945E-3</v>
          </cell>
          <cell r="CV34">
            <v>-8.1530975653542042E-3</v>
          </cell>
          <cell r="CW34">
            <v>-1.6877386546619435E-2</v>
          </cell>
          <cell r="CX34">
            <v>1.2744173977565413E-2</v>
          </cell>
          <cell r="CY34">
            <v>1.0475354204104238E-2</v>
          </cell>
          <cell r="CZ34">
            <v>2.268958030832283E-2</v>
          </cell>
          <cell r="DA34">
            <v>2.3380586500869698E-2</v>
          </cell>
          <cell r="DB34">
            <v>4.9256541711409814E-2</v>
          </cell>
          <cell r="DC34">
            <v>5.1780008962345303E-2</v>
          </cell>
          <cell r="DD34">
            <v>4.0455039944950477E-2</v>
          </cell>
          <cell r="DE34">
            <v>6.003344232482893E-3</v>
          </cell>
          <cell r="DF34">
            <v>4.6502652675755396E-3</v>
          </cell>
          <cell r="DG34">
            <v>-3.6041145922512237E-2</v>
          </cell>
          <cell r="DH34">
            <v>-1.9750705830594708E-2</v>
          </cell>
          <cell r="DI34">
            <v>-1.0336966962983109E-2</v>
          </cell>
          <cell r="DJ34">
            <v>3.9844405963995813E-2</v>
          </cell>
          <cell r="DK34">
            <v>-1.7226190087737596E-3</v>
          </cell>
          <cell r="DL34">
            <v>6.3895574288431786E-3</v>
          </cell>
          <cell r="DM34">
            <v>8.2508152141692204E-3</v>
          </cell>
          <cell r="DN34">
            <v>-1.4224293753593489E-2</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v>1.0313125756667608E-2</v>
          </cell>
          <cell r="AC35">
            <v>0</v>
          </cell>
          <cell r="AD35">
            <v>8.5298377925350458E-2</v>
          </cell>
          <cell r="AE35">
            <v>3.2346701187285741E-2</v>
          </cell>
          <cell r="AF35">
            <v>1.9899320572554842E-2</v>
          </cell>
          <cell r="AG35">
            <v>3.3329368809374441E-2</v>
          </cell>
          <cell r="AH35">
            <v>5.2179461839283924E-2</v>
          </cell>
          <cell r="AI35">
            <v>0.10530943036447708</v>
          </cell>
          <cell r="AJ35">
            <v>1.8523625514131347E-2</v>
          </cell>
          <cell r="AK35">
            <v>3.5339796309004329E-2</v>
          </cell>
          <cell r="AL35">
            <v>3.6488134706735585E-2</v>
          </cell>
          <cell r="AM35">
            <v>5.0411002452523966E-2</v>
          </cell>
          <cell r="AN35">
            <v>2.7561197586140777E-2</v>
          </cell>
          <cell r="AO35">
            <v>-5.6394126360772298E-3</v>
          </cell>
          <cell r="AP35">
            <v>2.0847435356115891E-2</v>
          </cell>
          <cell r="AQ35">
            <v>-8.1024298229196365E-3</v>
          </cell>
          <cell r="AR35">
            <v>2.5860702535294412E-2</v>
          </cell>
          <cell r="AS35">
            <v>2.7765617184133489E-2</v>
          </cell>
          <cell r="AT35">
            <v>-3.2828000971886387E-2</v>
          </cell>
          <cell r="AU35">
            <v>0.13112390794026541</v>
          </cell>
          <cell r="AV35">
            <v>-4.2333465115874595E-2</v>
          </cell>
          <cell r="AW35">
            <v>-2.8477982675744655E-3</v>
          </cell>
          <cell r="AX35">
            <v>-5.1690207858071371E-3</v>
          </cell>
          <cell r="AY35">
            <v>4.4242438732601608E-3</v>
          </cell>
          <cell r="AZ35">
            <v>6.5946111360137283E-3</v>
          </cell>
          <cell r="BA35">
            <v>8.3264773203365477E-3</v>
          </cell>
          <cell r="BB35">
            <v>1.5840658646762405E-2</v>
          </cell>
          <cell r="BC35">
            <v>5.7170504302509499E-3</v>
          </cell>
          <cell r="BD35">
            <v>-1.3603573469556606E-2</v>
          </cell>
          <cell r="BE35">
            <v>1.7928426317977146E-3</v>
          </cell>
          <cell r="BF35">
            <v>-3.5771589103240921E-3</v>
          </cell>
          <cell r="BG35">
            <v>0.12314537032027321</v>
          </cell>
          <cell r="BH35">
            <v>1.8298065236601289E-2</v>
          </cell>
          <cell r="BI35">
            <v>-1.5093761346602824E-2</v>
          </cell>
          <cell r="BJ35">
            <v>1.7401587664928945E-2</v>
          </cell>
          <cell r="BK35">
            <v>1.8286557477159428E-2</v>
          </cell>
          <cell r="BL35">
            <v>1.4366586139521357E-2</v>
          </cell>
          <cell r="BM35">
            <v>1.4265221164516582E-3</v>
          </cell>
          <cell r="BN35">
            <v>1.9721440202905893E-2</v>
          </cell>
          <cell r="BO35">
            <v>2.1228162322162965E-2</v>
          </cell>
          <cell r="BP35">
            <v>2.3495457831232969E-2</v>
          </cell>
          <cell r="BQ35">
            <v>1.4318062094011092E-3</v>
          </cell>
          <cell r="BR35">
            <v>3.4911936464342992E-2</v>
          </cell>
          <cell r="BS35">
            <v>3.7409592046941366E-2</v>
          </cell>
          <cell r="BT35">
            <v>3.9783081646070452E-2</v>
          </cell>
          <cell r="BU35">
            <v>-8.2299449388905706E-3</v>
          </cell>
          <cell r="BV35">
            <v>2.9109250883813966E-2</v>
          </cell>
          <cell r="BW35">
            <v>3.2939306933463162E-3</v>
          </cell>
          <cell r="BX35">
            <v>-3.5373178708713094E-3</v>
          </cell>
          <cell r="BY35">
            <v>-5.2267577220000928E-3</v>
          </cell>
          <cell r="BZ35">
            <v>1.6569378277381565E-2</v>
          </cell>
          <cell r="CA35">
            <v>1.6176017290019839E-2</v>
          </cell>
          <cell r="CB35">
            <v>1.4217452761626595E-2</v>
          </cell>
          <cell r="CC35">
            <v>6.8501023138850935E-3</v>
          </cell>
          <cell r="CD35">
            <v>7.2302388067142301E-3</v>
          </cell>
          <cell r="CE35">
            <v>5.0073279741356905E-2</v>
          </cell>
          <cell r="CF35">
            <v>9.490027465493666E-3</v>
          </cell>
          <cell r="CG35">
            <v>2.4975473818347468E-2</v>
          </cell>
          <cell r="CH35">
            <v>4.2123742158124804E-3</v>
          </cell>
          <cell r="CI35">
            <v>-4.1228265903122847E-3</v>
          </cell>
          <cell r="CJ35">
            <v>2.9068273662585385E-3</v>
          </cell>
          <cell r="CK35">
            <v>5.991872895246183E-4</v>
          </cell>
          <cell r="CL35">
            <v>1.3256374207656676E-2</v>
          </cell>
          <cell r="CM35">
            <v>-1.3013791998424059E-3</v>
          </cell>
          <cell r="CN35">
            <v>-1.66200516022658E-2</v>
          </cell>
          <cell r="CO35">
            <v>1.7347392561876283E-3</v>
          </cell>
          <cell r="CP35">
            <v>1.7209769815590816E-3</v>
          </cell>
          <cell r="CQ35">
            <v>8.3584521058724954E-3</v>
          </cell>
          <cell r="CR35">
            <v>1.7593954699809424E-3</v>
          </cell>
          <cell r="CS35">
            <v>9.2053003369553833E-3</v>
          </cell>
          <cell r="CT35">
            <v>1.3170936115565558E-2</v>
          </cell>
          <cell r="CU35">
            <v>5.9074786805216155E-3</v>
          </cell>
          <cell r="CV35">
            <v>-5.8135538079611571E-3</v>
          </cell>
          <cell r="CW35">
            <v>-1.3020084413621546E-2</v>
          </cell>
          <cell r="CX35">
            <v>1.6413196819254971E-2</v>
          </cell>
          <cell r="CY35">
            <v>6.4130814251936495E-3</v>
          </cell>
          <cell r="CZ35">
            <v>4.6175089439185808E-2</v>
          </cell>
          <cell r="DA35">
            <v>1.5876576854952768E-2</v>
          </cell>
          <cell r="DB35">
            <v>-1.3685876995982589E-2</v>
          </cell>
          <cell r="DC35">
            <v>-3.2937952916954781E-3</v>
          </cell>
          <cell r="DD35">
            <v>8.4003208905519509E-3</v>
          </cell>
          <cell r="DE35">
            <v>-1.7129191230954435E-2</v>
          </cell>
          <cell r="DF35">
            <v>-8.1456678880702117E-3</v>
          </cell>
          <cell r="DG35">
            <v>9.470477606126293E-3</v>
          </cell>
          <cell r="DH35">
            <v>-6.5178650074909543E-3</v>
          </cell>
          <cell r="DI35">
            <v>-2.7367371483296789E-2</v>
          </cell>
          <cell r="DJ35">
            <v>3.019816206002858E-2</v>
          </cell>
          <cell r="DK35">
            <v>-2.9289000052219035E-3</v>
          </cell>
          <cell r="DL35">
            <v>8.1182661014184154E-4</v>
          </cell>
          <cell r="DM35">
            <v>1.0601254759868591E-2</v>
          </cell>
          <cell r="DN35">
            <v>8.9412384418458314E-3</v>
          </cell>
          <cell r="DO35">
            <v>-9.7422423810617376E-3</v>
          </cell>
          <cell r="DP35">
            <v>-5.9017980293172099E-3</v>
          </cell>
          <cell r="DQ35">
            <v>2.3472284094041552E-2</v>
          </cell>
          <cell r="DR35">
            <v>-2.0909046223729008E-2</v>
          </cell>
          <cell r="DS35">
            <v>2.3946715666932458E-3</v>
          </cell>
          <cell r="DT35">
            <v>1.2560905237672001E-2</v>
          </cell>
          <cell r="DU35">
            <v>1.4791843664732823E-2</v>
          </cell>
          <cell r="DV35">
            <v>-2.6320715459870214E-3</v>
          </cell>
          <cell r="DW35">
            <v>-3.6112588460036833E-3</v>
          </cell>
          <cell r="DX35">
            <v>2.7138322335324951E-2</v>
          </cell>
          <cell r="DY35">
            <v>-9.4002430948272962E-3</v>
          </cell>
          <cell r="DZ35">
            <v>1.1102010207874232E-2</v>
          </cell>
          <cell r="EA35">
            <v>6.26293810598905E-3</v>
          </cell>
          <cell r="EB35">
            <v>1.9990432315527787E-2</v>
          </cell>
          <cell r="EC35">
            <v>1.2016877751350389E-2</v>
          </cell>
          <cell r="ED35">
            <v>5.0409019949885512E-3</v>
          </cell>
          <cell r="EE35">
            <v>-7.0662013103321873E-3</v>
          </cell>
          <cell r="EF35">
            <v>-1.1051500005959294E-2</v>
          </cell>
          <cell r="EG35">
            <v>-7.6631542494255038E-3</v>
          </cell>
          <cell r="EH35">
            <v>1.9604582542670265E-2</v>
          </cell>
          <cell r="EI35">
            <v>-6.4565443909633804E-3</v>
          </cell>
          <cell r="EJ35">
            <v>-2.7938840124638669E-4</v>
          </cell>
          <cell r="EK35">
            <v>1.1647618633763316E-2</v>
          </cell>
          <cell r="EL35">
            <v>-6.9333648446491649E-3</v>
          </cell>
          <cell r="EM35">
            <v>1.7310933981983023E-2</v>
          </cell>
          <cell r="EN35">
            <v>-2.9847313291089455E-2</v>
          </cell>
          <cell r="EO35">
            <v>1.9749888078072784E-5</v>
          </cell>
          <cell r="EP35">
            <v>4.2920866759347115E-3</v>
          </cell>
          <cell r="EQ35">
            <v>-2.6459773204270277E-3</v>
          </cell>
          <cell r="ER35">
            <v>-1.6006642135380642E-2</v>
          </cell>
          <cell r="ES35">
            <v>-1.0845632991196452E-2</v>
          </cell>
          <cell r="ET35">
            <v>9.0479625225551724E-3</v>
          </cell>
          <cell r="EU35">
            <v>1.4363612888352518E-2</v>
          </cell>
          <cell r="EV35">
            <v>2.2403765059817993E-2</v>
          </cell>
          <cell r="EW35">
            <v>7.5025205670487434E-3</v>
          </cell>
          <cell r="EX35">
            <v>6.1027949369970623E-3</v>
          </cell>
          <cell r="EY35">
            <v>1.9257368273172946E-2</v>
          </cell>
          <cell r="EZ35">
            <v>7.7699831349852585E-3</v>
          </cell>
          <cell r="FA35">
            <v>1.1351052847225058E-2</v>
          </cell>
          <cell r="FB35">
            <v>-1.3114918859625561E-2</v>
          </cell>
          <cell r="FC35">
            <v>-1.4751210557772343E-2</v>
          </cell>
          <cell r="FD35">
            <v>2.0531269141957583E-3</v>
          </cell>
          <cell r="FE35">
            <v>7.1460234634152502E-3</v>
          </cell>
          <cell r="FF35">
            <v>6.1760956965935959E-4</v>
          </cell>
          <cell r="FG35">
            <v>9.182445987373695E-4</v>
          </cell>
          <cell r="FH35">
            <v>1.5227490337220668E-2</v>
          </cell>
          <cell r="FI35">
            <v>1.2834843875269869E-2</v>
          </cell>
          <cell r="FJ35">
            <v>1.1746263717898827E-3</v>
          </cell>
          <cell r="FK35">
            <v>3.595733367012121E-2</v>
          </cell>
          <cell r="FL35">
            <v>-5.8591006257474303E-3</v>
          </cell>
          <cell r="FM35">
            <v>-1.2745393684560517E-2</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v>0.29244655671703701</v>
          </cell>
          <cell r="AI36">
            <v>0.36077260221247276</v>
          </cell>
          <cell r="AJ36">
            <v>0.10704078050884676</v>
          </cell>
          <cell r="AK36">
            <v>0.10097243334936638</v>
          </cell>
          <cell r="AL36">
            <v>9.5479945182070203E-2</v>
          </cell>
          <cell r="AM36">
            <v>8.6669382335548717E-2</v>
          </cell>
          <cell r="AN36">
            <v>7.3904702263262137E-2</v>
          </cell>
          <cell r="AO36">
            <v>0.11252466533205137</v>
          </cell>
          <cell r="AP36">
            <v>9.3556856173672404E-2</v>
          </cell>
          <cell r="AQ36">
            <v>4.1109431805215126E-2</v>
          </cell>
          <cell r="AR36">
            <v>6.2701169492035483E-2</v>
          </cell>
          <cell r="AS36">
            <v>7.6434948159482069E-2</v>
          </cell>
          <cell r="AT36">
            <v>1.7908782183896348E-2</v>
          </cell>
          <cell r="AU36">
            <v>0.23091261520798992</v>
          </cell>
          <cell r="AV36">
            <v>-4.7823578668393651E-3</v>
          </cell>
          <cell r="AW36">
            <v>2.3721315808183253E-2</v>
          </cell>
          <cell r="AX36">
            <v>8.1231725445985569E-3</v>
          </cell>
          <cell r="AY36">
            <v>2.4540899498461059E-2</v>
          </cell>
          <cell r="AZ36">
            <v>4.9256946270039674E-2</v>
          </cell>
          <cell r="BA36">
            <v>3.2021040058799133E-2</v>
          </cell>
          <cell r="BB36">
            <v>5.2482361894645224E-2</v>
          </cell>
          <cell r="BC36">
            <v>2.1796484311290873E-2</v>
          </cell>
          <cell r="BD36">
            <v>-3.6829766822259934E-4</v>
          </cell>
          <cell r="BE36">
            <v>-1.4746739813335553E-2</v>
          </cell>
          <cell r="BF36">
            <v>2.7440901811634959E-3</v>
          </cell>
          <cell r="BG36">
            <v>9.084508318634231E-2</v>
          </cell>
          <cell r="BH36">
            <v>0.10155668586006464</v>
          </cell>
          <cell r="BI36">
            <v>1.8904293694435411E-2</v>
          </cell>
          <cell r="BJ36">
            <v>2.6552273334457921E-2</v>
          </cell>
          <cell r="BK36">
            <v>2.9727971854984783E-2</v>
          </cell>
          <cell r="BL36">
            <v>3.7760975443232807E-2</v>
          </cell>
          <cell r="BM36">
            <v>4.6320083684820969E-2</v>
          </cell>
          <cell r="BN36">
            <v>2.670550449828692E-2</v>
          </cell>
          <cell r="BO36">
            <v>3.251377409370524E-2</v>
          </cell>
          <cell r="BP36">
            <v>3.1340389252892634E-2</v>
          </cell>
          <cell r="BQ36">
            <v>2.1794189252891786E-2</v>
          </cell>
          <cell r="BR36">
            <v>3.1872525578541748E-2</v>
          </cell>
          <cell r="BS36">
            <v>4.781271432145652E-2</v>
          </cell>
          <cell r="BT36">
            <v>7.9510795461624498E-2</v>
          </cell>
          <cell r="BU36">
            <v>1.4334822456302573E-2</v>
          </cell>
          <cell r="BV36">
            <v>2.5121968330981667E-2</v>
          </cell>
          <cell r="BW36">
            <v>1.6550215115995737E-2</v>
          </cell>
          <cell r="BX36">
            <v>7.7766183584338996E-3</v>
          </cell>
          <cell r="BY36">
            <v>2.0495061059756028E-2</v>
          </cell>
          <cell r="BZ36">
            <v>1.7722780892279123E-2</v>
          </cell>
          <cell r="CA36">
            <v>1.8084900367536391E-2</v>
          </cell>
          <cell r="CB36">
            <v>1.9758696900609059E-2</v>
          </cell>
          <cell r="CC36">
            <v>1.6237109424541745E-2</v>
          </cell>
          <cell r="CD36">
            <v>1.7602702006984033E-2</v>
          </cell>
          <cell r="CE36">
            <v>3.3239339101726002E-2</v>
          </cell>
          <cell r="CF36">
            <v>1.4153967221744107E-2</v>
          </cell>
          <cell r="CG36">
            <v>4.7371520787659049E-2</v>
          </cell>
          <cell r="CH36">
            <v>7.151266013620667E-3</v>
          </cell>
          <cell r="CI36">
            <v>-3.4045050075890299E-4</v>
          </cell>
          <cell r="CJ36">
            <v>8.6566246673894093E-3</v>
          </cell>
          <cell r="CK36">
            <v>-4.795025476873686E-3</v>
          </cell>
          <cell r="CL36">
            <v>-1.2066721097252129E-3</v>
          </cell>
          <cell r="CM36">
            <v>-5.3701223213717952E-3</v>
          </cell>
          <cell r="CN36">
            <v>-1.9267762551073878E-2</v>
          </cell>
          <cell r="CO36">
            <v>4.3362064675326519E-3</v>
          </cell>
          <cell r="CP36">
            <v>-3.0867344093964575E-3</v>
          </cell>
          <cell r="CQ36">
            <v>2.7404044023425111E-2</v>
          </cell>
          <cell r="CR36">
            <v>4.6849853329868326E-3</v>
          </cell>
          <cell r="CS36">
            <v>1.3522604045053142E-2</v>
          </cell>
          <cell r="CT36">
            <v>2.2636135302311896E-2</v>
          </cell>
          <cell r="CU36">
            <v>9.760120384030832E-3</v>
          </cell>
          <cell r="CV36">
            <v>-5.7927755627385225E-3</v>
          </cell>
          <cell r="CW36">
            <v>1.236614504125645E-2</v>
          </cell>
          <cell r="CX36">
            <v>1.4421688364233217E-2</v>
          </cell>
          <cell r="CY36">
            <v>1.2945458728307494E-2</v>
          </cell>
          <cell r="CZ36">
            <v>2.7319657324349288E-2</v>
          </cell>
          <cell r="DA36">
            <v>5.8378831932869073E-2</v>
          </cell>
          <cell r="DB36">
            <v>1.3270712910957945E-2</v>
          </cell>
          <cell r="DC36">
            <v>2.5220421822412957E-2</v>
          </cell>
          <cell r="DD36">
            <v>3.8550096868513552E-2</v>
          </cell>
          <cell r="DE36">
            <v>-3.1034722423247682E-3</v>
          </cell>
          <cell r="DF36">
            <v>-1.2755970685260789E-2</v>
          </cell>
          <cell r="DG36">
            <v>-1.9347851561191648E-2</v>
          </cell>
          <cell r="DH36">
            <v>-3.2470507534029393E-2</v>
          </cell>
          <cell r="DI36">
            <v>-2.7394321435678555E-2</v>
          </cell>
          <cell r="DJ36">
            <v>3.3282019533631968E-2</v>
          </cell>
          <cell r="DK36">
            <v>-3.2498851532901047E-3</v>
          </cell>
          <cell r="DL36">
            <v>8.5424864172346428E-3</v>
          </cell>
          <cell r="DM36">
            <v>7.2528172483076478E-4</v>
          </cell>
          <cell r="DN36">
            <v>8.1269335682384956E-3</v>
          </cell>
          <cell r="DO36">
            <v>1.2311747593970921E-2</v>
          </cell>
          <cell r="DP36">
            <v>1.685359898213562E-2</v>
          </cell>
          <cell r="DQ36">
            <v>1.6398672346276812E-2</v>
          </cell>
          <cell r="DR36">
            <v>-9.5025769680164573E-3</v>
          </cell>
          <cell r="DS36">
            <v>2.2422269403883236E-3</v>
          </cell>
          <cell r="DT36">
            <v>1.7247804598654812E-2</v>
          </cell>
          <cell r="DU36">
            <v>1.6830625075793592E-2</v>
          </cell>
          <cell r="DV36">
            <v>2.2580707312262649E-3</v>
          </cell>
          <cell r="DW36">
            <v>1.0621411929280226E-2</v>
          </cell>
          <cell r="DX36">
            <v>2.1666158912373751E-2</v>
          </cell>
          <cell r="DY36">
            <v>3.0023232852644066E-3</v>
          </cell>
          <cell r="DZ36">
            <v>1.0929320973612711E-2</v>
          </cell>
          <cell r="EA36">
            <v>2.1775776403680183E-2</v>
          </cell>
          <cell r="EB36">
            <v>1.9393676303911558E-2</v>
          </cell>
          <cell r="EC36">
            <v>1.4890386474784852E-2</v>
          </cell>
          <cell r="ED36">
            <v>5.923437245633878E-3</v>
          </cell>
          <cell r="EE36">
            <v>1.0111385542470002E-2</v>
          </cell>
          <cell r="EF36">
            <v>-2.1295504763543071E-3</v>
          </cell>
          <cell r="EG36">
            <v>-1.4283852167414061E-2</v>
          </cell>
          <cell r="EH36">
            <v>1.57488507202963E-2</v>
          </cell>
          <cell r="EI36">
            <v>-2.2582506529389406E-2</v>
          </cell>
          <cell r="EJ36">
            <v>1.8867891736354212E-3</v>
          </cell>
          <cell r="EK36">
            <v>1.7738301178923273E-2</v>
          </cell>
          <cell r="EL36">
            <v>4.3740637811254439E-3</v>
          </cell>
          <cell r="EM36">
            <v>2.5495052144399524E-2</v>
          </cell>
          <cell r="EN36">
            <v>-1.9353474747950003E-2</v>
          </cell>
          <cell r="EO36">
            <v>-6.1579305039684553E-3</v>
          </cell>
          <cell r="EP36">
            <v>-1.7104572972987917E-6</v>
          </cell>
          <cell r="EQ36">
            <v>2.839981762832964E-3</v>
          </cell>
          <cell r="ER36">
            <v>2.5169618405556106E-3</v>
          </cell>
          <cell r="ES36">
            <v>-3.7113136133169059E-3</v>
          </cell>
          <cell r="ET36">
            <v>1.2478075773295074E-2</v>
          </cell>
          <cell r="EU36">
            <v>1.299352990463638E-2</v>
          </cell>
          <cell r="EV36">
            <v>2.4663261273373684E-2</v>
          </cell>
          <cell r="EW36">
            <v>1.1115727277484598E-2</v>
          </cell>
          <cell r="EX36">
            <v>6.8817743897904527E-3</v>
          </cell>
          <cell r="EY36">
            <v>3.9413602086338491E-2</v>
          </cell>
          <cell r="EZ36">
            <v>-7.2874212067271672E-4</v>
          </cell>
          <cell r="FA36">
            <v>1.2794243998611522E-2</v>
          </cell>
          <cell r="FB36">
            <v>-2.3592652127144835E-2</v>
          </cell>
          <cell r="FC36">
            <v>5.2280907235906452E-3</v>
          </cell>
          <cell r="FD36">
            <v>-3.4626758079839225E-3</v>
          </cell>
          <cell r="FE36">
            <v>3.4243550617560651E-3</v>
          </cell>
          <cell r="FF36">
            <v>6.3197366773149414E-3</v>
          </cell>
          <cell r="FG36">
            <v>8.4474597043591223E-3</v>
          </cell>
          <cell r="FH36">
            <v>1.1675215332851319E-2</v>
          </cell>
          <cell r="FI36">
            <v>8.0758074228767535E-3</v>
          </cell>
          <cell r="FJ36">
            <v>1.3704687908086381E-2</v>
          </cell>
          <cell r="FK36">
            <v>2.5443273705267343E-2</v>
          </cell>
          <cell r="FL36">
            <v>-2.8668589876941916E-2</v>
          </cell>
          <cell r="FM36">
            <v>-2.7467299416370241E-2</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v>3.0259562123366762E-3</v>
          </cell>
          <cell r="FM37">
            <v>-1.2519863197064192E-3</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v>0.27031914053211997</v>
          </cell>
          <cell r="BB39">
            <v>0.28638084377515366</v>
          </cell>
          <cell r="BC39">
            <v>0.19435014969081288</v>
          </cell>
          <cell r="BD39">
            <v>0.15265254337659717</v>
          </cell>
          <cell r="BE39">
            <v>0.14250462453258425</v>
          </cell>
          <cell r="BF39">
            <v>0.11923556014222096</v>
          </cell>
          <cell r="BG39">
            <v>0.12106694083091378</v>
          </cell>
          <cell r="BH39">
            <v>9.0805551127661033E-2</v>
          </cell>
          <cell r="BI39">
            <v>8.9393093706491941E-2</v>
          </cell>
          <cell r="BJ39">
            <v>8.60700074824544E-2</v>
          </cell>
          <cell r="BK39">
            <v>7.075226946723738E-2</v>
          </cell>
          <cell r="BL39">
            <v>6.5703950912385345E-2</v>
          </cell>
          <cell r="BM39">
            <v>6.5761639263627991E-2</v>
          </cell>
          <cell r="BN39">
            <v>6.3724988017066719E-2</v>
          </cell>
          <cell r="BO39">
            <v>5.6365267954108372E-2</v>
          </cell>
          <cell r="BP39">
            <v>5.969500496689218E-2</v>
          </cell>
          <cell r="BQ39">
            <v>2.9018996830375149E-2</v>
          </cell>
          <cell r="BR39">
            <v>3.3840187449624297E-2</v>
          </cell>
          <cell r="BS39">
            <v>6.7795266236098148E-2</v>
          </cell>
          <cell r="BT39">
            <v>0.15092266031545543</v>
          </cell>
          <cell r="BU39">
            <v>5.472032955321899E-2</v>
          </cell>
          <cell r="BV39">
            <v>6.2353336298095134E-2</v>
          </cell>
          <cell r="BW39">
            <v>4.8137779800762476E-2</v>
          </cell>
          <cell r="BX39">
            <v>4.0580986257885997E-2</v>
          </cell>
          <cell r="BY39">
            <v>2.8680785883840491E-2</v>
          </cell>
          <cell r="BZ39">
            <v>4.2681840916873715E-2</v>
          </cell>
          <cell r="CA39">
            <v>3.9543599831118222E-2</v>
          </cell>
          <cell r="CB39">
            <v>3.5005506860285376E-2</v>
          </cell>
          <cell r="CC39">
            <v>2.7959432091297441E-2</v>
          </cell>
          <cell r="CD39">
            <v>2.8821759321472861E-2</v>
          </cell>
          <cell r="CE39">
            <v>5.0928066465991476E-2</v>
          </cell>
          <cell r="CF39">
            <v>6.8549720403849471E-3</v>
          </cell>
          <cell r="CG39">
            <v>6.4803148257360541E-2</v>
          </cell>
          <cell r="CH39">
            <v>2.699012280539732E-2</v>
          </cell>
          <cell r="CI39">
            <v>5.9903656611886092E-3</v>
          </cell>
          <cell r="CJ39">
            <v>2.813314007330853E-2</v>
          </cell>
          <cell r="CK39">
            <v>2.2083568175880731E-2</v>
          </cell>
          <cell r="CL39">
            <v>2.2774041513388493E-2</v>
          </cell>
          <cell r="CM39">
            <v>1.661064685635855E-2</v>
          </cell>
          <cell r="CN39">
            <v>1.9139781640416218E-2</v>
          </cell>
          <cell r="CO39">
            <v>1.1077427327013067E-2</v>
          </cell>
          <cell r="CP39">
            <v>8.6417836176740665E-3</v>
          </cell>
          <cell r="CQ39">
            <v>2.386201802320477E-2</v>
          </cell>
          <cell r="CR39">
            <v>-2.6004174179459969E-2</v>
          </cell>
          <cell r="CS39">
            <v>3.1788235391924186E-2</v>
          </cell>
          <cell r="CT39">
            <v>6.4590160562369131E-2</v>
          </cell>
          <cell r="CU39">
            <v>2.7915512531801832E-2</v>
          </cell>
          <cell r="CV39">
            <v>2.1899300132385387E-2</v>
          </cell>
          <cell r="CW39">
            <v>1.3093128975776129E-2</v>
          </cell>
          <cell r="CX39">
            <v>2.5675516005898683E-2</v>
          </cell>
          <cell r="CY39">
            <v>2.3165476796684247E-2</v>
          </cell>
          <cell r="CZ39">
            <v>1.1792965008391755E-2</v>
          </cell>
          <cell r="DA39">
            <v>2.6361044205220056E-2</v>
          </cell>
          <cell r="DB39">
            <v>1.0712654868346248E-2</v>
          </cell>
          <cell r="DC39">
            <v>-6.9441013747975292E-3</v>
          </cell>
          <cell r="DD39">
            <v>-1.2421597258323477E-2</v>
          </cell>
          <cell r="DE39">
            <v>9.1861316553857424E-3</v>
          </cell>
          <cell r="DF39">
            <v>3.5852630873341698E-3</v>
          </cell>
          <cell r="DG39">
            <v>1.5238021357173998E-2</v>
          </cell>
          <cell r="DH39">
            <v>-3.6960146029013943E-2</v>
          </cell>
          <cell r="DI39">
            <v>-5.4248421711481113E-3</v>
          </cell>
          <cell r="DJ39">
            <v>-7.5503976592653206E-3</v>
          </cell>
          <cell r="DK39">
            <v>8.2369119855927059E-3</v>
          </cell>
          <cell r="DL39">
            <v>1.692678047066928E-2</v>
          </cell>
          <cell r="DM39">
            <v>1.4752052451424479E-2</v>
          </cell>
          <cell r="DN39">
            <v>1.0006497122112736E-2</v>
          </cell>
          <cell r="DO39">
            <v>1.143609533348351E-2</v>
          </cell>
          <cell r="DP39">
            <v>8.3016556967069367E-3</v>
          </cell>
          <cell r="DQ39">
            <v>-3.5655782449581022E-2</v>
          </cell>
          <cell r="DR39">
            <v>0.55533168252090037</v>
          </cell>
          <cell r="DS39">
            <v>0.19269341023638201</v>
          </cell>
          <cell r="DT39">
            <v>0.1273125165599519</v>
          </cell>
          <cell r="DU39">
            <v>0.12571712059011889</v>
          </cell>
          <cell r="DV39">
            <v>0.10400493549609711</v>
          </cell>
          <cell r="DW39">
            <v>1.0896716832681029E-2</v>
          </cell>
          <cell r="DX39">
            <v>2.6557436787195583E-2</v>
          </cell>
          <cell r="DY39">
            <v>-7.7667173897636868E-3</v>
          </cell>
          <cell r="DZ39">
            <v>9.349769168770351E-3</v>
          </cell>
          <cell r="EA39">
            <v>0.51434491442054664</v>
          </cell>
          <cell r="EB39">
            <v>1.8633895319713812E-2</v>
          </cell>
          <cell r="EC39">
            <v>8.3251211073050432E-2</v>
          </cell>
          <cell r="ED39">
            <v>5.9931864698599055E-4</v>
          </cell>
          <cell r="EE39">
            <v>3.8073000516033011E-2</v>
          </cell>
          <cell r="EF39">
            <v>3.7358007313653033E-2</v>
          </cell>
          <cell r="EG39">
            <v>2.8331553591317976E-2</v>
          </cell>
          <cell r="EH39">
            <v>3.7380174285891313E-2</v>
          </cell>
          <cell r="EI39">
            <v>3.8019749442456931E-2</v>
          </cell>
          <cell r="EJ39">
            <v>2.3076021435005752E-2</v>
          </cell>
          <cell r="EK39">
            <v>2.2539861175687747E-2</v>
          </cell>
          <cell r="EL39">
            <v>2.5276230106371603E-2</v>
          </cell>
          <cell r="EM39">
            <v>9.7919814405229955E-2</v>
          </cell>
          <cell r="EN39">
            <v>1.3232631976952883E-2</v>
          </cell>
          <cell r="EO39">
            <v>3.6692097631463431E-3</v>
          </cell>
          <cell r="EP39">
            <v>1.4949184790817656E-3</v>
          </cell>
          <cell r="EQ39">
            <v>-5.866385404352626E-3</v>
          </cell>
          <cell r="ER39">
            <v>-1.1829055571145679E-2</v>
          </cell>
          <cell r="ES39">
            <v>-2.5338208965506721E-2</v>
          </cell>
          <cell r="ET39">
            <v>-3.0458789667107342E-2</v>
          </cell>
          <cell r="EU39">
            <v>-1.2717409974980267E-2</v>
          </cell>
          <cell r="EV39">
            <v>-1.2526390274073909E-2</v>
          </cell>
          <cell r="EW39">
            <v>2.5898913204530055E-2</v>
          </cell>
          <cell r="EX39">
            <v>-3.4527488366341212E-3</v>
          </cell>
          <cell r="EY39">
            <v>2.9023598660220751E-2</v>
          </cell>
          <cell r="EZ39">
            <v>-2.2842459692707729E-3</v>
          </cell>
          <cell r="FA39">
            <v>3.8221045089568642E-4</v>
          </cell>
          <cell r="FB39">
            <v>-9.5290687990604809E-3</v>
          </cell>
          <cell r="FC39">
            <v>-4.8903267248539672E-3</v>
          </cell>
          <cell r="FD39">
            <v>8.1195749107090625E-4</v>
          </cell>
          <cell r="FE39">
            <v>3.2925688433983104E-3</v>
          </cell>
          <cell r="FF39">
            <v>-1.5324040937096299E-2</v>
          </cell>
          <cell r="FG39">
            <v>3.4001149346170978E-3</v>
          </cell>
          <cell r="FH39">
            <v>5.4482331189661913E-3</v>
          </cell>
          <cell r="FI39">
            <v>-1.260637975885574E-3</v>
          </cell>
          <cell r="FJ39">
            <v>-1.2017434199053378E-4</v>
          </cell>
          <cell r="FK39">
            <v>5.1015988003576297E-2</v>
          </cell>
          <cell r="FL39">
            <v>5.9768897011891501E-3</v>
          </cell>
          <cell r="FM39">
            <v>2.2611636043581426E-3</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v>2.4242978227604132E-2</v>
          </cell>
          <cell r="FL40">
            <v>3.4165693942574695E-3</v>
          </cell>
          <cell r="FM40">
            <v>7.0848267970477228E-3</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v>-2.6514953530091348E-3</v>
          </cell>
          <cell r="FM41">
            <v>-4.9393532417195086E-3</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v>0.2587138527266768</v>
          </cell>
          <cell r="CR42">
            <v>8.5945615767677296E-3</v>
          </cell>
          <cell r="CS42">
            <v>2.6029450161747673E-2</v>
          </cell>
          <cell r="CT42">
            <v>5.450231933293239E-2</v>
          </cell>
          <cell r="CU42">
            <v>2.7919602111319143E-2</v>
          </cell>
          <cell r="CV42">
            <v>1.3427886236987539E-2</v>
          </cell>
          <cell r="CW42">
            <v>9.3554490534868452E-3</v>
          </cell>
          <cell r="CX42">
            <v>1.287557024052717E-2</v>
          </cell>
          <cell r="CY42">
            <v>1.7365640437373819E-2</v>
          </cell>
          <cell r="CZ42">
            <v>4.9858263326842511E-2</v>
          </cell>
          <cell r="DA42">
            <v>3.4556115368278198E-2</v>
          </cell>
          <cell r="DB42">
            <v>1.2618627659912212E-2</v>
          </cell>
          <cell r="DC42">
            <v>0.14381244096353327</v>
          </cell>
          <cell r="DD42">
            <v>5.2702168389816971E-2</v>
          </cell>
          <cell r="DE42">
            <v>1.1535471210321546</v>
          </cell>
          <cell r="DF42">
            <v>0.6625463682509658</v>
          </cell>
          <cell r="DG42">
            <v>0.39406242133792907</v>
          </cell>
          <cell r="DH42">
            <v>0.26873398171761648</v>
          </cell>
          <cell r="DI42">
            <v>0.18243012610593334</v>
          </cell>
          <cell r="DJ42">
            <v>0.37050681145456699</v>
          </cell>
          <cell r="DK42">
            <v>0.13330812988364971</v>
          </cell>
          <cell r="DL42">
            <v>0.24167405329781624</v>
          </cell>
          <cell r="DM42">
            <v>0.10987711302363289</v>
          </cell>
          <cell r="DN42">
            <v>9.9080372905242201E-2</v>
          </cell>
          <cell r="DO42">
            <v>9.8574726064753065E-2</v>
          </cell>
          <cell r="DP42">
            <v>7.7070387317131492E-2</v>
          </cell>
          <cell r="DQ42">
            <v>8.5595335113222204E-2</v>
          </cell>
          <cell r="DR42">
            <v>4.5931346320600579E-2</v>
          </cell>
          <cell r="DS42">
            <v>5.5808151239647066E-2</v>
          </cell>
          <cell r="DT42">
            <v>6.7060716225223596E-2</v>
          </cell>
          <cell r="DU42">
            <v>6.5375504347623195E-2</v>
          </cell>
          <cell r="DV42">
            <v>9.1254986503196495E-2</v>
          </cell>
          <cell r="DW42">
            <v>4.8874291014053127E-2</v>
          </cell>
          <cell r="DX42">
            <v>4.9474555450893777E-2</v>
          </cell>
          <cell r="DY42">
            <v>2.6955246263553348E-2</v>
          </cell>
          <cell r="DZ42">
            <v>2.6058390795256445E-2</v>
          </cell>
          <cell r="EA42">
            <v>6.8518359508316404E-2</v>
          </cell>
          <cell r="EB42">
            <v>4.26560705748859E-2</v>
          </cell>
          <cell r="EC42">
            <v>4.6283169455079147E-2</v>
          </cell>
          <cell r="ED42">
            <v>3.2376391641269035E-2</v>
          </cell>
          <cell r="EE42">
            <v>2.3651135006805532E-2</v>
          </cell>
          <cell r="EF42">
            <v>3.5049366554506266E-2</v>
          </cell>
          <cell r="EG42">
            <v>2.7768095489812315E-2</v>
          </cell>
          <cell r="EH42">
            <v>6.9932778952153357E-2</v>
          </cell>
          <cell r="EI42">
            <v>1.6142549163009494E-2</v>
          </cell>
          <cell r="EJ42">
            <v>1.5285472697789643E-2</v>
          </cell>
          <cell r="EK42">
            <v>4.5178164229158199E-2</v>
          </cell>
          <cell r="EL42">
            <v>8.2267292420053744E-3</v>
          </cell>
          <cell r="EM42">
            <v>3.5441414078398195E-2</v>
          </cell>
          <cell r="EN42">
            <v>6.0155939980127441E-3</v>
          </cell>
          <cell r="EO42">
            <v>8.0781687245622593E-3</v>
          </cell>
          <cell r="EP42">
            <v>4.194964305547081E-2</v>
          </cell>
          <cell r="EQ42">
            <v>2.9083588602809726E-2</v>
          </cell>
          <cell r="ER42">
            <v>2.5460781076989181E-2</v>
          </cell>
          <cell r="ES42">
            <v>1.1593701268091866E-2</v>
          </cell>
          <cell r="ET42">
            <v>6.3036585718572763E-2</v>
          </cell>
          <cell r="EU42">
            <v>3.3966533878036186E-2</v>
          </cell>
          <cell r="EV42">
            <v>5.0250646774496095E-2</v>
          </cell>
          <cell r="EW42">
            <v>2.8920129867926629E-2</v>
          </cell>
          <cell r="EX42">
            <v>2.0987529814580852E-2</v>
          </cell>
          <cell r="EY42">
            <v>4.4303118927688352E-2</v>
          </cell>
          <cell r="EZ42">
            <v>3.1906270220529158E-2</v>
          </cell>
          <cell r="FA42">
            <v>2.6466315200471668E-2</v>
          </cell>
          <cell r="FB42">
            <v>-1.6903587254413557E-2</v>
          </cell>
          <cell r="FC42">
            <v>1.9985311930867208E-2</v>
          </cell>
          <cell r="FD42">
            <v>1.0952709315428905E-2</v>
          </cell>
          <cell r="FE42">
            <v>3.3894971242740421E-2</v>
          </cell>
          <cell r="FF42">
            <v>3.5938564310707487E-2</v>
          </cell>
          <cell r="FG42">
            <v>1.5500331640957307E-2</v>
          </cell>
          <cell r="FH42">
            <v>1.532855822533675E-2</v>
          </cell>
          <cell r="FI42">
            <v>2.6189054790458452E-2</v>
          </cell>
          <cell r="FJ42">
            <v>2.9099030376093238E-2</v>
          </cell>
          <cell r="FK42">
            <v>4.1292813573583144E-2</v>
          </cell>
          <cell r="FL42">
            <v>-9.9579478206652562E-4</v>
          </cell>
          <cell r="FM42">
            <v>-3.7899980331774384E-3</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v>0.18517889043240143</v>
          </cell>
          <cell r="CX43">
            <v>0.12233604255038383</v>
          </cell>
          <cell r="CY43">
            <v>0.11811293214570387</v>
          </cell>
          <cell r="CZ43">
            <v>0.1372539556054046</v>
          </cell>
          <cell r="DA43">
            <v>9.3629226698856316E-2</v>
          </cell>
          <cell r="DB43">
            <v>7.4753905000015303E-2</v>
          </cell>
          <cell r="DC43">
            <v>7.7388673339415126E-2</v>
          </cell>
          <cell r="DD43">
            <v>0.10983704293536815</v>
          </cell>
          <cell r="DE43">
            <v>0.11554543465932143</v>
          </cell>
          <cell r="DF43">
            <v>4.7920213102060169E-2</v>
          </cell>
          <cell r="DG43">
            <v>5.6898011433270695E-2</v>
          </cell>
          <cell r="DH43">
            <v>1.8970935524783641E-2</v>
          </cell>
          <cell r="DI43">
            <v>1.2969579020967743E-2</v>
          </cell>
          <cell r="DJ43">
            <v>8.0777404793961935E-2</v>
          </cell>
          <cell r="DK43">
            <v>3.8773348858269358E-2</v>
          </cell>
          <cell r="DL43">
            <v>3.7719874874251963E-2</v>
          </cell>
          <cell r="DM43">
            <v>4.1283333733824479E-2</v>
          </cell>
          <cell r="DN43">
            <v>3.8137506727206096E-2</v>
          </cell>
          <cell r="DO43">
            <v>3.435876474934775E-2</v>
          </cell>
          <cell r="DP43">
            <v>9.5934831196974615E-2</v>
          </cell>
          <cell r="DQ43">
            <v>6.1234014710401595E-2</v>
          </cell>
          <cell r="DR43">
            <v>2.6888026750586096E-2</v>
          </cell>
          <cell r="DS43">
            <v>2.5803142246167851E-2</v>
          </cell>
          <cell r="DT43">
            <v>4.4524158547471729E-2</v>
          </cell>
          <cell r="DU43">
            <v>4.0989191041865596E-2</v>
          </cell>
          <cell r="DV43">
            <v>2.6475868551091287E-2</v>
          </cell>
          <cell r="DW43">
            <v>3.3250662014649143E-2</v>
          </cell>
          <cell r="DX43">
            <v>4.2721556478371385E-2</v>
          </cell>
          <cell r="DY43">
            <v>1.6804703469786745E-2</v>
          </cell>
          <cell r="DZ43">
            <v>2.9873934446320562E-2</v>
          </cell>
          <cell r="EA43">
            <v>5.6545740959578691E-2</v>
          </cell>
          <cell r="EB43">
            <v>4.3935119062414728E-2</v>
          </cell>
          <cell r="EC43">
            <v>2.7186180013070355E-2</v>
          </cell>
          <cell r="ED43">
            <v>2.8578575075489936E-2</v>
          </cell>
          <cell r="EE43">
            <v>2.5259813041992509E-3</v>
          </cell>
          <cell r="EF43">
            <v>1.1960502913381956E-2</v>
          </cell>
          <cell r="EG43">
            <v>-1.6727273633914855E-3</v>
          </cell>
          <cell r="EH43">
            <v>3.8079013919753268E-2</v>
          </cell>
          <cell r="EI43">
            <v>-9.5031040805325182E-3</v>
          </cell>
          <cell r="EJ43">
            <v>1.0269346646397394E-2</v>
          </cell>
          <cell r="EK43">
            <v>4.4510125778862722E-2</v>
          </cell>
          <cell r="EL43">
            <v>1.9586742898163725E-2</v>
          </cell>
          <cell r="EM43">
            <v>3.7543603888733401E-2</v>
          </cell>
          <cell r="EN43">
            <v>-3.1765620711997206E-3</v>
          </cell>
          <cell r="EO43">
            <v>1.3812539255584858E-2</v>
          </cell>
          <cell r="EP43">
            <v>1.1918025203565063E-2</v>
          </cell>
          <cell r="EQ43">
            <v>1.7519993702075711E-2</v>
          </cell>
          <cell r="ER43">
            <v>1.563053601005443E-2</v>
          </cell>
          <cell r="ES43">
            <v>7.6875289785883066E-3</v>
          </cell>
          <cell r="ET43">
            <v>2.9531338541751995E-2</v>
          </cell>
          <cell r="EU43">
            <v>2.1001354503769682E-2</v>
          </cell>
          <cell r="EV43">
            <v>2.9086036300789674E-2</v>
          </cell>
          <cell r="EW43">
            <v>2.6572351841113971E-2</v>
          </cell>
          <cell r="EX43">
            <v>8.9222555244957494E-3</v>
          </cell>
          <cell r="EY43">
            <v>4.1303188392304624E-2</v>
          </cell>
          <cell r="EZ43">
            <v>2.063247247328729E-2</v>
          </cell>
          <cell r="FA43">
            <v>2.5217861512908873E-2</v>
          </cell>
          <cell r="FB43">
            <v>-3.7793211405934814E-2</v>
          </cell>
          <cell r="FC43">
            <v>3.3193370556319217E-3</v>
          </cell>
          <cell r="FD43">
            <v>-2.2307007646922665E-3</v>
          </cell>
          <cell r="FE43">
            <v>1.74989374505795E-2</v>
          </cell>
          <cell r="FF43">
            <v>4.7314506115207185E-3</v>
          </cell>
          <cell r="FG43">
            <v>8.7216565640752582E-3</v>
          </cell>
          <cell r="FH43">
            <v>1.7280180197717623E-2</v>
          </cell>
          <cell r="FI43">
            <v>1.8082409126134288E-2</v>
          </cell>
          <cell r="FJ43">
            <v>1.2988364829468562E-2</v>
          </cell>
          <cell r="FK43">
            <v>2.1218117205894973E-2</v>
          </cell>
          <cell r="FL43">
            <v>5.0374357968049769E-3</v>
          </cell>
          <cell r="FM43">
            <v>-3.2033300513040004E-3</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v>2.0702372883111532E-2</v>
          </cell>
          <cell r="DB44">
            <v>9.9343922724210026E-2</v>
          </cell>
          <cell r="DC44">
            <v>4.4686888248059782E-2</v>
          </cell>
          <cell r="DD44">
            <v>5.4005243935345525E-2</v>
          </cell>
          <cell r="DE44">
            <v>4.0864186836088751E-2</v>
          </cell>
          <cell r="DF44">
            <v>4.0080780922968871E-2</v>
          </cell>
          <cell r="DG44">
            <v>4.1340899011029095E-2</v>
          </cell>
          <cell r="DH44">
            <v>2.5015269807146495E-2</v>
          </cell>
          <cell r="DI44">
            <v>1.7665002019913382E-3</v>
          </cell>
          <cell r="DJ44">
            <v>5.6875572933833385E-2</v>
          </cell>
          <cell r="DK44">
            <v>2.365086602230387E-2</v>
          </cell>
          <cell r="DL44">
            <v>2.6691144802179215E-2</v>
          </cell>
          <cell r="DM44">
            <v>1.6826503321276241E-2</v>
          </cell>
          <cell r="DN44">
            <v>3.2450592686322652E-2</v>
          </cell>
          <cell r="DO44">
            <v>2.4369846260729942E-2</v>
          </cell>
          <cell r="DP44">
            <v>8.0793745966749972E-2</v>
          </cell>
          <cell r="DQ44">
            <v>4.0270348352979927E-2</v>
          </cell>
          <cell r="DR44">
            <v>1.9599007749576253E-2</v>
          </cell>
          <cell r="DS44">
            <v>2.1661046605097985E-2</v>
          </cell>
          <cell r="DT44">
            <v>2.2319855820885338E-2</v>
          </cell>
          <cell r="DU44">
            <v>2.8929831893899718E-2</v>
          </cell>
          <cell r="DV44">
            <v>1.4482508524430287E-2</v>
          </cell>
          <cell r="DW44">
            <v>2.0083760047982593E-2</v>
          </cell>
          <cell r="DX44">
            <v>3.2024581087145683E-2</v>
          </cell>
          <cell r="DY44">
            <v>1.2134138327124497E-2</v>
          </cell>
          <cell r="DZ44">
            <v>1.7470478149062409E-2</v>
          </cell>
          <cell r="EA44">
            <v>4.6822338395867004E-2</v>
          </cell>
          <cell r="EB44">
            <v>4.2042443161347157E-2</v>
          </cell>
          <cell r="EC44">
            <v>2.797084181702239E-2</v>
          </cell>
          <cell r="ED44">
            <v>1.5010588019152164E-2</v>
          </cell>
          <cell r="EE44">
            <v>1.4661632626448524E-2</v>
          </cell>
          <cell r="EF44">
            <v>6.5980410976201704E-3</v>
          </cell>
          <cell r="EG44">
            <v>-4.3084007973911952E-3</v>
          </cell>
          <cell r="EH44">
            <v>3.1165895054160161E-2</v>
          </cell>
          <cell r="EI44">
            <v>-1.2642051182540203E-2</v>
          </cell>
          <cell r="EJ44">
            <v>1.3962488030241277E-2</v>
          </cell>
          <cell r="EK44">
            <v>2.7602662940159558E-2</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v>2.0725875798614495E-2</v>
          </cell>
          <cell r="EM45">
            <v>3.2338343604504577E-2</v>
          </cell>
          <cell r="EN45">
            <v>-8.5513083790914862E-3</v>
          </cell>
          <cell r="EO45">
            <v>6.6853473569958612E-3</v>
          </cell>
          <cell r="EP45">
            <v>9.0603108220254878E-3</v>
          </cell>
          <cell r="EQ45">
            <v>1.2536518288343439E-2</v>
          </cell>
          <cell r="ER45">
            <v>1.3380381876945286E-2</v>
          </cell>
          <cell r="ES45">
            <v>3.2326118402031517E-3</v>
          </cell>
          <cell r="ET45">
            <v>3.1069165485662537E-2</v>
          </cell>
          <cell r="EU45">
            <v>2.0727810816363854E-2</v>
          </cell>
          <cell r="EV45">
            <v>2.7802283254513782E-2</v>
          </cell>
          <cell r="EW45">
            <v>2.3277639173778897E-2</v>
          </cell>
          <cell r="EX45">
            <v>6.9005090274669965E-3</v>
          </cell>
          <cell r="EY45">
            <v>4.052656274289014E-2</v>
          </cell>
          <cell r="EZ45">
            <v>1.1207733500592374E-2</v>
          </cell>
          <cell r="FA45">
            <v>2.111494943791618E-2</v>
          </cell>
          <cell r="FB45">
            <v>-3.9922559558682499E-2</v>
          </cell>
          <cell r="FC45">
            <v>-3.0357890422379593E-3</v>
          </cell>
          <cell r="FD45">
            <v>-2.3726853515649337E-3</v>
          </cell>
          <cell r="FE45">
            <v>1.512576357009016E-2</v>
          </cell>
          <cell r="FF45">
            <v>2.9848320009182236E-3</v>
          </cell>
          <cell r="FG45">
            <v>7.1394236549167092E-3</v>
          </cell>
          <cell r="FH45">
            <v>1.8096218081231047E-2</v>
          </cell>
          <cell r="FI45">
            <v>1.5795989479774987E-2</v>
          </cell>
          <cell r="FJ45">
            <v>1.029092167911177E-2</v>
          </cell>
          <cell r="FK45">
            <v>1.7991467787415599E-2</v>
          </cell>
          <cell r="FL45">
            <v>2.3314151848438649E-3</v>
          </cell>
          <cell r="FM45">
            <v>-2.9300757236294032E-3</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3.2310692694506073E-2</v>
          </cell>
          <cell r="EO46">
            <v>3.1145646641486897E-2</v>
          </cell>
          <cell r="EP46">
            <v>1.7310004167029394E-2</v>
          </cell>
          <cell r="EQ46">
            <v>1.9614411941587296E-2</v>
          </cell>
          <cell r="ER46">
            <v>1.8355749686654821E-2</v>
          </cell>
          <cell r="ES46">
            <v>6.9985138900172609E-3</v>
          </cell>
          <cell r="ET46">
            <v>2.0299205869519461E-2</v>
          </cell>
          <cell r="EU46">
            <v>2.572130117123924E-2</v>
          </cell>
          <cell r="EV46">
            <v>3.5006179480326464E-2</v>
          </cell>
          <cell r="EW46">
            <v>5.6086277056464018E-2</v>
          </cell>
          <cell r="EX46">
            <v>1.4508530651134272E-2</v>
          </cell>
          <cell r="EY46">
            <v>0.3073734187690827</v>
          </cell>
          <cell r="EZ46">
            <v>2.8914152646014032E-2</v>
          </cell>
          <cell r="FA46">
            <v>3.6723947660398742E-2</v>
          </cell>
          <cell r="FB46">
            <v>-2.0537692638291027E-2</v>
          </cell>
          <cell r="FC46">
            <v>9.1042964472116839E-3</v>
          </cell>
          <cell r="FD46">
            <v>1.0461602754406388E-2</v>
          </cell>
          <cell r="FE46">
            <v>1.6955909660657322E-2</v>
          </cell>
          <cell r="FF46">
            <v>1.9021757723763816E-2</v>
          </cell>
          <cell r="FG46">
            <v>1.4867108686217288E-2</v>
          </cell>
          <cell r="FH46">
            <v>1.5045246828873744E-2</v>
          </cell>
          <cell r="FI46">
            <v>3.149925938768993E-2</v>
          </cell>
          <cell r="FJ46">
            <v>4.9490734706404155E-3</v>
          </cell>
          <cell r="FK46">
            <v>0.12029900752545565</v>
          </cell>
          <cell r="FL46">
            <v>2.6866375137769873E-2</v>
          </cell>
          <cell r="FM46">
            <v>5.4212231828110616E-3</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v>0.52250970933849528</v>
          </cell>
          <cell r="FL47">
            <v>4.191839114028182E-3</v>
          </cell>
          <cell r="FM47">
            <v>-6.339420391997151E-3</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v>5.8042326109247762E-2</v>
          </cell>
          <cell r="FM48">
            <v>6.3526597584973185E-2</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FF49" t="e">
            <v>#DIV/0!</v>
          </cell>
          <cell r="FG49">
            <v>1.3258742120345965</v>
          </cell>
          <cell r="FH49">
            <v>0.17945139339198288</v>
          </cell>
          <cell r="FI49">
            <v>0.14792404488599842</v>
          </cell>
          <cell r="FJ49">
            <v>0.14330549588212857</v>
          </cell>
          <cell r="FK49">
            <v>0.11532025630760823</v>
          </cell>
          <cell r="FL49">
            <v>0.13940105081236948</v>
          </cell>
          <cell r="FM49">
            <v>5.6455861009901229E-2</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-4.2935673076185139E-3</v>
          </cell>
          <cell r="FM51">
            <v>-6.7151842801231989E-3</v>
          </cell>
          <cell r="FN51">
            <v>-1</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3">
          <cell r="A53" t="str">
            <v>Prirast</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v>-172554.34999999776</v>
          </cell>
          <cell r="FL54">
            <v>-33044.25</v>
          </cell>
          <cell r="FM54">
            <v>-113259.94000000134</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v>-21860.54999999702</v>
          </cell>
          <cell r="FL55">
            <v>-71547.650000002235</v>
          </cell>
          <cell r="FM55">
            <v>-306731.73000000045</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v>436846.35000000894</v>
          </cell>
          <cell r="FL56">
            <v>57473.390000000596</v>
          </cell>
          <cell r="FM56">
            <v>7851.4200000017881</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v>750607.51000000536</v>
          </cell>
          <cell r="FL57">
            <v>-99503.25</v>
          </cell>
          <cell r="FM57">
            <v>-376214.78999999911</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v>1006568.0500000007</v>
          </cell>
          <cell r="FL58">
            <v>262635.8599999994</v>
          </cell>
          <cell r="FM58">
            <v>38410.089999999851</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v>1469558.7099999972</v>
          </cell>
          <cell r="FL59">
            <v>171576.94000000134</v>
          </cell>
          <cell r="FM59">
            <v>210768.51999999955</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147761.66999999993</v>
          </cell>
          <cell r="AK61">
            <v>287124.95999999903</v>
          </cell>
          <cell r="AL61">
            <v>306931.51000000164</v>
          </cell>
          <cell r="AM61">
            <v>439520.84999999963</v>
          </cell>
          <cell r="AN61">
            <v>252412.86999999918</v>
          </cell>
          <cell r="AO61">
            <v>-53070.719999998808</v>
          </cell>
          <cell r="AP61">
            <v>195082.19999999925</v>
          </cell>
          <cell r="AQ61">
            <v>-77400.029999999329</v>
          </cell>
          <cell r="AR61">
            <v>245037.75</v>
          </cell>
          <cell r="AS61">
            <v>269891</v>
          </cell>
          <cell r="AT61">
            <v>-327959.03000000119</v>
          </cell>
          <cell r="AU61">
            <v>1266953.7300000004</v>
          </cell>
          <cell r="AV61">
            <v>-462671.63000000082</v>
          </cell>
          <cell r="AW61">
            <v>-29806.609999999404</v>
          </cell>
          <cell r="AX61">
            <v>-53947.720000000671</v>
          </cell>
          <cell r="AY61">
            <v>45936</v>
          </cell>
          <cell r="AZ61">
            <v>68773.400000000373</v>
          </cell>
          <cell r="BA61">
            <v>87407.200000001118</v>
          </cell>
          <cell r="BB61">
            <v>167671.91000000015</v>
          </cell>
          <cell r="BC61">
            <v>61473.039999999106</v>
          </cell>
          <cell r="BD61">
            <v>-147109.75999999978</v>
          </cell>
          <cell r="BE61">
            <v>19124.150000000373</v>
          </cell>
          <cell r="BF61">
            <v>-38225.759999999776</v>
          </cell>
          <cell r="BG61">
            <v>1311232.3599999994</v>
          </cell>
          <cell r="BH61">
            <v>218827.91000000015</v>
          </cell>
          <cell r="BI61">
            <v>-183810.33999999985</v>
          </cell>
          <cell r="BJ61">
            <v>208716.23000000045</v>
          </cell>
          <cell r="BK61">
            <v>223147.33999999985</v>
          </cell>
          <cell r="BL61">
            <v>178518.54999999888</v>
          </cell>
          <cell r="BM61">
            <v>17980.560000000522</v>
          </cell>
          <cell r="BN61">
            <v>248932.97000000067</v>
          </cell>
          <cell r="BO61">
            <v>273235.88999999873</v>
          </cell>
          <cell r="BP61">
            <v>308838.9299999997</v>
          </cell>
          <cell r="BQ61">
            <v>19262.75</v>
          </cell>
          <cell r="BR61">
            <v>470358.90000000037</v>
          </cell>
          <cell r="BS61">
            <v>521605.06000000052</v>
          </cell>
          <cell r="BT61">
            <v>575449.87999999896</v>
          </cell>
          <cell r="BU61">
            <v>-123779.50999999978</v>
          </cell>
          <cell r="BV61">
            <v>434204.03000000119</v>
          </cell>
          <cell r="BW61">
            <v>50563.689999999478</v>
          </cell>
          <cell r="BX61">
            <v>-54478.679999999702</v>
          </cell>
          <cell r="BY61">
            <v>-80213.210000000894</v>
          </cell>
          <cell r="BZ61">
            <v>252955.33000000007</v>
          </cell>
          <cell r="CA61">
            <v>251041.91999999993</v>
          </cell>
          <cell r="CB61">
            <v>224215.37000000104</v>
          </cell>
          <cell r="CC61">
            <v>109564.96999999881</v>
          </cell>
          <cell r="CD61">
            <v>116437.30000000075</v>
          </cell>
          <cell r="CE61">
            <v>812221.12000000104</v>
          </cell>
          <cell r="CF61">
            <v>161642.41000000015</v>
          </cell>
          <cell r="CG61">
            <v>429441.1099999994</v>
          </cell>
          <cell r="CH61">
            <v>74238.689999997616</v>
          </cell>
          <cell r="CI61">
            <v>-72966.579999998212</v>
          </cell>
          <cell r="CJ61">
            <v>51233.489999998361</v>
          </cell>
          <cell r="CK61">
            <v>10591.510000001639</v>
          </cell>
          <cell r="CL61">
            <v>234466.17000000179</v>
          </cell>
          <cell r="CM61">
            <v>-23322.690000001341</v>
          </cell>
          <cell r="CN61">
            <v>-297468.92000000179</v>
          </cell>
          <cell r="CO61">
            <v>30532.670000001788</v>
          </cell>
          <cell r="CP61">
            <v>30342.989999998361</v>
          </cell>
          <cell r="CQ61">
            <v>147623.65000000224</v>
          </cell>
          <cell r="CR61">
            <v>31333.469999998808</v>
          </cell>
          <cell r="CS61">
            <v>164227.69999999925</v>
          </cell>
          <cell r="CT61">
            <v>237139.8900000006</v>
          </cell>
          <cell r="CU61">
            <v>107763.78999999911</v>
          </cell>
          <cell r="CV61">
            <v>-106676.91000000015</v>
          </cell>
          <cell r="CW61">
            <v>-237525.5700000003</v>
          </cell>
          <cell r="CX61">
            <v>295527.61000000313</v>
          </cell>
          <cell r="CY61">
            <v>117365.89999999851</v>
          </cell>
          <cell r="CZ61">
            <v>850470.3900000006</v>
          </cell>
          <cell r="DA61">
            <v>305923.39999999851</v>
          </cell>
          <cell r="DB61">
            <v>-267897.96000000089</v>
          </cell>
          <cell r="DC61">
            <v>-63592.89999999851</v>
          </cell>
          <cell r="DD61">
            <v>161649.76000000164</v>
          </cell>
          <cell r="DE61">
            <v>-332390.8200000003</v>
          </cell>
          <cell r="DF61">
            <v>-155358.60000000149</v>
          </cell>
          <cell r="DG61">
            <v>179154.76999999955</v>
          </cell>
          <cell r="DH61">
            <v>-124467.3599999994</v>
          </cell>
          <cell r="DI61">
            <v>-519210.25999999791</v>
          </cell>
          <cell r="DJ61">
            <v>557236.45999999717</v>
          </cell>
          <cell r="DK61">
            <v>-55678.089999999851</v>
          </cell>
          <cell r="DL61">
            <v>15387.539999999106</v>
          </cell>
          <cell r="DM61">
            <v>201101.6400000006</v>
          </cell>
          <cell r="DN61">
            <v>171409.88000000268</v>
          </cell>
          <cell r="DO61">
            <v>-188435.61000000313</v>
          </cell>
          <cell r="DP61">
            <v>-113041.16999999806</v>
          </cell>
          <cell r="DQ61">
            <v>446927.3599999994</v>
          </cell>
          <cell r="DR61">
            <v>-407466.48999999836</v>
          </cell>
          <cell r="DS61">
            <v>45690.579999998212</v>
          </cell>
          <cell r="DT61">
            <v>240237.28000000119</v>
          </cell>
          <cell r="DU61">
            <v>286459.30000000075</v>
          </cell>
          <cell r="DV61">
            <v>-51726.760000001639</v>
          </cell>
          <cell r="DW61">
            <v>-70783.429999999702</v>
          </cell>
          <cell r="DX61">
            <v>530010.8900000006</v>
          </cell>
          <cell r="DY61">
            <v>-188568.78999999911</v>
          </cell>
          <cell r="DZ61">
            <v>220612.72999999672</v>
          </cell>
          <cell r="EA61">
            <v>125835.17000000179</v>
          </cell>
          <cell r="EB61">
            <v>404163.96000000089</v>
          </cell>
          <cell r="EC61">
            <v>247812.45999999717</v>
          </cell>
          <cell r="ED61">
            <v>105202.85000000149</v>
          </cell>
          <cell r="EE61">
            <v>-148213.91999999806</v>
          </cell>
          <cell r="EF61">
            <v>-230167.77000000328</v>
          </cell>
          <cell r="EG61">
            <v>-157835.43999999762</v>
          </cell>
          <cell r="EH61">
            <v>400694.76999999955</v>
          </cell>
          <cell r="EI61">
            <v>-134551.33000000194</v>
          </cell>
          <cell r="EJ61">
            <v>-5784.7299999967217</v>
          </cell>
          <cell r="EK61">
            <v>241096.27999999747</v>
          </cell>
          <cell r="EL61">
            <v>-145186.64999999851</v>
          </cell>
          <cell r="EM61">
            <v>359982.6099999994</v>
          </cell>
          <cell r="EN61">
            <v>-631422.3900000006</v>
          </cell>
          <cell r="EO61">
            <v>405.33999999985099</v>
          </cell>
          <cell r="EP61">
            <v>88091.070000000298</v>
          </cell>
          <cell r="EQ61">
            <v>-54539.300000000745</v>
          </cell>
          <cell r="ER61">
            <v>-329058.4299999997</v>
          </cell>
          <cell r="ES61">
            <v>-219391.52999999747</v>
          </cell>
          <cell r="ET61">
            <v>181042.19999999925</v>
          </cell>
          <cell r="EU61">
            <v>290004.3599999994</v>
          </cell>
          <cell r="EV61">
            <v>458833.91000000015</v>
          </cell>
          <cell r="EW61">
            <v>157095.6400000006</v>
          </cell>
          <cell r="EX61">
            <v>128745.43999999762</v>
          </cell>
          <cell r="EY61">
            <v>408735.51000000164</v>
          </cell>
          <cell r="EZ61">
            <v>168092.89999999851</v>
          </cell>
          <cell r="FA61">
            <v>247472.45000000298</v>
          </cell>
          <cell r="FB61">
            <v>-289173.34000000358</v>
          </cell>
          <cell r="FC61">
            <v>-320986.58999999985</v>
          </cell>
          <cell r="FD61">
            <v>44017.050000000745</v>
          </cell>
          <cell r="FE61">
            <v>153518.3599999994</v>
          </cell>
          <cell r="FF61">
            <v>13362.95000000298</v>
          </cell>
          <cell r="FG61">
            <v>19879.929999999702</v>
          </cell>
          <cell r="FH61">
            <v>329976.79999999702</v>
          </cell>
          <cell r="FI61">
            <v>282363.81000000238</v>
          </cell>
          <cell r="FJ61">
            <v>26173.199999999255</v>
          </cell>
          <cell r="FK61">
            <v>802147.78999999911</v>
          </cell>
          <cell r="FL61">
            <v>-135406.5700000003</v>
          </cell>
          <cell r="FM61">
            <v>-292826.23000000045</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1351910.42</v>
          </cell>
          <cell r="AK62">
            <v>1411773.7100000009</v>
          </cell>
          <cell r="AL62">
            <v>1469775.0600000005</v>
          </cell>
          <cell r="AM62">
            <v>1461533.7399999984</v>
          </cell>
          <cell r="AN62">
            <v>1354293.0399999991</v>
          </cell>
          <cell r="AO62">
            <v>2214389.6799999997</v>
          </cell>
          <cell r="AP62">
            <v>2048290.6700000018</v>
          </cell>
          <cell r="AQ62">
            <v>984235.00999999791</v>
          </cell>
          <cell r="AR62">
            <v>1562893.4000000022</v>
          </cell>
          <cell r="AS62">
            <v>2024682.129999999</v>
          </cell>
          <cell r="AT62">
            <v>510644.5700000003</v>
          </cell>
          <cell r="AU62">
            <v>6702073.4799999967</v>
          </cell>
          <cell r="AV62">
            <v>-170856.22999999672</v>
          </cell>
          <cell r="AW62">
            <v>843423.28999999911</v>
          </cell>
          <cell r="AX62">
            <v>295674.75</v>
          </cell>
          <cell r="AY62">
            <v>900518.49000000209</v>
          </cell>
          <cell r="AZ62">
            <v>1851820.7299999967</v>
          </cell>
          <cell r="BA62">
            <v>1263132.0200000033</v>
          </cell>
          <cell r="BB62">
            <v>2136560.6899999976</v>
          </cell>
          <cell r="BC62">
            <v>933905.94000000507</v>
          </cell>
          <cell r="BD62">
            <v>-16124.270000003278</v>
          </cell>
          <cell r="BE62">
            <v>-645382.42000000179</v>
          </cell>
          <cell r="BF62">
            <v>118322.50999999791</v>
          </cell>
          <cell r="BG62">
            <v>3927900.9900000021</v>
          </cell>
          <cell r="BH62">
            <v>4789946.950000003</v>
          </cell>
          <cell r="BI62">
            <v>982176.3900000006</v>
          </cell>
          <cell r="BJ62">
            <v>1405607.7299999967</v>
          </cell>
          <cell r="BK62">
            <v>1615506.75</v>
          </cell>
          <cell r="BL62">
            <v>2113047.2599999979</v>
          </cell>
          <cell r="BM62">
            <v>2689878.5800000057</v>
          </cell>
          <cell r="BN62">
            <v>1622664.3299999982</v>
          </cell>
          <cell r="BO62">
            <v>2028341.9699999988</v>
          </cell>
          <cell r="BP62">
            <v>2018710.4600000009</v>
          </cell>
          <cell r="BQ62">
            <v>1447812.7299999967</v>
          </cell>
          <cell r="BR62">
            <v>2163473.5</v>
          </cell>
          <cell r="BS62">
            <v>3348918.2800000012</v>
          </cell>
          <cell r="BT62">
            <v>5835403.7900000066</v>
          </cell>
          <cell r="BU62">
            <v>1135701.299999997</v>
          </cell>
          <cell r="BV62">
            <v>2018862.7900000066</v>
          </cell>
          <cell r="BW62">
            <v>1363428.3599999845</v>
          </cell>
          <cell r="BX62">
            <v>651250.85000000894</v>
          </cell>
          <cell r="BY62">
            <v>1729700.900000006</v>
          </cell>
          <cell r="BZ62">
            <v>1526386.6899999976</v>
          </cell>
          <cell r="CA62">
            <v>1585179.0300000012</v>
          </cell>
          <cell r="CB62">
            <v>1763211.8399999887</v>
          </cell>
          <cell r="CC62">
            <v>1477584.5100000054</v>
          </cell>
          <cell r="CD62">
            <v>1627863.549999997</v>
          </cell>
          <cell r="CE62">
            <v>3128018.3599999994</v>
          </cell>
          <cell r="CF62">
            <v>1376245.8800000101</v>
          </cell>
          <cell r="CG62">
            <v>4671314.0699999928</v>
          </cell>
          <cell r="CH62">
            <v>738593.42000000179</v>
          </cell>
          <cell r="CI62">
            <v>-35413.689999997616</v>
          </cell>
          <cell r="CJ62">
            <v>900156.26999999583</v>
          </cell>
          <cell r="CK62">
            <v>-502925.42000000179</v>
          </cell>
          <cell r="CL62">
            <v>-125954.73000000417</v>
          </cell>
          <cell r="CM62">
            <v>-559867.18999999762</v>
          </cell>
          <cell r="CN62">
            <v>-1997991.450000003</v>
          </cell>
          <cell r="CO62">
            <v>440983.91000001132</v>
          </cell>
          <cell r="CP62">
            <v>-315276.18999999762</v>
          </cell>
          <cell r="CQ62">
            <v>2790383.799999997</v>
          </cell>
          <cell r="CR62">
            <v>490115.89999999106</v>
          </cell>
          <cell r="CS62">
            <v>1421283.7800000012</v>
          </cell>
          <cell r="CT62">
            <v>2411327.4399999976</v>
          </cell>
          <cell r="CU62">
            <v>1063237.3300000131</v>
          </cell>
          <cell r="CV62">
            <v>-637206.15000000596</v>
          </cell>
          <cell r="CW62">
            <v>1352397.9599999934</v>
          </cell>
          <cell r="CX62">
            <v>1596702.0799999982</v>
          </cell>
          <cell r="CY62">
            <v>1453930.8600000143</v>
          </cell>
          <cell r="CZ62">
            <v>3108047.299999997</v>
          </cell>
          <cell r="DA62">
            <v>6822968.5799999982</v>
          </cell>
          <cell r="DB62">
            <v>1641547.1799999923</v>
          </cell>
          <cell r="DC62">
            <v>3161090.6600000113</v>
          </cell>
          <cell r="DD62">
            <v>4953672.9199999869</v>
          </cell>
          <cell r="DE62">
            <v>-414168.59999999404</v>
          </cell>
          <cell r="DF62">
            <v>-1697043.2099999934</v>
          </cell>
          <cell r="DG62">
            <v>-2541187.150000006</v>
          </cell>
          <cell r="DH62">
            <v>-4182230.5</v>
          </cell>
          <cell r="DI62">
            <v>-3413843.8100000024</v>
          </cell>
          <cell r="DJ62">
            <v>4033941.2800000012</v>
          </cell>
          <cell r="DK62">
            <v>-407011.59999999404</v>
          </cell>
          <cell r="DL62">
            <v>1066373.549999997</v>
          </cell>
          <cell r="DM62">
            <v>91311.609999999404</v>
          </cell>
          <cell r="DN62">
            <v>1023907.7900000066</v>
          </cell>
          <cell r="DO62">
            <v>1563756.25</v>
          </cell>
          <cell r="DP62">
            <v>2166986.9099999964</v>
          </cell>
          <cell r="DQ62">
            <v>2144029.4699999988</v>
          </cell>
          <cell r="DR62">
            <v>-1262779.5700000077</v>
          </cell>
          <cell r="DS62">
            <v>295133.88000001013</v>
          </cell>
          <cell r="DT62">
            <v>2275338.5300000012</v>
          </cell>
          <cell r="DU62">
            <v>2258599.3799999952</v>
          </cell>
          <cell r="DV62">
            <v>308123.71000000834</v>
          </cell>
          <cell r="DW62">
            <v>1452611.2099999785</v>
          </cell>
          <cell r="DX62">
            <v>2994591.3000000119</v>
          </cell>
          <cell r="DY62">
            <v>423957.28000000119</v>
          </cell>
          <cell r="DZ62">
            <v>1547960.099999994</v>
          </cell>
          <cell r="EA62">
            <v>3117891.6800000072</v>
          </cell>
          <cell r="EB62">
            <v>2837286.0300000012</v>
          </cell>
          <cell r="EC62">
            <v>2220705.0600000024</v>
          </cell>
          <cell r="ED62">
            <v>896556.87000000477</v>
          </cell>
          <cell r="EE62">
            <v>1539499.8400000036</v>
          </cell>
          <cell r="EF62">
            <v>-327511.22000002861</v>
          </cell>
          <cell r="EG62">
            <v>-2192086.8299999833</v>
          </cell>
          <cell r="EH62">
            <v>2382391.5699999928</v>
          </cell>
          <cell r="EI62">
            <v>-3469946.3599999845</v>
          </cell>
          <cell r="EJ62">
            <v>283370.14999997616</v>
          </cell>
          <cell r="EK62">
            <v>2669078.8200000226</v>
          </cell>
          <cell r="EL62">
            <v>669839.26999998093</v>
          </cell>
          <cell r="EM62">
            <v>3921361.5600000024</v>
          </cell>
          <cell r="EN62">
            <v>-3052625.3199999928</v>
          </cell>
          <cell r="EO62">
            <v>-952493.08000001311</v>
          </cell>
          <cell r="EP62">
            <v>-262.93999999761581</v>
          </cell>
          <cell r="EQ62">
            <v>436575.37000000477</v>
          </cell>
          <cell r="ER62">
            <v>388018.06999999285</v>
          </cell>
          <cell r="ES62">
            <v>-573580.92999997735</v>
          </cell>
          <cell r="ET62">
            <v>1921320.7199999988</v>
          </cell>
          <cell r="EU62">
            <v>2025652.8799999952</v>
          </cell>
          <cell r="EV62">
            <v>3894888.6899999976</v>
          </cell>
          <cell r="EW62">
            <v>1798720.1299999952</v>
          </cell>
          <cell r="EX62">
            <v>1125970.4900000095</v>
          </cell>
          <cell r="EY62">
            <v>6493086.4499999881</v>
          </cell>
          <cell r="EZ62">
            <v>-124786.41999998689</v>
          </cell>
          <cell r="FA62">
            <v>2189230.4399999976</v>
          </cell>
          <cell r="FB62">
            <v>-4088602.0099999905</v>
          </cell>
          <cell r="FC62">
            <v>884651.51999998093</v>
          </cell>
          <cell r="FD62">
            <v>-588986.79999998212</v>
          </cell>
          <cell r="FE62">
            <v>580451.69999998808</v>
          </cell>
          <cell r="FF62">
            <v>1074907.0699999928</v>
          </cell>
          <cell r="FG62">
            <v>1445886.0100000203</v>
          </cell>
          <cell r="FH62">
            <v>2015236.8799999952</v>
          </cell>
          <cell r="FI62">
            <v>1410224.5399999917</v>
          </cell>
          <cell r="FJ62">
            <v>2412485.1899999976</v>
          </cell>
          <cell r="FK62">
            <v>4540251.9199999869</v>
          </cell>
          <cell r="FL62">
            <v>-5245959.5</v>
          </cell>
          <cell r="FM62">
            <v>-4882047.4499999881</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v>344250.90999999642</v>
          </cell>
          <cell r="FL63">
            <v>141884.92000000179</v>
          </cell>
          <cell r="FM63">
            <v>-58882.380000002682</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112677.65999999997</v>
          </cell>
          <cell r="BC64">
            <v>16169.45000000007</v>
          </cell>
          <cell r="BD64">
            <v>8653.7800000000279</v>
          </cell>
          <cell r="BE64">
            <v>5902.1199999999953</v>
          </cell>
          <cell r="BF64">
            <v>21028.489999999991</v>
          </cell>
          <cell r="BG64">
            <v>176585.26</v>
          </cell>
          <cell r="BH64">
            <v>46116</v>
          </cell>
          <cell r="BI64">
            <v>20054</v>
          </cell>
          <cell r="BJ64">
            <v>24575.829999999958</v>
          </cell>
          <cell r="BK64">
            <v>31775.420000000042</v>
          </cell>
          <cell r="BL64">
            <v>15745.609999999986</v>
          </cell>
          <cell r="BM64">
            <v>29066.539999999921</v>
          </cell>
          <cell r="BN64">
            <v>24124.220000000088</v>
          </cell>
          <cell r="BO64">
            <v>17178.59999999986</v>
          </cell>
          <cell r="BP64">
            <v>36768.350000000093</v>
          </cell>
          <cell r="BQ64">
            <v>18737.560000000056</v>
          </cell>
          <cell r="BR64">
            <v>41176.570000000065</v>
          </cell>
          <cell r="BS64">
            <v>95501.829999999842</v>
          </cell>
          <cell r="BT64">
            <v>156218.18999999994</v>
          </cell>
          <cell r="BU64">
            <v>43709.850000000093</v>
          </cell>
          <cell r="BV64">
            <v>48485.639999999898</v>
          </cell>
          <cell r="BW64">
            <v>27227.680000000168</v>
          </cell>
          <cell r="BX64">
            <v>36132.60999999987</v>
          </cell>
          <cell r="BY64">
            <v>10523.469999999972</v>
          </cell>
          <cell r="BZ64">
            <v>44964.820000000065</v>
          </cell>
          <cell r="CA64">
            <v>34299.410000000149</v>
          </cell>
          <cell r="CB64">
            <v>26176.509999999776</v>
          </cell>
          <cell r="CC64">
            <v>24152.760000000009</v>
          </cell>
          <cell r="CD64">
            <v>30296.130000000121</v>
          </cell>
          <cell r="CE64">
            <v>108231.80000000005</v>
          </cell>
          <cell r="CF64">
            <v>34338.679999999935</v>
          </cell>
          <cell r="CG64">
            <v>129909.37999999989</v>
          </cell>
          <cell r="CH64">
            <v>53141.970000000205</v>
          </cell>
          <cell r="CI64">
            <v>-2064964.1</v>
          </cell>
          <cell r="CJ64">
            <v>0</v>
          </cell>
          <cell r="CK64">
            <v>0</v>
          </cell>
          <cell r="CL64">
            <v>0</v>
          </cell>
          <cell r="CM64">
            <v>0</v>
          </cell>
          <cell r="CN64">
            <v>0</v>
          </cell>
          <cell r="CO64">
            <v>0</v>
          </cell>
          <cell r="CP64">
            <v>0</v>
          </cell>
          <cell r="CQ64">
            <v>0</v>
          </cell>
          <cell r="CR64">
            <v>0</v>
          </cell>
          <cell r="CS64" t="str">
            <v/>
          </cell>
          <cell r="CT64" t="str">
            <v/>
          </cell>
          <cell r="CU64" t="str">
            <v/>
          </cell>
          <cell r="CV64" t="str">
            <v/>
          </cell>
          <cell r="CW64" t="str">
            <v/>
          </cell>
          <cell r="CX64" t="str">
            <v/>
          </cell>
          <cell r="CY64" t="str">
            <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18696.760000000002</v>
          </cell>
          <cell r="BC65">
            <v>16322.130000000005</v>
          </cell>
          <cell r="BD65">
            <v>15311.849999999991</v>
          </cell>
          <cell r="BE65">
            <v>16475.97</v>
          </cell>
          <cell r="BF65">
            <v>15750.190000000002</v>
          </cell>
          <cell r="BG65">
            <v>17898.929999999993</v>
          </cell>
          <cell r="BH65">
            <v>15050.309999999998</v>
          </cell>
          <cell r="BI65">
            <v>16161.600000000006</v>
          </cell>
          <cell r="BJ65">
            <v>16951.839999999997</v>
          </cell>
          <cell r="BK65">
            <v>15134.330000000016</v>
          </cell>
          <cell r="BL65">
            <v>15048.849999999977</v>
          </cell>
          <cell r="BM65">
            <v>16051.700000000012</v>
          </cell>
          <cell r="BN65">
            <v>16577.47000000003</v>
          </cell>
          <cell r="BO65">
            <v>15597.299999999988</v>
          </cell>
          <cell r="BP65">
            <v>17449.77999999997</v>
          </cell>
          <cell r="BQ65">
            <v>8989.0800000000163</v>
          </cell>
          <cell r="BR65">
            <v>10786.710000000021</v>
          </cell>
          <cell r="BS65">
            <v>22341.329999999958</v>
          </cell>
          <cell r="BT65">
            <v>53107.040000000037</v>
          </cell>
          <cell r="BU65">
            <v>22161.159999999974</v>
          </cell>
          <cell r="BV65">
            <v>26634.270000000019</v>
          </cell>
          <cell r="BW65">
            <v>21844.200000000012</v>
          </cell>
          <cell r="BX65">
            <v>19301.5</v>
          </cell>
          <cell r="BY65">
            <v>14195</v>
          </cell>
          <cell r="BZ65">
            <v>21730.419999999925</v>
          </cell>
          <cell r="CA65">
            <v>20991.960000000079</v>
          </cell>
          <cell r="CB65">
            <v>19317.719999999972</v>
          </cell>
          <cell r="CC65">
            <v>15969.469999999972</v>
          </cell>
          <cell r="CD65">
            <v>16922.270000000019</v>
          </cell>
          <cell r="CE65">
            <v>30763.479999999981</v>
          </cell>
          <cell r="CF65">
            <v>4351.6800000000512</v>
          </cell>
          <cell r="CG65">
            <v>41420.400000000023</v>
          </cell>
          <cell r="CH65">
            <v>18369.289999999921</v>
          </cell>
          <cell r="CI65">
            <v>4187.0400000000373</v>
          </cell>
          <cell r="CJ65">
            <v>19781.800000000047</v>
          </cell>
          <cell r="CK65">
            <v>15964.899999999907</v>
          </cell>
          <cell r="CL65">
            <v>16827.650000000023</v>
          </cell>
          <cell r="CM65">
            <v>12553.060000000056</v>
          </cell>
          <cell r="CN65">
            <v>14704.649999999907</v>
          </cell>
          <cell r="CO65">
            <v>8673.4200000000419</v>
          </cell>
          <cell r="CP65">
            <v>6841.3100000000559</v>
          </cell>
          <cell r="CQ65">
            <v>19053.729999999981</v>
          </cell>
          <cell r="CR65">
            <v>-21259.710000000079</v>
          </cell>
          <cell r="CS65">
            <v>25312.660000000033</v>
          </cell>
          <cell r="CT65">
            <v>53067.460000000079</v>
          </cell>
          <cell r="CU65">
            <v>24416.869999999995</v>
          </cell>
          <cell r="CV65">
            <v>19689.380000000005</v>
          </cell>
          <cell r="CW65">
            <v>12029.659999999916</v>
          </cell>
          <cell r="CX65">
            <v>23898.930000000051</v>
          </cell>
          <cell r="CY65">
            <v>22116.199999999953</v>
          </cell>
          <cell r="CZ65">
            <v>11519.619999999995</v>
          </cell>
          <cell r="DA65">
            <v>26053.70000000007</v>
          </cell>
          <cell r="DB65">
            <v>10866.859999999986</v>
          </cell>
          <cell r="DC65">
            <v>-7119.5200000000186</v>
          </cell>
          <cell r="DD65">
            <v>-12646.949999999953</v>
          </cell>
          <cell r="DE65">
            <v>9236.609999999986</v>
          </cell>
          <cell r="DF65">
            <v>3638.0799999999581</v>
          </cell>
          <cell r="DG65">
            <v>15517.939999999944</v>
          </cell>
          <cell r="DH65">
            <v>-38212.639999999898</v>
          </cell>
          <cell r="DI65">
            <v>-5401.3800000000047</v>
          </cell>
          <cell r="DJ65">
            <v>-7476.9600000000792</v>
          </cell>
          <cell r="DK65">
            <v>8095.2100000000792</v>
          </cell>
          <cell r="DL65">
            <v>16772.609999999986</v>
          </cell>
          <cell r="DM65">
            <v>14865.119999999995</v>
          </cell>
          <cell r="DN65">
            <v>10231.939999999944</v>
          </cell>
          <cell r="DO65">
            <v>11810.760000000009</v>
          </cell>
          <cell r="DP65">
            <v>8671.6800000000512</v>
          </cell>
          <cell r="DQ65">
            <v>-37554.239999999991</v>
          </cell>
          <cell r="DR65">
            <v>564044.72</v>
          </cell>
          <cell r="DS65">
            <v>304404.42999999993</v>
          </cell>
          <cell r="DT65">
            <v>239874.4700000002</v>
          </cell>
          <cell r="DU65">
            <v>267024.84999999963</v>
          </cell>
          <cell r="DV65">
            <v>248679.78000000026</v>
          </cell>
          <cell r="DW65">
            <v>28764.259999999776</v>
          </cell>
          <cell r="DX65">
            <v>70868.050000000279</v>
          </cell>
          <cell r="DY65">
            <v>-21275.760000000242</v>
          </cell>
          <cell r="DZ65">
            <v>25413.370000000112</v>
          </cell>
          <cell r="EA65">
            <v>1411099.08</v>
          </cell>
          <cell r="EB65">
            <v>77416.139999999665</v>
          </cell>
          <cell r="EC65">
            <v>352319.3900000006</v>
          </cell>
          <cell r="ED65">
            <v>2747.4699999997392</v>
          </cell>
          <cell r="EE65">
            <v>174643.51999999955</v>
          </cell>
          <cell r="EF65">
            <v>177888.13000000082</v>
          </cell>
          <cell r="EG65">
            <v>139946.58999999985</v>
          </cell>
          <cell r="EH65">
            <v>189874.39999999944</v>
          </cell>
          <cell r="EI65">
            <v>200342.12999999989</v>
          </cell>
          <cell r="EJ65">
            <v>126220.41000000015</v>
          </cell>
          <cell r="EK65">
            <v>126132.73000000045</v>
          </cell>
          <cell r="EL65">
            <v>144633.56999999937</v>
          </cell>
          <cell r="EM65">
            <v>574471.22000000067</v>
          </cell>
          <cell r="EN65">
            <v>85234.330000000075</v>
          </cell>
          <cell r="EO65">
            <v>23946.939999999478</v>
          </cell>
          <cell r="EP65">
            <v>9792.320000000298</v>
          </cell>
          <cell r="EQ65">
            <v>-38484.639999999665</v>
          </cell>
          <cell r="ER65">
            <v>-77145.69000000041</v>
          </cell>
          <cell r="ES65">
            <v>-163293.75999999978</v>
          </cell>
          <cell r="ET65">
            <v>-191319.95000000019</v>
          </cell>
          <cell r="EU65">
            <v>-77448.419999999925</v>
          </cell>
          <cell r="EV65">
            <v>-75314.969999999739</v>
          </cell>
          <cell r="EW65">
            <v>153766.73999999929</v>
          </cell>
          <cell r="EX65">
            <v>-21030.540000000037</v>
          </cell>
          <cell r="EY65">
            <v>176171.0700000003</v>
          </cell>
          <cell r="EZ65">
            <v>-14267.620000000112</v>
          </cell>
          <cell r="FA65">
            <v>2381.8700000001118</v>
          </cell>
          <cell r="FB65">
            <v>-59406.219999999739</v>
          </cell>
          <cell r="FC65">
            <v>-30196.810000000522</v>
          </cell>
          <cell r="FD65">
            <v>4989.160000000149</v>
          </cell>
          <cell r="FE65">
            <v>20247.969999999739</v>
          </cell>
          <cell r="FF65">
            <v>-94546.949999999255</v>
          </cell>
          <cell r="FG65">
            <v>20656.709999999963</v>
          </cell>
          <cell r="FH65">
            <v>33212.179999999702</v>
          </cell>
          <cell r="FI65">
            <v>-7726.660000000149</v>
          </cell>
          <cell r="FJ65">
            <v>-735.63999999966472</v>
          </cell>
          <cell r="FK65">
            <v>312253.76999999955</v>
          </cell>
          <cell r="FL65">
            <v>38449.080000000075</v>
          </cell>
          <cell r="FM65">
            <v>14632.910000000149</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v>356368.06999999285</v>
          </cell>
          <cell r="FM66">
            <v>741513.46999999881</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1477382.3999999985</v>
          </cell>
          <cell r="CR67">
            <v>730863.26999999955</v>
          </cell>
          <cell r="CS67">
            <v>1233111.950000003</v>
          </cell>
          <cell r="CT67">
            <v>2693252.0300000012</v>
          </cell>
          <cell r="CU67">
            <v>872614.1799999997</v>
          </cell>
          <cell r="CV67">
            <v>-63962.75</v>
          </cell>
          <cell r="CW67">
            <v>1141864.9099999964</v>
          </cell>
          <cell r="CX67">
            <v>1512539.6400000006</v>
          </cell>
          <cell r="CY67">
            <v>754928.09000000358</v>
          </cell>
          <cell r="CZ67">
            <v>2138833.9699999988</v>
          </cell>
          <cell r="DA67">
            <v>671597.24000000209</v>
          </cell>
          <cell r="DB67">
            <v>609452.12999999523</v>
          </cell>
          <cell r="DC67">
            <v>713724.96000000089</v>
          </cell>
          <cell r="DD67">
            <v>2190568.6000000015</v>
          </cell>
          <cell r="DE67">
            <v>242625.8200000003</v>
          </cell>
          <cell r="DF67">
            <v>619003.75999999791</v>
          </cell>
          <cell r="DG67">
            <v>908504.71000000089</v>
          </cell>
          <cell r="DH67">
            <v>-513527.1400000006</v>
          </cell>
          <cell r="DI67">
            <v>-251655.78000000119</v>
          </cell>
          <cell r="DJ67">
            <v>1859710.5100000054</v>
          </cell>
          <cell r="DK67">
            <v>415356.55999999493</v>
          </cell>
          <cell r="DL67">
            <v>439223</v>
          </cell>
          <cell r="DM67">
            <v>431028.20000000298</v>
          </cell>
          <cell r="DN67">
            <v>491820.28000000119</v>
          </cell>
          <cell r="DO67">
            <v>111069.18999999762</v>
          </cell>
          <cell r="DP67">
            <v>1277517.2199999988</v>
          </cell>
          <cell r="DQ67">
            <v>1307857.9299999997</v>
          </cell>
          <cell r="DR67">
            <v>-428388.75999999791</v>
          </cell>
          <cell r="DS67">
            <v>-153847.00999999791</v>
          </cell>
          <cell r="DT67">
            <v>1019787.7299999967</v>
          </cell>
          <cell r="DU67">
            <v>1129792.9100000039</v>
          </cell>
          <cell r="DV67">
            <v>229295.20999999344</v>
          </cell>
          <cell r="DW67">
            <v>810504.49000000209</v>
          </cell>
          <cell r="DX67">
            <v>1097555.6199999973</v>
          </cell>
          <cell r="DY67">
            <v>254963.35000000149</v>
          </cell>
          <cell r="DZ67">
            <v>491410.78999999911</v>
          </cell>
          <cell r="EA67">
            <v>1036043.0300000012</v>
          </cell>
          <cell r="EB67">
            <v>1353118.1499999985</v>
          </cell>
          <cell r="EC67">
            <v>859828.47000000626</v>
          </cell>
          <cell r="ED67">
            <v>798734.02999999374</v>
          </cell>
          <cell r="EE67">
            <v>560197.1400000006</v>
          </cell>
          <cell r="EF67">
            <v>-8734.820000000298</v>
          </cell>
          <cell r="EG67">
            <v>-870356.25999999791</v>
          </cell>
          <cell r="EH67">
            <v>1908194.7599999979</v>
          </cell>
          <cell r="EI67">
            <v>-1174672.9799999967</v>
          </cell>
          <cell r="EJ67">
            <v>8015.5200000032783</v>
          </cell>
          <cell r="EK67">
            <v>1903089.2199999988</v>
          </cell>
          <cell r="EL67">
            <v>897649.94849999249</v>
          </cell>
          <cell r="EM67">
            <v>1141393.6615000069</v>
          </cell>
          <cell r="EN67">
            <v>-823442.48000000417</v>
          </cell>
          <cell r="EO67">
            <v>48338.260000005364</v>
          </cell>
          <cell r="EP67">
            <v>16345.289999991655</v>
          </cell>
          <cell r="EQ67">
            <v>622920.85000000894</v>
          </cell>
          <cell r="ER67">
            <v>558597.25999999046</v>
          </cell>
          <cell r="ES67">
            <v>-354103.55999998748</v>
          </cell>
          <cell r="ET67">
            <v>1805043.2899999917</v>
          </cell>
          <cell r="EU67">
            <v>932886.81000000238</v>
          </cell>
          <cell r="EV67">
            <v>1510069.3799999952</v>
          </cell>
          <cell r="EW67">
            <v>1049258.8299999982</v>
          </cell>
          <cell r="EX67">
            <v>-130280.51999999583</v>
          </cell>
          <cell r="EY67">
            <v>1869290.450000003</v>
          </cell>
          <cell r="EZ67">
            <v>1024454.0799999982</v>
          </cell>
          <cell r="FA67">
            <v>1469842.3599999994</v>
          </cell>
          <cell r="FB67">
            <v>-3345184.700000003</v>
          </cell>
          <cell r="FC67">
            <v>-428058.22999998927</v>
          </cell>
          <cell r="FD67">
            <v>-1009663.4600000083</v>
          </cell>
          <cell r="FE67">
            <v>1145717.1299999952</v>
          </cell>
          <cell r="FF67">
            <v>-325315.6099999994</v>
          </cell>
          <cell r="FG67">
            <v>158881.62000000477</v>
          </cell>
          <cell r="FH67">
            <v>1073840.8200000077</v>
          </cell>
          <cell r="FI67">
            <v>746408.3900000006</v>
          </cell>
          <cell r="FJ67">
            <v>585557.06999999285</v>
          </cell>
          <cell r="FK67">
            <v>857780.90000000596</v>
          </cell>
          <cell r="FL67">
            <v>-205357.76000000536</v>
          </cell>
          <cell r="FM67">
            <v>-381537.54000000656</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730.55999999999767</v>
          </cell>
          <cell r="CX68">
            <v>1014.8500000000058</v>
          </cell>
          <cell r="CY68">
            <v>1386.3799999999901</v>
          </cell>
          <cell r="CZ68">
            <v>4049.5400000000081</v>
          </cell>
          <cell r="DA68">
            <v>2946.6199999999953</v>
          </cell>
          <cell r="DB68">
            <v>1113.1800000000076</v>
          </cell>
          <cell r="DC68">
            <v>12846.819999999992</v>
          </cell>
          <cell r="DD68">
            <v>5384.9600000000064</v>
          </cell>
          <cell r="DE68">
            <v>124078.01999999999</v>
          </cell>
          <cell r="DF68">
            <v>153472.35999999999</v>
          </cell>
          <cell r="DG68">
            <v>151758.38000000006</v>
          </cell>
          <cell r="DH68">
            <v>144275.45999999996</v>
          </cell>
          <cell r="DI68">
            <v>124261.62</v>
          </cell>
          <cell r="DJ68">
            <v>298409.14999999991</v>
          </cell>
          <cell r="DK68">
            <v>147147.80000000005</v>
          </cell>
          <cell r="DL68">
            <v>302325.77</v>
          </cell>
          <cell r="DM68">
            <v>170671.10000000009</v>
          </cell>
          <cell r="DN68">
            <v>170810.78000000003</v>
          </cell>
          <cell r="DO68">
            <v>186776.68999999994</v>
          </cell>
          <cell r="DP68">
            <v>160425.81000000006</v>
          </cell>
          <cell r="DQ68">
            <v>191902.60999999987</v>
          </cell>
          <cell r="DR68">
            <v>111791.28000000026</v>
          </cell>
          <cell r="DS68">
            <v>142069.07999999961</v>
          </cell>
          <cell r="DT68">
            <v>180241.64000000013</v>
          </cell>
          <cell r="DU68">
            <v>187495.62000000011</v>
          </cell>
          <cell r="DV68">
            <v>278827.35999999987</v>
          </cell>
          <cell r="DW68">
            <v>162961.68000000017</v>
          </cell>
          <cell r="DX68">
            <v>173025.60000000009</v>
          </cell>
          <cell r="DY68">
            <v>98933.569999999832</v>
          </cell>
          <cell r="DZ68">
            <v>98219.899999999907</v>
          </cell>
          <cell r="EA68">
            <v>264990.87999999989</v>
          </cell>
          <cell r="EB68">
            <v>176273.41000000061</v>
          </cell>
          <cell r="EC68">
            <v>199420.64999999944</v>
          </cell>
          <cell r="ED68">
            <v>145956.9299999997</v>
          </cell>
          <cell r="EE68">
            <v>110074.40000000037</v>
          </cell>
          <cell r="EF68">
            <v>166980.78000000026</v>
          </cell>
          <cell r="EG68">
            <v>136928.37999999989</v>
          </cell>
          <cell r="EH68">
            <v>354424.13999999966</v>
          </cell>
          <cell r="EI68">
            <v>87532.860000000335</v>
          </cell>
          <cell r="EJ68">
            <v>84223.349999999627</v>
          </cell>
          <cell r="EK68">
            <v>252737.91000000015</v>
          </cell>
          <cell r="EL68">
            <v>48101.580000000075</v>
          </cell>
          <cell r="EM68">
            <v>208930.28000000026</v>
          </cell>
          <cell r="EN68">
            <v>36719.299999999814</v>
          </cell>
          <cell r="EO68">
            <v>49605.919999999925</v>
          </cell>
          <cell r="EP68">
            <v>259682.73000000045</v>
          </cell>
          <cell r="EQ68">
            <v>187589.9299999997</v>
          </cell>
          <cell r="ER68">
            <v>168998.91000000015</v>
          </cell>
          <cell r="ES68">
            <v>78913.870000000112</v>
          </cell>
          <cell r="ET68">
            <v>434040.27999999933</v>
          </cell>
          <cell r="EU68">
            <v>248620.41999999993</v>
          </cell>
          <cell r="EV68">
            <v>380306.45999999996</v>
          </cell>
          <cell r="EW68">
            <v>229871.56000000052</v>
          </cell>
          <cell r="EX68">
            <v>171643.75</v>
          </cell>
          <cell r="EY68">
            <v>369931.57999999914</v>
          </cell>
          <cell r="EZ68">
            <v>278220.88000000082</v>
          </cell>
          <cell r="FA68">
            <v>238148.25999999978</v>
          </cell>
          <cell r="FB68">
            <v>-156126.8200000003</v>
          </cell>
          <cell r="FC68">
            <v>181470.34999999963</v>
          </cell>
          <cell r="FD68">
            <v>101440.23000000045</v>
          </cell>
          <cell r="FE68">
            <v>317361.8900000006</v>
          </cell>
          <cell r="FF68">
            <v>347901.77999999933</v>
          </cell>
          <cell r="FG68">
            <v>155442.91000000015</v>
          </cell>
          <cell r="FH68">
            <v>156103.01999999955</v>
          </cell>
          <cell r="FI68">
            <v>270792.37000000104</v>
          </cell>
          <cell r="FJ68">
            <v>308761.03999999911</v>
          </cell>
          <cell r="FK68">
            <v>450895.21000000089</v>
          </cell>
          <cell r="FL68">
            <v>-11322.540000000969</v>
          </cell>
          <cell r="FM68">
            <v>-43050.709999999031</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215523.46999999974</v>
          </cell>
          <cell r="DB69">
            <v>188185.91999999993</v>
          </cell>
          <cell r="DC69">
            <v>209382.16000000015</v>
          </cell>
          <cell r="DD69">
            <v>320172.12000000011</v>
          </cell>
          <cell r="DE69">
            <v>373806.35999999987</v>
          </cell>
          <cell r="DF69">
            <v>172941.77000000002</v>
          </cell>
          <cell r="DG69">
            <v>215182.26000000024</v>
          </cell>
          <cell r="DH69">
            <v>75828.279999999795</v>
          </cell>
          <cell r="DI69">
            <v>52823.85999999987</v>
          </cell>
          <cell r="DJ69">
            <v>333265.64999999991</v>
          </cell>
          <cell r="DK69">
            <v>172890.1400000006</v>
          </cell>
          <cell r="DL69">
            <v>174714.09999999963</v>
          </cell>
          <cell r="DM69">
            <v>198432.41000000015</v>
          </cell>
          <cell r="DN69">
            <v>190879.39999999944</v>
          </cell>
          <cell r="DO69">
            <v>178525.06000000052</v>
          </cell>
          <cell r="DP69">
            <v>515595.54999999981</v>
          </cell>
          <cell r="DQ69">
            <v>360670.24000000022</v>
          </cell>
          <cell r="DR69">
            <v>168069.01999999955</v>
          </cell>
          <cell r="DS69">
            <v>165624.44000000041</v>
          </cell>
          <cell r="DT69">
            <v>293164.62999999989</v>
          </cell>
          <cell r="DU69">
            <v>281905.58999999985</v>
          </cell>
          <cell r="DV69">
            <v>189553.04999999981</v>
          </cell>
          <cell r="DW69">
            <v>244359.70999999996</v>
          </cell>
          <cell r="DX69">
            <v>324400.91000000015</v>
          </cell>
          <cell r="DY69">
            <v>133055.91999999993</v>
          </cell>
          <cell r="DZ69">
            <v>240510.10000000056</v>
          </cell>
          <cell r="EA69">
            <v>468840.21999999974</v>
          </cell>
          <cell r="EB69">
            <v>384879.75999999978</v>
          </cell>
          <cell r="EC69">
            <v>248619.37000000104</v>
          </cell>
          <cell r="ED69">
            <v>268458.09999999963</v>
          </cell>
          <cell r="EE69">
            <v>24406.389999998733</v>
          </cell>
          <cell r="EF69">
            <v>115855.99000000022</v>
          </cell>
          <cell r="EG69">
            <v>-16396.75</v>
          </cell>
          <cell r="EH69">
            <v>372641.52000000142</v>
          </cell>
          <cell r="EI69">
            <v>-96538.700000001118</v>
          </cell>
          <cell r="EJ69">
            <v>103331.30000000075</v>
          </cell>
          <cell r="EK69">
            <v>452465.08999999985</v>
          </cell>
          <cell r="EL69">
            <v>207970.2109999992</v>
          </cell>
          <cell r="EM69">
            <v>406442.43900000118</v>
          </cell>
          <cell r="EN69">
            <v>-35680.160000000149</v>
          </cell>
          <cell r="EO69">
            <v>154654.01999999955</v>
          </cell>
          <cell r="EP69">
            <v>135285</v>
          </cell>
          <cell r="EQ69">
            <v>201244.77999999933</v>
          </cell>
          <cell r="ER69">
            <v>182686.94000000134</v>
          </cell>
          <cell r="ES69">
            <v>91254.889999998733</v>
          </cell>
          <cell r="ET69">
            <v>353246.9299999997</v>
          </cell>
          <cell r="EU69">
            <v>258631.93000000156</v>
          </cell>
          <cell r="EV69">
            <v>365717.45999999903</v>
          </cell>
          <cell r="EW69">
            <v>343829.25999999978</v>
          </cell>
          <cell r="EX69">
            <v>118516.01999999955</v>
          </cell>
          <cell r="EY69">
            <v>553533.21000000089</v>
          </cell>
          <cell r="EZ69">
            <v>287931.09999999963</v>
          </cell>
          <cell r="FA69">
            <v>359182.31000000052</v>
          </cell>
          <cell r="FB69">
            <v>-551869.8200000003</v>
          </cell>
          <cell r="FC69">
            <v>46638.290000000969</v>
          </cell>
          <cell r="FD69">
            <v>-31446.460000000894</v>
          </cell>
          <cell r="FE69">
            <v>246134.36999999918</v>
          </cell>
          <cell r="FF69">
            <v>67715.620000001043</v>
          </cell>
          <cell r="FG69">
            <v>125413.27999999933</v>
          </cell>
          <cell r="FH69">
            <v>250647.95000000112</v>
          </cell>
          <cell r="FI69">
            <v>266816.54999999888</v>
          </cell>
          <cell r="FJ69">
            <v>195116.45000000112</v>
          </cell>
          <cell r="FK69">
            <v>322887.1099999994</v>
          </cell>
          <cell r="FL69">
            <v>78283.800000000745</v>
          </cell>
          <cell r="FM69">
            <v>-50031.820000000298</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-764952.1400000006</v>
          </cell>
          <cell r="EO71">
            <v>592919.75</v>
          </cell>
          <cell r="EP71">
            <v>808925.98000000417</v>
          </cell>
          <cell r="EQ71">
            <v>1129431.1200000048</v>
          </cell>
          <cell r="ER71">
            <v>1220568.099999994</v>
          </cell>
          <cell r="ES71">
            <v>298826.81000000238</v>
          </cell>
          <cell r="ET71">
            <v>2881358.049999997</v>
          </cell>
          <cell r="EU71">
            <v>1982023.8500000089</v>
          </cell>
          <cell r="EV71">
            <v>2713600.1299999952</v>
          </cell>
          <cell r="EW71">
            <v>2335145.2399999946</v>
          </cell>
          <cell r="EX71">
            <v>708352.74000000954</v>
          </cell>
          <cell r="EY71">
            <v>4188849.7299999893</v>
          </cell>
          <cell r="EZ71">
            <v>1205385.5400000066</v>
          </cell>
          <cell r="FA71">
            <v>2296352.7899999917</v>
          </cell>
          <cell r="FB71">
            <v>-4433447.5599999875</v>
          </cell>
          <cell r="FC71">
            <v>-323668.96000000834</v>
          </cell>
          <cell r="FD71">
            <v>-252202.37999999523</v>
          </cell>
          <cell r="FE71">
            <v>1603964.200000003</v>
          </cell>
          <cell r="FF71">
            <v>321304.71999999881</v>
          </cell>
          <cell r="FG71">
            <v>770823.11999998987</v>
          </cell>
          <cell r="FH71">
            <v>1967745.8100000024</v>
          </cell>
          <cell r="FI71">
            <v>1748706.1400000006</v>
          </cell>
          <cell r="FJ71">
            <v>1157259.5300000012</v>
          </cell>
          <cell r="FK71">
            <v>2044040.700000003</v>
          </cell>
          <cell r="FL71">
            <v>269641.48000000417</v>
          </cell>
          <cell r="FM71">
            <v>-339670.06000000238</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v>292561.78000000119</v>
          </cell>
          <cell r="EO72">
            <v>291124.72999999858</v>
          </cell>
          <cell r="EP72">
            <v>166839.52000000142</v>
          </cell>
          <cell r="EQ72">
            <v>192322.61999999918</v>
          </cell>
          <cell r="ER72">
            <v>183511.44999999925</v>
          </cell>
          <cell r="ES72">
            <v>71251.890000000596</v>
          </cell>
          <cell r="ET72">
            <v>208112.63000000082</v>
          </cell>
          <cell r="EU72">
            <v>269054.25999999978</v>
          </cell>
          <cell r="EV72">
            <v>375596.06000000052</v>
          </cell>
          <cell r="EW72">
            <v>622839.09999999963</v>
          </cell>
          <cell r="EX72">
            <v>170153.96999999881</v>
          </cell>
          <cell r="EY72">
            <v>3657132.25</v>
          </cell>
          <cell r="EZ72">
            <v>449763.78000000119</v>
          </cell>
          <cell r="FA72">
            <v>587763.3599999994</v>
          </cell>
          <cell r="FB72">
            <v>-340775.16000000015</v>
          </cell>
          <cell r="FC72">
            <v>147962.0700000003</v>
          </cell>
          <cell r="FD72">
            <v>171568.78999999911</v>
          </cell>
          <cell r="FE72">
            <v>280983.59999999963</v>
          </cell>
          <cell r="FF72">
            <v>320562.45000000298</v>
          </cell>
          <cell r="FG72">
            <v>255312.43999999762</v>
          </cell>
          <cell r="FH72">
            <v>262212.83999999985</v>
          </cell>
          <cell r="FI72">
            <v>557237.56000000238</v>
          </cell>
          <cell r="FJ72">
            <v>90309.379999998957</v>
          </cell>
          <cell r="FK72">
            <v>2206048.5099999979</v>
          </cell>
          <cell r="FL72">
            <v>551945.30000000075</v>
          </cell>
          <cell r="FM72">
            <v>114366.33000000194</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v>5618889.0700000003</v>
          </cell>
          <cell r="FL73">
            <v>68631.070000000298</v>
          </cell>
          <cell r="FM73">
            <v>-104227.51999999955</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v>97290.020000000019</v>
          </cell>
          <cell r="FM74">
            <v>112663.20999999996</v>
          </cell>
          <cell r="FN74" t="str">
            <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v>60333.890000000014</v>
          </cell>
          <cell r="FM75">
            <v>27840.75</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-3647627.6999998093</v>
          </cell>
          <cell r="FM77">
            <v>-5680433.4699999094</v>
          </cell>
          <cell r="FN77">
            <v>-840228365.61000013</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9">
          <cell r="A79" t="str">
            <v>udjel</v>
          </cell>
        </row>
        <row r="80">
          <cell r="A80" t="str">
            <v>AZ Vip</v>
          </cell>
          <cell r="B80">
            <v>1</v>
          </cell>
          <cell r="C80">
            <v>1</v>
          </cell>
          <cell r="D80">
            <v>1</v>
          </cell>
          <cell r="E80">
            <v>1</v>
          </cell>
          <cell r="F80">
            <v>0.58723834810236952</v>
          </cell>
          <cell r="G80">
            <v>0.45247128838996042</v>
          </cell>
          <cell r="H80">
            <v>0.34570347487973935</v>
          </cell>
          <cell r="I80">
            <v>0.52090266586041334</v>
          </cell>
          <cell r="J80">
            <v>0.46778877966612142</v>
          </cell>
          <cell r="K80">
            <v>0.26046563122210342</v>
          </cell>
          <cell r="L80">
            <v>0.22326218962981459</v>
          </cell>
          <cell r="M80">
            <v>0.14495213702382473</v>
          </cell>
          <cell r="N80">
            <v>0.12042882651153715</v>
          </cell>
          <cell r="O80">
            <v>0.10952607495368208</v>
          </cell>
          <cell r="P80">
            <v>0.10281323717003453</v>
          </cell>
          <cell r="Q80">
            <v>0.11497141864911262</v>
          </cell>
          <cell r="R80">
            <v>0.1098541765141576</v>
          </cell>
          <cell r="S80">
            <v>0.10557872534955039</v>
          </cell>
          <cell r="T80">
            <v>9.7459034657551305E-2</v>
          </cell>
          <cell r="U80">
            <v>6.5112017652262835E-2</v>
          </cell>
          <cell r="V80">
            <v>5.9369412968731404E-2</v>
          </cell>
          <cell r="W80">
            <v>5.3716641136610718E-2</v>
          </cell>
          <cell r="X80">
            <v>5.3538666880212971E-2</v>
          </cell>
          <cell r="Y80">
            <v>5.2948258330894026E-2</v>
          </cell>
          <cell r="Z80">
            <v>5.246481851275242E-2</v>
          </cell>
          <cell r="AA80">
            <v>5.1606558890015725E-2</v>
          </cell>
          <cell r="AB80">
            <v>4.8735444101367396E-2</v>
          </cell>
          <cell r="AC80">
            <v>5.5670667133809429E-2</v>
          </cell>
          <cell r="AD80">
            <v>5.2949807244525644E-2</v>
          </cell>
          <cell r="AE80">
            <v>5.1377923260678832E-2</v>
          </cell>
          <cell r="AF80">
            <v>4.9904938807172179E-2</v>
          </cell>
          <cell r="AG80">
            <v>4.8612161223819429E-2</v>
          </cell>
          <cell r="AH80">
            <v>4.6285700204548842E-2</v>
          </cell>
          <cell r="AI80">
            <v>4.3697378532944822E-2</v>
          </cell>
          <cell r="AJ80">
            <v>4.2730531821516315E-2</v>
          </cell>
          <cell r="AK80">
            <v>4.1859976897810708E-2</v>
          </cell>
          <cell r="AL80">
            <v>4.124093657179017E-2</v>
          </cell>
          <cell r="AM80">
            <v>4.0612822849260967E-2</v>
          </cell>
          <cell r="AN80">
            <v>4.0015756815666097E-2</v>
          </cell>
          <cell r="AO80">
            <v>4.351764863308942E-2</v>
          </cell>
          <cell r="AP80">
            <v>4.2675687959979627E-2</v>
          </cell>
          <cell r="AQ80">
            <v>4.197130798316575E-2</v>
          </cell>
          <cell r="AR80">
            <v>4.1448746595937405E-2</v>
          </cell>
          <cell r="AS80">
            <v>4.082279766671431E-2</v>
          </cell>
          <cell r="AT80">
            <v>3.9746231872244055E-2</v>
          </cell>
          <cell r="AU80">
            <v>3.8732481816773121E-2</v>
          </cell>
          <cell r="AV80">
            <v>3.8073544750300899E-2</v>
          </cell>
          <cell r="AW80">
            <v>3.8146034265332834E-2</v>
          </cell>
          <cell r="AX80">
            <v>3.8160234852101391E-2</v>
          </cell>
          <cell r="AY80">
            <v>3.8110559866785854E-2</v>
          </cell>
          <cell r="AZ80">
            <v>3.8382956568137221E-2</v>
          </cell>
          <cell r="BA80">
            <v>4.0304416484576194E-2</v>
          </cell>
          <cell r="BB80">
            <v>4.0310019828395091E-2</v>
          </cell>
          <cell r="BC80">
            <v>3.9927549745168746E-2</v>
          </cell>
          <cell r="BD80">
            <v>3.9605134986232741E-2</v>
          </cell>
          <cell r="BE80">
            <v>3.9882540516522812E-2</v>
          </cell>
          <cell r="BF80">
            <v>3.9274825880516999E-2</v>
          </cell>
          <cell r="BG80">
            <v>3.9539281976531615E-2</v>
          </cell>
          <cell r="BH80">
            <v>3.7943842648313846E-2</v>
          </cell>
          <cell r="BI80">
            <v>3.7451086061925556E-2</v>
          </cell>
          <cell r="BJ80">
            <v>3.745551592649228E-2</v>
          </cell>
          <cell r="BK80">
            <v>3.7769151094547614E-2</v>
          </cell>
          <cell r="BL80">
            <v>3.8205421414242102E-2</v>
          </cell>
          <cell r="BM80">
            <v>3.9328497580283471E-2</v>
          </cell>
          <cell r="BN80">
            <v>3.9327996363442613E-2</v>
          </cell>
          <cell r="BO80">
            <v>3.8716737845245201E-2</v>
          </cell>
          <cell r="BP80">
            <v>3.876941926861549E-2</v>
          </cell>
          <cell r="BQ80">
            <v>3.8469201723616564E-2</v>
          </cell>
          <cell r="BR80">
            <v>3.8373339222607591E-2</v>
          </cell>
          <cell r="BS80">
            <v>3.7630590099429873E-2</v>
          </cell>
          <cell r="BT80">
            <v>3.7188940298921253E-2</v>
          </cell>
          <cell r="BU80">
            <v>3.6936043938337507E-2</v>
          </cell>
          <cell r="BV80">
            <v>3.6926868618919348E-2</v>
          </cell>
          <cell r="BW80">
            <v>3.6450073974249819E-2</v>
          </cell>
          <cell r="BX80">
            <v>3.6014603782606583E-2</v>
          </cell>
          <cell r="BY80">
            <v>3.595739201941725E-2</v>
          </cell>
          <cell r="BZ80">
            <v>3.5914286470436672E-2</v>
          </cell>
          <cell r="CA80">
            <v>3.6038870859818412E-2</v>
          </cell>
          <cell r="CB80">
            <v>3.5776934641145737E-2</v>
          </cell>
          <cell r="CC80">
            <v>3.5708737836022408E-2</v>
          </cell>
          <cell r="CD80">
            <v>3.5376370004106074E-2</v>
          </cell>
          <cell r="CE80">
            <v>3.574859108606239E-2</v>
          </cell>
          <cell r="CF80">
            <v>3.5979394865933975E-2</v>
          </cell>
          <cell r="CG80">
            <v>3.5540966469697288E-2</v>
          </cell>
          <cell r="CH80">
            <v>3.551461875641896E-2</v>
          </cell>
          <cell r="CI80">
            <v>3.5736924011718581E-2</v>
          </cell>
          <cell r="CJ80">
            <v>3.5906344864978797E-2</v>
          </cell>
          <cell r="CK80">
            <v>3.5759853943295533E-2</v>
          </cell>
          <cell r="CL80">
            <v>3.5348222307076488E-2</v>
          </cell>
          <cell r="CM80">
            <v>3.4769443342958672E-2</v>
          </cell>
          <cell r="CN80">
            <v>3.4040334182745317E-2</v>
          </cell>
          <cell r="CO80">
            <v>3.4673765378968005E-2</v>
          </cell>
          <cell r="CP80">
            <v>3.3809118032196162E-2</v>
          </cell>
          <cell r="CQ80">
            <v>3.4440973692925939E-2</v>
          </cell>
          <cell r="CR80">
            <v>3.4354368607838019E-2</v>
          </cell>
          <cell r="CS80">
            <v>3.4536540483661483E-2</v>
          </cell>
          <cell r="CT80">
            <v>3.4596231749409602E-2</v>
          </cell>
          <cell r="CU80">
            <v>3.4438858071257093E-2</v>
          </cell>
          <cell r="CV80">
            <v>3.4126027004444247E-2</v>
          </cell>
          <cell r="CW80">
            <v>3.3874589376644108E-2</v>
          </cell>
          <cell r="CX80">
            <v>3.3991390140552483E-2</v>
          </cell>
          <cell r="CY80">
            <v>3.3686817769819605E-2</v>
          </cell>
          <cell r="CZ80">
            <v>3.3667311971267551E-2</v>
          </cell>
          <cell r="DA80">
            <v>3.2912144364675412E-2</v>
          </cell>
          <cell r="DB80">
            <v>3.1191630398650947E-2</v>
          </cell>
          <cell r="DC80">
            <v>3.0864563374898863E-2</v>
          </cell>
          <cell r="DD80">
            <v>3.064785373455798E-2</v>
          </cell>
          <cell r="DE80">
            <v>3.0578755883684541E-2</v>
          </cell>
          <cell r="DF80">
            <v>3.0626291891674744E-2</v>
          </cell>
          <cell r="DG80">
            <v>3.0690251991629704E-2</v>
          </cell>
          <cell r="DH80">
            <v>3.0533607681188606E-2</v>
          </cell>
          <cell r="DI80">
            <v>3.0565334086960709E-2</v>
          </cell>
          <cell r="DJ80">
            <v>3.0391774607354184E-2</v>
          </cell>
          <cell r="DK80">
            <v>3.020627713740863E-2</v>
          </cell>
          <cell r="DL80">
            <v>2.9977150800349406E-2</v>
          </cell>
          <cell r="DM80">
            <v>2.9812026195801866E-2</v>
          </cell>
          <cell r="DN80">
            <v>3.038624483777955E-2</v>
          </cell>
          <cell r="DO80">
            <v>3.0432885431547371E-2</v>
          </cell>
          <cell r="DP80">
            <v>3.0320341593561274E-2</v>
          </cell>
          <cell r="DQ80">
            <v>3.0565392824135632E-2</v>
          </cell>
          <cell r="DR80">
            <v>3.0452425741856765E-2</v>
          </cell>
          <cell r="DS80">
            <v>3.0344856992313849E-2</v>
          </cell>
          <cell r="DT80">
            <v>3.0105864551170373E-2</v>
          </cell>
          <cell r="DU80">
            <v>3.0128094247460983E-2</v>
          </cell>
          <cell r="DV80">
            <v>3.0050279532584431E-2</v>
          </cell>
          <cell r="DW80">
            <v>2.9949641437366763E-2</v>
          </cell>
          <cell r="DX80">
            <v>2.9859675450092455E-2</v>
          </cell>
          <cell r="DY80">
            <v>2.9789289748583043E-2</v>
          </cell>
          <cell r="DZ80">
            <v>2.9923235074794934E-2</v>
          </cell>
          <cell r="EA80">
            <v>2.9503786121193372E-2</v>
          </cell>
          <cell r="EB80">
            <v>2.9660397596678684E-2</v>
          </cell>
          <cell r="EC80">
            <v>2.7969075849753382E-2</v>
          </cell>
          <cell r="ED80">
            <v>2.8065724242294855E-2</v>
          </cell>
          <cell r="EE80">
            <v>2.807590650687727E-2</v>
          </cell>
          <cell r="EF80">
            <v>2.801254615960003E-2</v>
          </cell>
          <cell r="EG80">
            <v>2.7784565838358522E-2</v>
          </cell>
          <cell r="EH80">
            <v>2.761248095327809E-2</v>
          </cell>
          <cell r="EI80">
            <v>2.7460810151800717E-2</v>
          </cell>
          <cell r="EJ80">
            <v>2.7385956624488523E-2</v>
          </cell>
          <cell r="EK80">
            <v>2.7395403451217964E-2</v>
          </cell>
          <cell r="EL80">
            <v>2.7418748751622507E-2</v>
          </cell>
          <cell r="EM80">
            <v>2.673756603696691E-2</v>
          </cell>
          <cell r="EN80">
            <v>2.6610322354993693E-2</v>
          </cell>
          <cell r="EO80">
            <v>2.658641071952637E-2</v>
          </cell>
          <cell r="EP80">
            <v>2.6483343529824673E-2</v>
          </cell>
          <cell r="EQ80">
            <v>2.6439105185356714E-2</v>
          </cell>
          <cell r="ER80">
            <v>2.6420604665932171E-2</v>
          </cell>
          <cell r="ES80">
            <v>2.6220694480736599E-2</v>
          </cell>
          <cell r="ET80">
            <v>2.6326994439450656E-2</v>
          </cell>
          <cell r="EU80">
            <v>2.6229122552144702E-2</v>
          </cell>
          <cell r="EV80">
            <v>2.6139619181293403E-2</v>
          </cell>
          <cell r="EW80">
            <v>2.6092517952726043E-2</v>
          </cell>
          <cell r="EX80">
            <v>2.6164232366202515E-2</v>
          </cell>
          <cell r="EY80">
            <v>2.544371251204516E-2</v>
          </cell>
          <cell r="EZ80">
            <v>2.5357431200585239E-2</v>
          </cell>
          <cell r="FA80">
            <v>2.5290835448144647E-2</v>
          </cell>
          <cell r="FB80">
            <v>2.4875381297476806E-2</v>
          </cell>
          <cell r="FC80">
            <v>2.4221211869352312E-2</v>
          </cell>
          <cell r="FD80">
            <v>2.3990534267672801E-2</v>
          </cell>
          <cell r="FE80">
            <v>2.4036006739649604E-2</v>
          </cell>
          <cell r="FF80">
            <v>2.372217253636677E-2</v>
          </cell>
          <cell r="FG80">
            <v>2.3475512985841766E-2</v>
          </cell>
          <cell r="FH80">
            <v>2.3422163116386927E-2</v>
          </cell>
          <cell r="FI80">
            <v>2.3316325402059974E-2</v>
          </cell>
          <cell r="FJ80">
            <v>2.3370411850219167E-2</v>
          </cell>
          <cell r="FK80">
            <v>2.2511627476573211E-2</v>
          </cell>
          <cell r="FL80">
            <v>2.2569635841078926E-2</v>
          </cell>
          <cell r="FM80">
            <v>2.2587423118263412E-2</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v>3.1889250667767169E-2</v>
          </cell>
          <cell r="FL81">
            <v>3.1942178907923412E-2</v>
          </cell>
          <cell r="FM81">
            <v>3.1793069079030942E-2</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v>8.4098461924179732E-2</v>
          </cell>
          <cell r="FL82">
            <v>8.4529044121265454E-2</v>
          </cell>
          <cell r="FM82">
            <v>8.5109854114581079E-2</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v>7.158710058908091E-2</v>
          </cell>
          <cell r="FL83">
            <v>7.1778161187158601E-2</v>
          </cell>
          <cell r="FM83">
            <v>7.1815670369795762E-2</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v>2.8654145590147971E-2</v>
          </cell>
          <cell r="FL84">
            <v>2.9088182351053832E-2</v>
          </cell>
          <cell r="FM84">
            <v>2.9330549287167138E-2</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v>2.8210118038700011E-2</v>
          </cell>
          <cell r="FL85">
            <v>2.8534593854859798E-2</v>
          </cell>
          <cell r="FM85">
            <v>2.897835104903082E-2</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9.7951675516488122E-3</v>
          </cell>
          <cell r="AJ86">
            <v>9.5335447231079899E-3</v>
          </cell>
          <cell r="AK86">
            <v>9.4061775850145836E-3</v>
          </cell>
          <cell r="AL86">
            <v>9.2904013691418388E-3</v>
          </cell>
          <cell r="AM86">
            <v>9.1421403980868204E-3</v>
          </cell>
          <cell r="AN86">
            <v>9.3176614001360004E-3</v>
          </cell>
          <cell r="AO86">
            <v>8.996622203999681E-3</v>
          </cell>
          <cell r="AP86">
            <v>8.8271848642341132E-3</v>
          </cell>
          <cell r="AQ86">
            <v>8.7950583536555941E-3</v>
          </cell>
          <cell r="AR86">
            <v>8.8060165345093203E-3</v>
          </cell>
          <cell r="AS86">
            <v>8.7234013186979781E-3</v>
          </cell>
          <cell r="AT86">
            <v>8.6057340595126278E-3</v>
          </cell>
          <cell r="AU86">
            <v>8.8437786772821401E-3</v>
          </cell>
          <cell r="AV86">
            <v>8.7676231576075854E-3</v>
          </cell>
          <cell r="AW86">
            <v>8.6867147879544811E-3</v>
          </cell>
          <cell r="AX86">
            <v>8.5051401413628776E-3</v>
          </cell>
          <cell r="AY86">
            <v>8.3674839031157335E-3</v>
          </cell>
          <cell r="AZ86">
            <v>8.3384859364363326E-3</v>
          </cell>
          <cell r="BA86">
            <v>8.1031757563525646E-3</v>
          </cell>
          <cell r="BB86">
            <v>7.8463339597698162E-3</v>
          </cell>
          <cell r="BC86">
            <v>7.7333416283747146E-3</v>
          </cell>
          <cell r="BD86">
            <v>7.7566158458933724E-3</v>
          </cell>
          <cell r="BE86">
            <v>7.6451300413663287E-3</v>
          </cell>
          <cell r="BF86">
            <v>7.4525401811515709E-3</v>
          </cell>
          <cell r="BG86">
            <v>7.5747036812615328E-3</v>
          </cell>
          <cell r="BH86">
            <v>7.3273824847909742E-3</v>
          </cell>
          <cell r="BI86">
            <v>7.2611424653084089E-3</v>
          </cell>
          <cell r="BJ86">
            <v>7.1449450886042669E-3</v>
          </cell>
          <cell r="BK86">
            <v>7.0401551491240154E-3</v>
          </cell>
          <cell r="BL86">
            <v>7.153320632028469E-3</v>
          </cell>
          <cell r="BM86">
            <v>7.0279523030750612E-3</v>
          </cell>
          <cell r="BN86">
            <v>6.9226613252494238E-3</v>
          </cell>
          <cell r="BO86">
            <v>7.0672800606305436E-3</v>
          </cell>
          <cell r="BP86">
            <v>6.962108114603292E-3</v>
          </cell>
          <cell r="BQ86">
            <v>6.9149461187575142E-3</v>
          </cell>
          <cell r="BR86">
            <v>6.907283813736482E-3</v>
          </cell>
          <cell r="BS86">
            <v>6.8549659497622768E-3</v>
          </cell>
          <cell r="BT86">
            <v>6.7552217225591554E-3</v>
          </cell>
          <cell r="BU86">
            <v>6.7702866920169146E-3</v>
          </cell>
          <cell r="BV86">
            <v>6.7151397659267953E-3</v>
          </cell>
          <cell r="BW86">
            <v>6.6163175417538848E-3</v>
          </cell>
          <cell r="BX86">
            <v>6.7304069239551558E-3</v>
          </cell>
          <cell r="BY86">
            <v>6.6148458937747645E-3</v>
          </cell>
          <cell r="BZ86">
            <v>6.57216657997869E-3</v>
          </cell>
          <cell r="CA86">
            <v>6.4990843087612965E-3</v>
          </cell>
          <cell r="CB86">
            <v>6.4098333212525447E-3</v>
          </cell>
          <cell r="CC86">
            <v>6.2502024526414303E-3</v>
          </cell>
          <cell r="CD86">
            <v>6.2618334796467699E-3</v>
          </cell>
          <cell r="CE86">
            <v>6.2614093650037103E-3</v>
          </cell>
          <cell r="CF86">
            <v>5.9791126417108051E-3</v>
          </cell>
          <cell r="CG86">
            <v>5.9371498982726013E-3</v>
          </cell>
          <cell r="CH86">
            <v>5.8332925611219496E-3</v>
          </cell>
          <cell r="CI86">
            <v>5.7150647009069121E-3</v>
          </cell>
          <cell r="CJ86">
            <v>5.6855397693429685E-3</v>
          </cell>
          <cell r="CK86">
            <v>5.6739479893009566E-3</v>
          </cell>
          <cell r="CL86">
            <v>5.6422514351891209E-3</v>
          </cell>
          <cell r="CM86">
            <v>5.6654692714263426E-3</v>
          </cell>
          <cell r="CN86">
            <v>5.7148799349403976E-3</v>
          </cell>
          <cell r="CO86">
            <v>5.702932817467944E-3</v>
          </cell>
          <cell r="CP86">
            <v>5.7203392619390968E-3</v>
          </cell>
          <cell r="CQ86">
            <v>5.7972149224768451E-3</v>
          </cell>
          <cell r="CR86">
            <v>5.7095637691288786E-3</v>
          </cell>
          <cell r="CS86">
            <v>5.6159288235304713E-3</v>
          </cell>
          <cell r="CT86">
            <v>5.3793205681516914E-3</v>
          </cell>
          <cell r="CU86">
            <v>5.3437229038546434E-3</v>
          </cell>
          <cell r="CV86">
            <v>5.3164168117345052E-3</v>
          </cell>
          <cell r="CW86">
            <v>5.0953171012868984E-3</v>
          </cell>
          <cell r="CX86">
            <v>5.0435628133058468E-3</v>
          </cell>
          <cell r="CY86">
            <v>5.0144386108912555E-3</v>
          </cell>
          <cell r="CZ86">
            <v>4.9361395313199437E-3</v>
          </cell>
          <cell r="DA86">
            <v>4.9013405829531698E-3</v>
          </cell>
          <cell r="DB86">
            <v>4.7257474797537851E-3</v>
          </cell>
          <cell r="DC86">
            <v>4.8884266390293602E-3</v>
          </cell>
          <cell r="DD86">
            <v>4.8772569581513091E-3</v>
          </cell>
          <cell r="DE86">
            <v>4.8804477869996777E-3</v>
          </cell>
          <cell r="DF86">
            <v>4.8759142889932003E-3</v>
          </cell>
          <cell r="DG86">
            <v>4.6617424783704214E-3</v>
          </cell>
          <cell r="DH86">
            <v>4.6153408562931353E-3</v>
          </cell>
          <cell r="DI86">
            <v>4.634195639398331E-3</v>
          </cell>
          <cell r="DJ86">
            <v>4.648700571419054E-3</v>
          </cell>
          <cell r="DK86">
            <v>4.6234315378863204E-3</v>
          </cell>
          <cell r="DL86">
            <v>4.6004586131514827E-3</v>
          </cell>
          <cell r="DM86">
            <v>4.6012217255562626E-3</v>
          </cell>
          <cell r="DN86">
            <v>4.4873980581292645E-3</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0.13228100614594202</v>
          </cell>
          <cell r="AJ87">
            <v>0.1251360528817943</v>
          </cell>
          <cell r="AK87">
            <v>0.12206866592649042</v>
          </cell>
          <cell r="AL87">
            <v>0.11882740423249036</v>
          </cell>
          <cell r="AM87">
            <v>0.11722159943234567</v>
          </cell>
          <cell r="AN87">
            <v>0.11485246204035493</v>
          </cell>
          <cell r="AO87">
            <v>0.10916129825310958</v>
          </cell>
          <cell r="AP87">
            <v>0.10635869473039626</v>
          </cell>
          <cell r="AQ87">
            <v>0.1036917205450216</v>
          </cell>
          <cell r="AR87">
            <v>0.10164465316572073</v>
          </cell>
          <cell r="AS87">
            <v>9.8033617063677414E-2</v>
          </cell>
          <cell r="AT87">
            <v>9.5339759609041563E-2</v>
          </cell>
          <cell r="AU87">
            <v>9.1779110532071037E-2</v>
          </cell>
          <cell r="AV87">
            <v>8.9907853524518286E-2</v>
          </cell>
          <cell r="AW87">
            <v>8.8564689920089534E-2</v>
          </cell>
          <cell r="AX87">
            <v>8.7792132975546014E-2</v>
          </cell>
          <cell r="AY87">
            <v>8.6629837943742072E-2</v>
          </cell>
          <cell r="AZ87">
            <v>8.3963563812088013E-2</v>
          </cell>
          <cell r="BA87">
            <v>8.2638091492612156E-2</v>
          </cell>
          <cell r="BB87">
            <v>8.1062034846448083E-2</v>
          </cell>
          <cell r="BC87">
            <v>8.0445362116686542E-2</v>
          </cell>
          <cell r="BD87">
            <v>7.9962563248065804E-2</v>
          </cell>
          <cell r="BE87">
            <v>8.0779710004833513E-2</v>
          </cell>
          <cell r="BF87">
            <v>7.9947001261782821E-2</v>
          </cell>
          <cell r="BG87">
            <v>8.0598534306113911E-2</v>
          </cell>
          <cell r="BH87">
            <v>7.738944352639146E-2</v>
          </cell>
          <cell r="BI87">
            <v>7.5270967500801547E-2</v>
          </cell>
          <cell r="BJ87">
            <v>7.4509249998637395E-2</v>
          </cell>
          <cell r="BK87">
            <v>7.3355706826587749E-2</v>
          </cell>
          <cell r="BL87">
            <v>7.1504820755379464E-2</v>
          </cell>
          <cell r="BM87">
            <v>6.9856095919166541E-2</v>
          </cell>
          <cell r="BN87">
            <v>6.9037502416196384E-2</v>
          </cell>
          <cell r="BO87">
            <v>6.8561406344849515E-2</v>
          </cell>
          <cell r="BP87">
            <v>6.775389952930104E-2</v>
          </cell>
          <cell r="BQ87">
            <v>6.6534272753042981E-2</v>
          </cell>
          <cell r="BR87">
            <v>6.63302527171446E-2</v>
          </cell>
          <cell r="BS87">
            <v>6.6247476039934972E-2</v>
          </cell>
          <cell r="BT87">
            <v>6.4296898967705171E-2</v>
          </cell>
          <cell r="BU87">
            <v>6.3102400841538203E-2</v>
          </cell>
          <cell r="BV87">
            <v>6.3028699550833886E-2</v>
          </cell>
          <cell r="BW87">
            <v>6.2393443618985238E-2</v>
          </cell>
          <cell r="BX87">
            <v>6.1800406796493276E-2</v>
          </cell>
          <cell r="BY87">
            <v>6.1092247771429728E-2</v>
          </cell>
          <cell r="BZ87">
            <v>6.0802757167780809E-2</v>
          </cell>
          <cell r="CA87">
            <v>6.0386949291549682E-2</v>
          </cell>
          <cell r="CB87">
            <v>6.0012498514239086E-2</v>
          </cell>
          <cell r="CC87">
            <v>5.931052432309699E-2</v>
          </cell>
          <cell r="CD87">
            <v>5.8742239553381821E-2</v>
          </cell>
          <cell r="CE87">
            <v>5.9184207503100807E-2</v>
          </cell>
          <cell r="CF87">
            <v>5.8698255912290699E-2</v>
          </cell>
          <cell r="CG87">
            <v>5.7629614309773002E-2</v>
          </cell>
          <cell r="CH87">
            <v>5.7173620584122523E-2</v>
          </cell>
          <cell r="CI87">
            <v>5.6493579660458246E-2</v>
          </cell>
          <cell r="CJ87">
            <v>5.5716367215557193E-2</v>
          </cell>
          <cell r="CK87">
            <v>5.5681790087325968E-2</v>
          </cell>
          <cell r="CL87">
            <v>5.5697636248095414E-2</v>
          </cell>
          <cell r="CM87">
            <v>5.596104108271234E-2</v>
          </cell>
          <cell r="CN87">
            <v>5.5909599286212412E-2</v>
          </cell>
          <cell r="CO87">
            <v>5.5166472417281315E-2</v>
          </cell>
          <cell r="CP87">
            <v>5.5628679226503976E-2</v>
          </cell>
          <cell r="CQ87">
            <v>5.4529420046211509E-2</v>
          </cell>
          <cell r="CR87">
            <v>5.4268105999279566E-2</v>
          </cell>
          <cell r="CS87">
            <v>5.3790539532265508E-2</v>
          </cell>
          <cell r="CT87">
            <v>5.2715605228692501E-2</v>
          </cell>
          <cell r="CU87">
            <v>5.2322630313994728E-2</v>
          </cell>
          <cell r="CV87">
            <v>5.2178051584766814E-2</v>
          </cell>
          <cell r="CW87">
            <v>5.0204272889601907E-2</v>
          </cell>
          <cell r="CX87">
            <v>4.9874371993342589E-2</v>
          </cell>
          <cell r="CY87">
            <v>4.9387025805493173E-2</v>
          </cell>
          <cell r="CZ87">
            <v>4.9732297747952861E-2</v>
          </cell>
          <cell r="DA87">
            <v>4.9019598747652465E-2</v>
          </cell>
          <cell r="DB87">
            <v>4.4428223500757598E-2</v>
          </cell>
          <cell r="DC87">
            <v>4.3551166160539834E-2</v>
          </cell>
          <cell r="DD87">
            <v>4.211298061083861E-2</v>
          </cell>
          <cell r="DE87">
            <v>4.1171531912102502E-2</v>
          </cell>
          <cell r="DF87">
            <v>4.0609384745293693E-2</v>
          </cell>
          <cell r="DG87">
            <v>4.0658724594001966E-2</v>
          </cell>
          <cell r="DH87">
            <v>4.0797427252262763E-2</v>
          </cell>
          <cell r="DI87">
            <v>4.025917274904621E-2</v>
          </cell>
          <cell r="DJ87">
            <v>4.0010544994264687E-2</v>
          </cell>
          <cell r="DK87">
            <v>3.9744974442520897E-2</v>
          </cell>
          <cell r="DL87">
            <v>3.9328304700677087E-2</v>
          </cell>
          <cell r="DM87">
            <v>3.9426525936650011E-2</v>
          </cell>
          <cell r="DN87">
            <v>3.9354799771215747E-2</v>
          </cell>
          <cell r="DO87">
            <v>3.872441660725702E-2</v>
          </cell>
          <cell r="DP87">
            <v>3.765855384176027E-2</v>
          </cell>
          <cell r="DQ87">
            <v>3.7716304900838341E-2</v>
          </cell>
          <cell r="DR87">
            <v>3.697237562693622E-2</v>
          </cell>
          <cell r="DS87">
            <v>3.6889757029297629E-2</v>
          </cell>
          <cell r="DT87">
            <v>3.6316563874207869E-2</v>
          </cell>
          <cell r="DU87">
            <v>3.6036242796721733E-2</v>
          </cell>
          <cell r="DV87">
            <v>3.5663536219217688E-2</v>
          </cell>
          <cell r="DW87">
            <v>3.5040032660585016E-2</v>
          </cell>
          <cell r="DX87">
            <v>3.5145545222087786E-2</v>
          </cell>
          <cell r="DY87">
            <v>3.4629599493832881E-2</v>
          </cell>
          <cell r="DZ87">
            <v>3.4601308419680787E-2</v>
          </cell>
          <cell r="EA87">
            <v>3.3911923488719874E-2</v>
          </cell>
          <cell r="EB87">
            <v>3.3688269102765817E-2</v>
          </cell>
          <cell r="EC87">
            <v>3.3594326304161447E-2</v>
          </cell>
          <cell r="ED87">
            <v>3.3450336804342659E-2</v>
          </cell>
          <cell r="EE87">
            <v>3.3004071982302804E-2</v>
          </cell>
          <cell r="EF87">
            <v>3.2598462171394373E-2</v>
          </cell>
          <cell r="EG87">
            <v>3.2663826653502301E-2</v>
          </cell>
          <cell r="EH87">
            <v>3.2556658163129602E-2</v>
          </cell>
          <cell r="EI87">
            <v>3.2902076799529757E-2</v>
          </cell>
          <cell r="EJ87">
            <v>3.2783498823435814E-2</v>
          </cell>
          <cell r="EK87">
            <v>3.23579449180127E-2</v>
          </cell>
          <cell r="EL87">
            <v>3.1418557376754953E-2</v>
          </cell>
          <cell r="EM87">
            <v>3.1055096880209479E-2</v>
          </cell>
          <cell r="EN87">
            <v>3.0430936534922324E-2</v>
          </cell>
          <cell r="EO87">
            <v>3.0396913691708556E-2</v>
          </cell>
          <cell r="EP87">
            <v>3.0410302955264607E-2</v>
          </cell>
          <cell r="EQ87">
            <v>3.0122300335058787E-2</v>
          </cell>
          <cell r="ER87">
            <v>2.9446506245206821E-2</v>
          </cell>
          <cell r="ES87">
            <v>2.9185740433290662E-2</v>
          </cell>
          <cell r="ET87">
            <v>2.8858118023339884E-2</v>
          </cell>
          <cell r="EU87">
            <v>2.8820804780647757E-2</v>
          </cell>
          <cell r="EV87">
            <v>2.8730054405823258E-2</v>
          </cell>
          <cell r="EW87">
            <v>2.8480942988069649E-2</v>
          </cell>
          <cell r="EX87">
            <v>2.85361548122261E-2</v>
          </cell>
          <cell r="EY87">
            <v>2.7839353808888911E-2</v>
          </cell>
          <cell r="EZ87">
            <v>2.7781849455158224E-2</v>
          </cell>
          <cell r="FA87">
            <v>2.7565897495280479E-2</v>
          </cell>
          <cell r="FB87">
            <v>2.8004554025806542E-2</v>
          </cell>
          <cell r="FC87">
            <v>2.757400850566134E-2</v>
          </cell>
          <cell r="FD87">
            <v>2.7695076337208351E-2</v>
          </cell>
          <cell r="FE87">
            <v>2.7587637272810914E-2</v>
          </cell>
          <cell r="FF87">
            <v>2.7448723893475292E-2</v>
          </cell>
          <cell r="FG87">
            <v>2.7264886980517454E-2</v>
          </cell>
          <cell r="FH87">
            <v>2.7282564484482824E-2</v>
          </cell>
          <cell r="FI87">
            <v>2.7284128138114126E-2</v>
          </cell>
          <cell r="FJ87">
            <v>2.7016762457589254E-2</v>
          </cell>
          <cell r="FK87">
            <v>2.7202984288628846E-2</v>
          </cell>
          <cell r="FL87">
            <v>2.7160213470988119E-2</v>
          </cell>
          <cell r="FM87">
            <v>2.6995324436033346E-2</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0.20944034248448307</v>
          </cell>
          <cell r="AJ88">
            <v>0.21534649824311669</v>
          </cell>
          <cell r="AK88">
            <v>0.22338453198899225</v>
          </cell>
          <cell r="AL88">
            <v>0.22982941203934051</v>
          </cell>
          <cell r="AM88">
            <v>0.23454965977488862</v>
          </cell>
          <cell r="AN88">
            <v>0.24017374038834347</v>
          </cell>
          <cell r="AO88">
            <v>0.25539926934292229</v>
          </cell>
          <cell r="AP88">
            <v>0.26656583296347475</v>
          </cell>
          <cell r="AQ88">
            <v>0.27277534856896257</v>
          </cell>
          <cell r="AR88">
            <v>0.27699271160017286</v>
          </cell>
          <cell r="AS88">
            <v>0.27980310841041084</v>
          </cell>
          <cell r="AT88">
            <v>0.28638924690617007</v>
          </cell>
          <cell r="AU88">
            <v>0.300015394558802</v>
          </cell>
          <cell r="AV88">
            <v>0.3054225364791367</v>
          </cell>
          <cell r="AW88">
            <v>0.30887613218592586</v>
          </cell>
          <cell r="AX88">
            <v>0.31027275448556912</v>
          </cell>
          <cell r="AY88">
            <v>0.31229688745231893</v>
          </cell>
          <cell r="AZ88">
            <v>0.31551373487058615</v>
          </cell>
          <cell r="BA88">
            <v>0.31783012930439947</v>
          </cell>
          <cell r="BB88">
            <v>0.32301413127323508</v>
          </cell>
          <cell r="BC88">
            <v>0.32568189999412112</v>
          </cell>
          <cell r="BD88">
            <v>0.32807100568851122</v>
          </cell>
          <cell r="BE88">
            <v>0.32595180363638693</v>
          </cell>
          <cell r="BF88">
            <v>0.32463826894303632</v>
          </cell>
          <cell r="BG88">
            <v>0.3178716431590759</v>
          </cell>
          <cell r="BH88">
            <v>0.33017052379784373</v>
          </cell>
          <cell r="BI88">
            <v>0.33221755461526009</v>
          </cell>
          <cell r="BJ88">
            <v>0.33181340621462707</v>
          </cell>
          <cell r="BK88">
            <v>0.33034682921002878</v>
          </cell>
          <cell r="BL88">
            <v>0.32943820214293579</v>
          </cell>
          <cell r="BM88">
            <v>0.33627022890416419</v>
          </cell>
          <cell r="BN88">
            <v>0.33460584287799722</v>
          </cell>
          <cell r="BO88">
            <v>0.33597057097920774</v>
          </cell>
          <cell r="BP88">
            <v>0.33455838738889093</v>
          </cell>
          <cell r="BQ88">
            <v>0.33521626927616466</v>
          </cell>
          <cell r="BR88">
            <v>0.33320689471096876</v>
          </cell>
          <cell r="BS88">
            <v>0.33612829205525768</v>
          </cell>
          <cell r="BT88">
            <v>0.33869594918473295</v>
          </cell>
          <cell r="BU88">
            <v>0.33996656093922917</v>
          </cell>
          <cell r="BV88">
            <v>0.33825383087053151</v>
          </cell>
          <cell r="BW88">
            <v>0.33926884846845345</v>
          </cell>
          <cell r="BX88">
            <v>0.33985964683442016</v>
          </cell>
          <cell r="BY88">
            <v>0.34465230284120585</v>
          </cell>
          <cell r="BZ88">
            <v>0.3434083302943976</v>
          </cell>
          <cell r="CA88">
            <v>0.34170056579163366</v>
          </cell>
          <cell r="CB88">
            <v>0.34143705702780852</v>
          </cell>
          <cell r="CC88">
            <v>0.3405892535696835</v>
          </cell>
          <cell r="CD88">
            <v>0.34079967611634382</v>
          </cell>
          <cell r="CE88">
            <v>0.33785926691889001</v>
          </cell>
          <cell r="CF88">
            <v>0.33663328645850765</v>
          </cell>
          <cell r="CG88">
            <v>0.33772628283082329</v>
          </cell>
          <cell r="CH88">
            <v>0.33603458417874438</v>
          </cell>
          <cell r="CI88">
            <v>0.33329877439721184</v>
          </cell>
          <cell r="CJ88">
            <v>0.33059796193841084</v>
          </cell>
          <cell r="CK88">
            <v>0.32861165371103757</v>
          </cell>
          <cell r="CL88">
            <v>0.3240132906224012</v>
          </cell>
          <cell r="CM88">
            <v>0.32421932432232464</v>
          </cell>
          <cell r="CN88">
            <v>0.32304914293473574</v>
          </cell>
          <cell r="CO88">
            <v>0.31958310513169469</v>
          </cell>
          <cell r="CP88">
            <v>0.32071402578360364</v>
          </cell>
          <cell r="CQ88">
            <v>0.32031436169255101</v>
          </cell>
          <cell r="CR88">
            <v>0.31971034172436802</v>
          </cell>
          <cell r="CS88">
            <v>0.3182525093635179</v>
          </cell>
          <cell r="CT88">
            <v>0.31480639412922184</v>
          </cell>
          <cell r="CU88">
            <v>0.3136563568096935</v>
          </cell>
          <cell r="CV88">
            <v>0.31279619377085632</v>
          </cell>
          <cell r="CW88">
            <v>0.30870494171819063</v>
          </cell>
          <cell r="CX88">
            <v>0.30607550238952702</v>
          </cell>
          <cell r="CY88">
            <v>0.30505194066874591</v>
          </cell>
          <cell r="CZ88">
            <v>0.30164815127652422</v>
          </cell>
          <cell r="DA88">
            <v>0.30976481983783077</v>
          </cell>
          <cell r="DB88">
            <v>0.28842408763233862</v>
          </cell>
          <cell r="DC88">
            <v>0.29081878434729314</v>
          </cell>
          <cell r="DD88">
            <v>0.28962304945904788</v>
          </cell>
          <cell r="DE88">
            <v>0.28718900880307091</v>
          </cell>
          <cell r="DF88">
            <v>0.28195111687005431</v>
          </cell>
          <cell r="DG88">
            <v>0.27423477306757504</v>
          </cell>
          <cell r="DH88">
            <v>0.26798204579124907</v>
          </cell>
          <cell r="DI88">
            <v>0.2644391390519934</v>
          </cell>
          <cell r="DJ88">
            <v>0.26359274715098785</v>
          </cell>
          <cell r="DK88">
            <v>0.26175885195497645</v>
          </cell>
          <cell r="DL88">
            <v>0.26101541142191298</v>
          </cell>
          <cell r="DM88">
            <v>0.25911017890004562</v>
          </cell>
          <cell r="DN88">
            <v>0.25843005186941609</v>
          </cell>
          <cell r="DO88">
            <v>0.25995382659413591</v>
          </cell>
          <cell r="DP88">
            <v>0.25858546584497555</v>
          </cell>
          <cell r="DQ88">
            <v>0.25719209347543359</v>
          </cell>
          <cell r="DR88">
            <v>0.25505635226278844</v>
          </cell>
          <cell r="DS88">
            <v>0.25444770005649792</v>
          </cell>
          <cell r="DT88">
            <v>0.25165356745177597</v>
          </cell>
          <cell r="DU88">
            <v>0.25021278395319285</v>
          </cell>
          <cell r="DV88">
            <v>0.24883906303948852</v>
          </cell>
          <cell r="DW88">
            <v>0.24798096179892587</v>
          </cell>
          <cell r="DX88">
            <v>0.24740256510784892</v>
          </cell>
          <cell r="DY88">
            <v>0.24682270287276581</v>
          </cell>
          <cell r="DZ88">
            <v>0.24657893687983262</v>
          </cell>
          <cell r="EA88">
            <v>0.24539177557034778</v>
          </cell>
          <cell r="EB88">
            <v>0.24363075666589357</v>
          </cell>
          <cell r="EC88">
            <v>0.24364120340957851</v>
          </cell>
          <cell r="ED88">
            <v>0.24280995311992332</v>
          </cell>
          <cell r="EE88">
            <v>0.24371512821340899</v>
          </cell>
          <cell r="EF88">
            <v>0.24289163650681878</v>
          </cell>
          <cell r="EG88">
            <v>0.2417548883371034</v>
          </cell>
          <cell r="EH88">
            <v>0.24005048221309622</v>
          </cell>
          <cell r="EI88">
            <v>0.23865982370390376</v>
          </cell>
          <cell r="EJ88">
            <v>0.23831496208031247</v>
          </cell>
          <cell r="EK88">
            <v>0.23663762304010205</v>
          </cell>
          <cell r="EL88">
            <v>0.23238398848584732</v>
          </cell>
          <cell r="EM88">
            <v>0.23154356027871842</v>
          </cell>
          <cell r="EN88">
            <v>0.22934408292174879</v>
          </cell>
          <cell r="EO88">
            <v>0.22767246583090234</v>
          </cell>
          <cell r="EP88">
            <v>0.22679892100839846</v>
          </cell>
          <cell r="EQ88">
            <v>0.22588670392053081</v>
          </cell>
          <cell r="ER88">
            <v>0.22497583409969515</v>
          </cell>
          <cell r="ES88">
            <v>0.22459182182576667</v>
          </cell>
          <cell r="ET88">
            <v>0.22282557994685556</v>
          </cell>
          <cell r="EU88">
            <v>0.2222368913970745</v>
          </cell>
          <cell r="EV88">
            <v>0.22202670984622222</v>
          </cell>
          <cell r="EW88">
            <v>0.22089091979535247</v>
          </cell>
          <cell r="EX88">
            <v>0.22149048589769221</v>
          </cell>
          <cell r="EY88">
            <v>0.2203552032985619</v>
          </cell>
          <cell r="EZ88">
            <v>0.21804558154787021</v>
          </cell>
          <cell r="FA88">
            <v>0.21665941561419844</v>
          </cell>
          <cell r="FB88">
            <v>0.21777024849224721</v>
          </cell>
          <cell r="FC88">
            <v>0.21877036801324334</v>
          </cell>
          <cell r="FD88">
            <v>0.21852140312954493</v>
          </cell>
          <cell r="FE88">
            <v>0.21686931950780364</v>
          </cell>
          <cell r="FF88">
            <v>0.2170069370147332</v>
          </cell>
          <cell r="FG88">
            <v>0.21717500036516743</v>
          </cell>
          <cell r="FH88">
            <v>0.21655542154950042</v>
          </cell>
          <cell r="FI88">
            <v>0.21555023949649799</v>
          </cell>
          <cell r="FJ88">
            <v>0.21610924897033087</v>
          </cell>
          <cell r="FK88">
            <v>0.21539041448201052</v>
          </cell>
          <cell r="FL88">
            <v>0.21011762920932869</v>
          </cell>
          <cell r="FM88">
            <v>0.20572776523023717</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5.627588655562904E-2</v>
          </cell>
          <cell r="BB89">
            <v>5.6111358544978042E-2</v>
          </cell>
          <cell r="BC89">
            <v>5.6573981105915716E-2</v>
          </cell>
          <cell r="BD89">
            <v>5.7802768970918524E-2</v>
          </cell>
          <cell r="BE89">
            <v>5.9370607393894451E-2</v>
          </cell>
          <cell r="BF89">
            <v>5.9974764719338595E-2</v>
          </cell>
          <cell r="BG89">
            <v>6.4327223688112861E-2</v>
          </cell>
          <cell r="BH89">
            <v>6.2068246922219211E-2</v>
          </cell>
          <cell r="BI89">
            <v>6.2060449565338002E-2</v>
          </cell>
          <cell r="BJ89">
            <v>6.1955482046993131E-2</v>
          </cell>
          <cell r="BK89">
            <v>6.1107388649981338E-2</v>
          </cell>
          <cell r="BL89">
            <v>5.9743391266470415E-2</v>
          </cell>
          <cell r="BM89">
            <v>5.9273757066675384E-2</v>
          </cell>
          <cell r="BN89">
            <v>5.8896816783713522E-2</v>
          </cell>
          <cell r="BO89">
            <v>5.8481523456212187E-2</v>
          </cell>
          <cell r="BP89">
            <v>5.7756419959883343E-2</v>
          </cell>
          <cell r="BQ89">
            <v>5.7676067601905655E-2</v>
          </cell>
          <cell r="BR89">
            <v>5.7244363325462302E-2</v>
          </cell>
          <cell r="BS89">
            <v>5.7912056134462271E-2</v>
          </cell>
          <cell r="BT89">
            <v>5.7907301704826053E-2</v>
          </cell>
          <cell r="BU89">
            <v>5.7884782955675187E-2</v>
          </cell>
          <cell r="BV89">
            <v>5.8036403528692576E-2</v>
          </cell>
          <cell r="BW89">
            <v>5.777502215331997E-2</v>
          </cell>
          <cell r="BX89">
            <v>5.8146411605130392E-2</v>
          </cell>
          <cell r="BY89">
            <v>5.8441769027741827E-2</v>
          </cell>
          <cell r="BZ89">
            <v>5.8538271265581782E-2</v>
          </cell>
          <cell r="CA89">
            <v>5.8360225743503948E-2</v>
          </cell>
          <cell r="CB89">
            <v>5.820385604754777E-2</v>
          </cell>
          <cell r="CC89">
            <v>5.7994024849757436E-2</v>
          </cell>
          <cell r="CD89">
            <v>5.8118084067847568E-2</v>
          </cell>
          <cell r="CE89">
            <v>5.7970324696755719E-2</v>
          </cell>
          <cell r="CF89">
            <v>5.7965528677144711E-2</v>
          </cell>
          <cell r="CG89">
            <v>5.8378869587435663E-2</v>
          </cell>
          <cell r="CH89">
            <v>5.891744246530408E-2</v>
          </cell>
          <cell r="CI89">
            <v>6.5898870889430444E-2</v>
          </cell>
          <cell r="CJ89">
            <v>6.6554482153240474E-2</v>
          </cell>
          <cell r="CK89">
            <v>6.7439327185766548E-2</v>
          </cell>
          <cell r="CL89">
            <v>6.8215143142001583E-2</v>
          </cell>
          <cell r="CM89">
            <v>6.9687702915572233E-2</v>
          </cell>
          <cell r="CN89">
            <v>7.179985501982096E-2</v>
          </cell>
          <cell r="CO89">
            <v>7.2190919563076425E-2</v>
          </cell>
          <cell r="CP89">
            <v>7.2810610837676093E-2</v>
          </cell>
          <cell r="CQ89">
            <v>7.1864388736627524E-2</v>
          </cell>
          <cell r="CR89">
            <v>7.0888328222723965E-2</v>
          </cell>
          <cell r="CS89">
            <v>7.1363312087503405E-2</v>
          </cell>
          <cell r="CT89">
            <v>7.0835380968798933E-2</v>
          </cell>
          <cell r="CU89">
            <v>7.1569250779606158E-2</v>
          </cell>
          <cell r="CV89">
            <v>7.2931067682459744E-2</v>
          </cell>
          <cell r="CW89">
            <v>7.1451814192566021E-2</v>
          </cell>
          <cell r="CX89">
            <v>7.1264549621697357E-2</v>
          </cell>
          <cell r="CY89">
            <v>7.1301120053271383E-2</v>
          </cell>
          <cell r="CZ89">
            <v>7.1762499703699315E-2</v>
          </cell>
          <cell r="DA89">
            <v>7.2116542009045201E-2</v>
          </cell>
          <cell r="DB89">
            <v>6.6490440739631937E-2</v>
          </cell>
          <cell r="DC89">
            <v>6.5477867283106436E-2</v>
          </cell>
          <cell r="DD89">
            <v>6.3859071008106838E-2</v>
          </cell>
          <cell r="DE89">
            <v>6.4190897547433817E-2</v>
          </cell>
          <cell r="DF89">
            <v>6.4051740605672897E-2</v>
          </cell>
          <cell r="DG89">
            <v>6.4239936858971711E-2</v>
          </cell>
          <cell r="DH89">
            <v>6.4965358272498663E-2</v>
          </cell>
          <cell r="DI89">
            <v>6.5480604555576097E-2</v>
          </cell>
          <cell r="DJ89">
            <v>6.4482992507339382E-2</v>
          </cell>
          <cell r="DK89">
            <v>6.4409539852206793E-2</v>
          </cell>
          <cell r="DL89">
            <v>6.4049654620390445E-2</v>
          </cell>
          <cell r="DM89">
            <v>6.393783123280801E-2</v>
          </cell>
          <cell r="DN89">
            <v>6.3240208503140299E-2</v>
          </cell>
          <cell r="DO89">
            <v>6.3431213880028578E-2</v>
          </cell>
          <cell r="DP89">
            <v>6.3254200075667247E-2</v>
          </cell>
          <cell r="DQ89">
            <v>6.3276717052908465E-2</v>
          </cell>
          <cell r="DR89">
            <v>6.3956833200062832E-2</v>
          </cell>
          <cell r="DS89">
            <v>6.4169988500373226E-2</v>
          </cell>
          <cell r="DT89">
            <v>6.4385450186951868E-2</v>
          </cell>
          <cell r="DU89">
            <v>6.4293841899699847E-2</v>
          </cell>
          <cell r="DV89">
            <v>6.4126846174788865E-2</v>
          </cell>
          <cell r="DW89">
            <v>6.3634516431526233E-2</v>
          </cell>
          <cell r="DX89">
            <v>6.2977020575199993E-2</v>
          </cell>
          <cell r="DY89">
            <v>6.2861668871509346E-2</v>
          </cell>
          <cell r="DZ89">
            <v>6.2281574712311757E-2</v>
          </cell>
          <cell r="EA89">
            <v>6.192581257378442E-2</v>
          </cell>
          <cell r="EB89">
            <v>6.2584919280619766E-2</v>
          </cell>
          <cell r="EC89">
            <v>6.2465655965117065E-2</v>
          </cell>
          <cell r="ED89">
            <v>6.2335678302890767E-2</v>
          </cell>
          <cell r="EE89">
            <v>6.1636708373752666E-2</v>
          </cell>
          <cell r="EF89">
            <v>6.1122743997433282E-2</v>
          </cell>
          <cell r="EG89">
            <v>6.1142567270262849E-2</v>
          </cell>
          <cell r="EH89">
            <v>6.1228072544036657E-2</v>
          </cell>
          <cell r="EI89">
            <v>6.158287695167846E-2</v>
          </cell>
          <cell r="EJ89">
            <v>6.0748081086948132E-2</v>
          </cell>
          <cell r="EK89">
            <v>6.033288543505104E-2</v>
          </cell>
          <cell r="EL89">
            <v>5.8951872400326025E-2</v>
          </cell>
          <cell r="EM89">
            <v>5.8118843412321375E-2</v>
          </cell>
          <cell r="EN89">
            <v>5.8506157347646602E-2</v>
          </cell>
          <cell r="EO89">
            <v>5.8430891998266239E-2</v>
          </cell>
          <cell r="EP89">
            <v>5.8668331816338425E-2</v>
          </cell>
          <cell r="EQ89">
            <v>5.8485341995834411E-2</v>
          </cell>
          <cell r="ER89">
            <v>5.8643519947766079E-2</v>
          </cell>
          <cell r="ES89">
            <v>5.8402420934400366E-2</v>
          </cell>
          <cell r="ET89">
            <v>5.8078102806701677E-2</v>
          </cell>
          <cell r="EU89">
            <v>5.8110915387712264E-2</v>
          </cell>
          <cell r="EV89">
            <v>5.8182210632691543E-2</v>
          </cell>
          <cell r="EW89">
            <v>5.793564273559626E-2</v>
          </cell>
          <cell r="EX89">
            <v>5.7879425972728916E-2</v>
          </cell>
          <cell r="EY89">
            <v>5.7064007322476504E-2</v>
          </cell>
          <cell r="EZ89">
            <v>5.7063462918092243E-2</v>
          </cell>
          <cell r="FA89">
            <v>5.6937155485912258E-2</v>
          </cell>
          <cell r="FB89">
            <v>5.734454295398457E-2</v>
          </cell>
          <cell r="FC89">
            <v>5.6472210529474556E-2</v>
          </cell>
          <cell r="FD89">
            <v>5.6666091489940507E-2</v>
          </cell>
          <cell r="FE89">
            <v>5.6839583066592848E-2</v>
          </cell>
          <cell r="FF89">
            <v>5.7010148800888526E-2</v>
          </cell>
          <cell r="FG89">
            <v>5.6692396445881484E-2</v>
          </cell>
          <cell r="FH89">
            <v>5.6684783613620435E-2</v>
          </cell>
          <cell r="FI89">
            <v>5.6817924726560852E-2</v>
          </cell>
          <cell r="FJ89">
            <v>5.6368922840389094E-2</v>
          </cell>
          <cell r="FK89">
            <v>5.5192665786450927E-2</v>
          </cell>
          <cell r="FL89">
            <v>5.55983918138108E-2</v>
          </cell>
          <cell r="FM89">
            <v>5.5904190327945469E-2</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4.0231705103955006E-3</v>
          </cell>
          <cell r="BB90">
            <v>4.7343614770100533E-3</v>
          </cell>
          <cell r="BC90">
            <v>4.7919212045785826E-3</v>
          </cell>
          <cell r="BD90">
            <v>4.8937230680769087E-3</v>
          </cell>
          <cell r="BE90">
            <v>4.9795013069773054E-3</v>
          </cell>
          <cell r="BF90">
            <v>5.1037506484028945E-3</v>
          </cell>
          <cell r="BG90">
            <v>5.7712930984246263E-3</v>
          </cell>
          <cell r="BH90">
            <v>5.7349909391096465E-3</v>
          </cell>
          <cell r="BI90">
            <v>5.7893355739389064E-3</v>
          </cell>
          <cell r="BJ90">
            <v>5.7827887537065586E-3</v>
          </cell>
          <cell r="BK90">
            <v>5.7786036605404221E-3</v>
          </cell>
          <cell r="BL90">
            <v>5.6423463440998245E-3</v>
          </cell>
          <cell r="BM90">
            <v>5.665257753934479E-3</v>
          </cell>
          <cell r="BN90">
            <v>5.6199820133560419E-3</v>
          </cell>
          <cell r="BO90">
            <v>5.5548115158824017E-3</v>
          </cell>
          <cell r="BP90">
            <v>5.5485444147396271E-3</v>
          </cell>
          <cell r="BQ90">
            <v>5.533410061292896E-3</v>
          </cell>
          <cell r="BR90">
            <v>5.5262354579428581E-3</v>
          </cell>
          <cell r="BS90">
            <v>5.7577015577399259E-3</v>
          </cell>
          <cell r="BT90">
            <v>6.0422001652002738E-3</v>
          </cell>
          <cell r="BU90">
            <v>6.1640680561564788E-3</v>
          </cell>
          <cell r="BV90">
            <v>6.1817960530272881E-3</v>
          </cell>
          <cell r="BW90">
            <v>6.2097052281035754E-3</v>
          </cell>
          <cell r="BX90">
            <v>6.3180221555957069E-3</v>
          </cell>
          <cell r="BY90">
            <v>6.3205531934033415E-3</v>
          </cell>
          <cell r="BZ90">
            <v>6.3642360132284493E-3</v>
          </cell>
          <cell r="CA90">
            <v>6.3514336453769134E-3</v>
          </cell>
          <cell r="CB90">
            <v>6.3217812815682369E-3</v>
          </cell>
          <cell r="CC90">
            <v>6.2942801173325961E-3</v>
          </cell>
          <cell r="CD90">
            <v>6.2989376775364593E-3</v>
          </cell>
          <cell r="CE90">
            <v>6.4197755960074621E-3</v>
          </cell>
          <cell r="CF90">
            <v>6.4244329578493882E-3</v>
          </cell>
          <cell r="CG90">
            <v>6.5785766628059326E-3</v>
          </cell>
          <cell r="CH90">
            <v>6.6708208633092427E-3</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v>7.5721373262777648E-3</v>
          </cell>
          <cell r="FL91">
            <v>7.6502419847603214E-3</v>
          </cell>
          <cell r="FM91">
            <v>7.7193774757784795E-3</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3.7926393855396652E-2</v>
          </cell>
          <cell r="CR92">
            <v>3.9753782797054292E-2</v>
          </cell>
          <cell r="CS92">
            <v>4.1115421618073175E-2</v>
          </cell>
          <cell r="CT92">
            <v>4.2140528103425653E-2</v>
          </cell>
          <cell r="CU92">
            <v>4.3430971886459516E-2</v>
          </cell>
          <cell r="CV92">
            <v>4.4803443241660135E-2</v>
          </cell>
          <cell r="CW92">
            <v>4.545254285625229E-2</v>
          </cell>
          <cell r="CX92">
            <v>4.5226141833807347E-2</v>
          </cell>
          <cell r="CY92">
            <v>4.7405661301524106E-2</v>
          </cell>
          <cell r="CZ92">
            <v>4.8189025954812656E-2</v>
          </cell>
          <cell r="DA92">
            <v>4.8845988163041171E-2</v>
          </cell>
          <cell r="DB92">
            <v>4.7481868810715012E-2</v>
          </cell>
          <cell r="DC92">
            <v>4.807381128896035E-2</v>
          </cell>
          <cell r="DD92">
            <v>5.0981905368484438E-2</v>
          </cell>
          <cell r="DE92">
            <v>5.275117202636613E-2</v>
          </cell>
          <cell r="DF92">
            <v>5.4530484252469015E-2</v>
          </cell>
          <cell r="DG92">
            <v>5.5580150490170788E-2</v>
          </cell>
          <cell r="DH92">
            <v>5.7209781773328389E-2</v>
          </cell>
          <cell r="DI92">
            <v>5.808454467189119E-2</v>
          </cell>
          <cell r="DJ92">
            <v>5.9362062889761161E-2</v>
          </cell>
          <cell r="DK92">
            <v>6.0496449105205206E-2</v>
          </cell>
          <cell r="DL92">
            <v>6.1801143322718688E-2</v>
          </cell>
          <cell r="DM92">
            <v>6.2844302382541004E-2</v>
          </cell>
          <cell r="DN92">
            <v>6.4174836058461304E-2</v>
          </cell>
          <cell r="DO92">
            <v>6.5307386849286359E-2</v>
          </cell>
          <cell r="DP92">
            <v>6.636722084035393E-2</v>
          </cell>
          <cell r="DQ92">
            <v>6.6388101561858814E-2</v>
          </cell>
          <cell r="DR92">
            <v>6.6375364692840763E-2</v>
          </cell>
          <cell r="DS92">
            <v>6.6320482936550559E-2</v>
          </cell>
          <cell r="DT92">
            <v>7.1897626855056018E-2</v>
          </cell>
          <cell r="DU92">
            <v>7.2236912620550237E-2</v>
          </cell>
          <cell r="DV92">
            <v>7.2837059229718407E-2</v>
          </cell>
          <cell r="DW92">
            <v>7.3435382450086073E-2</v>
          </cell>
          <cell r="DX92">
            <v>7.4122823513276703E-2</v>
          </cell>
          <cell r="DY92">
            <v>7.4596007578041898E-2</v>
          </cell>
          <cell r="DZ92">
            <v>7.5266624924709119E-2</v>
          </cell>
          <cell r="EA92">
            <v>7.6472098322028684E-2</v>
          </cell>
          <cell r="EB92">
            <v>7.7208798295856071E-2</v>
          </cell>
          <cell r="EC92">
            <v>7.8288880481945114E-2</v>
          </cell>
          <cell r="ED92">
            <v>7.9056485461172735E-2</v>
          </cell>
          <cell r="EE92">
            <v>7.9778967551640503E-2</v>
          </cell>
          <cell r="EF92">
            <v>8.0254411346121934E-2</v>
          </cell>
          <cell r="EG92">
            <v>8.0965606283894972E-2</v>
          </cell>
          <cell r="EH92">
            <v>8.1435631654635729E-2</v>
          </cell>
          <cell r="EI92">
            <v>8.2068132251818374E-2</v>
          </cell>
          <cell r="EJ92">
            <v>8.2950257048620926E-2</v>
          </cell>
          <cell r="EK92">
            <v>8.3525940927568182E-2</v>
          </cell>
          <cell r="EL92">
            <v>0.10456813745811756</v>
          </cell>
          <cell r="EM92">
            <v>0.10536568273269584</v>
          </cell>
          <cell r="EN92">
            <v>0.10762845572234218</v>
          </cell>
          <cell r="EO92">
            <v>0.10852228147407696</v>
          </cell>
          <cell r="EP92">
            <v>0.10924950927232761</v>
          </cell>
          <cell r="EQ92">
            <v>0.11005747621537092</v>
          </cell>
          <cell r="ER92">
            <v>0.11098802863736056</v>
          </cell>
          <cell r="ES92">
            <v>0.11214589173972579</v>
          </cell>
          <cell r="ET92">
            <v>0.11228956535651786</v>
          </cell>
          <cell r="EU92">
            <v>0.1130329377495735</v>
          </cell>
          <cell r="EV92">
            <v>0.11365849051399009</v>
          </cell>
          <cell r="EW92">
            <v>0.11401479470263243</v>
          </cell>
          <cell r="EX92">
            <v>0.11469151790461465</v>
          </cell>
          <cell r="EY92">
            <v>0.11441158112658065</v>
          </cell>
          <cell r="EZ92">
            <v>0.1153232892603084</v>
          </cell>
          <cell r="FA92">
            <v>0.11597955182725675</v>
          </cell>
          <cell r="FB92">
            <v>0.11752804562110243</v>
          </cell>
          <cell r="FC92">
            <v>0.11877997881945247</v>
          </cell>
          <cell r="FD92">
            <v>0.11962380769500167</v>
          </cell>
          <cell r="FE92">
            <v>0.11983977665537908</v>
          </cell>
          <cell r="FF92">
            <v>0.12083395462441078</v>
          </cell>
          <cell r="FG92">
            <v>0.12174321768658714</v>
          </cell>
          <cell r="FH92">
            <v>0.12221809225313471</v>
          </cell>
          <cell r="FI92">
            <v>0.12237603553174971</v>
          </cell>
          <cell r="FJ92">
            <v>0.12333091022897077</v>
          </cell>
          <cell r="FK92">
            <v>0.12277679981227535</v>
          </cell>
          <cell r="FL92">
            <v>0.12372750765074118</v>
          </cell>
          <cell r="FM92">
            <v>0.12544649192303525</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0.11040696516842056</v>
          </cell>
          <cell r="CX93">
            <v>0.11203231876500022</v>
          </cell>
          <cell r="CY93">
            <v>0.11225494274006338</v>
          </cell>
          <cell r="CZ93">
            <v>0.1135707553869556</v>
          </cell>
          <cell r="DA93">
            <v>0.11187553644524849</v>
          </cell>
          <cell r="DB93">
            <v>0.1042062251627878</v>
          </cell>
          <cell r="DC93">
            <v>0.10410195431742683</v>
          </cell>
          <cell r="DD93">
            <v>0.10457965549764865</v>
          </cell>
          <cell r="DE93">
            <v>0.10454733654753905</v>
          </cell>
          <cell r="DF93">
            <v>0.10529555945788681</v>
          </cell>
          <cell r="DG93">
            <v>0.10636877914091405</v>
          </cell>
          <cell r="DH93">
            <v>0.10632757340606844</v>
          </cell>
          <cell r="DI93">
            <v>0.10732801787341964</v>
          </cell>
          <cell r="DJ93">
            <v>0.10745269447379625</v>
          </cell>
          <cell r="DK93">
            <v>0.10792398165561568</v>
          </cell>
          <cell r="DL93">
            <v>0.107616533960513</v>
          </cell>
          <cell r="DM93">
            <v>0.1076400346749251</v>
          </cell>
          <cell r="DN93">
            <v>0.10749273251482566</v>
          </cell>
          <cell r="DO93">
            <v>0.10703605977861072</v>
          </cell>
          <cell r="DP93">
            <v>0.10723460305326506</v>
          </cell>
          <cell r="DQ93">
            <v>0.10746719774217602</v>
          </cell>
          <cell r="DR93">
            <v>0.10676712536320063</v>
          </cell>
          <cell r="DS93">
            <v>0.10597731220642786</v>
          </cell>
          <cell r="DT93">
            <v>0.1049487846557826</v>
          </cell>
          <cell r="DU93">
            <v>0.10469242445479349</v>
          </cell>
          <cell r="DV93">
            <v>0.10430026768996313</v>
          </cell>
          <cell r="DW93">
            <v>0.10430238345379964</v>
          </cell>
          <cell r="DX93">
            <v>0.10377529834152555</v>
          </cell>
          <cell r="DY93">
            <v>0.10366648387536742</v>
          </cell>
          <cell r="DZ93">
            <v>0.10329073137791252</v>
          </cell>
          <cell r="EA93">
            <v>0.10234051269975106</v>
          </cell>
          <cell r="EB93">
            <v>0.10188351506632853</v>
          </cell>
          <cell r="EC93">
            <v>0.10177706473832988</v>
          </cell>
          <cell r="ED93">
            <v>0.10210634392282096</v>
          </cell>
          <cell r="EE93">
            <v>0.10234881439065356</v>
          </cell>
          <cell r="EF93">
            <v>0.10220684629415468</v>
          </cell>
          <cell r="EG93">
            <v>0.10181170423592159</v>
          </cell>
          <cell r="EH93">
            <v>0.10250757660551339</v>
          </cell>
          <cell r="EI93">
            <v>0.10240171022854069</v>
          </cell>
          <cell r="EJ93">
            <v>0.10207386765056313</v>
          </cell>
          <cell r="EK93">
            <v>0.10252964587012844</v>
          </cell>
          <cell r="EL93">
            <v>0.10160437843380535</v>
          </cell>
          <cell r="EM93">
            <v>0.10039558379749096</v>
          </cell>
          <cell r="EN93">
            <v>0.10018349634475038</v>
          </cell>
          <cell r="EO93">
            <v>0.1001411021384352</v>
          </cell>
          <cell r="EP93">
            <v>9.9781161651326888E-2</v>
          </cell>
          <cell r="EQ93">
            <v>0.1000111325757906</v>
          </cell>
          <cell r="ER93">
            <v>0.10017091038687116</v>
          </cell>
          <cell r="ES93">
            <v>9.985593984315061E-2</v>
          </cell>
          <cell r="ET93">
            <v>0.10042964486542315</v>
          </cell>
          <cell r="EU93">
            <v>0.10019232921763725</v>
          </cell>
          <cell r="EV93">
            <v>9.9760197131367884E-2</v>
          </cell>
          <cell r="EW93">
            <v>9.9575318789611025E-2</v>
          </cell>
          <cell r="EX93">
            <v>9.8988020495404297E-2</v>
          </cell>
          <cell r="EY93">
            <v>9.7151854852894057E-2</v>
          </cell>
          <cell r="EZ93">
            <v>9.7509137266298937E-2</v>
          </cell>
          <cell r="FA93">
            <v>9.7502881169907671E-2</v>
          </cell>
          <cell r="FB93">
            <v>9.6065638483519469E-2</v>
          </cell>
          <cell r="FC93">
            <v>9.5454350769486482E-2</v>
          </cell>
          <cell r="FD93">
            <v>9.4375403060022775E-2</v>
          </cell>
          <cell r="FE93">
            <v>9.4803104416124981E-2</v>
          </cell>
          <cell r="FF93">
            <v>9.3855067865400724E-2</v>
          </cell>
          <cell r="FG93">
            <v>9.3340854872944357E-2</v>
          </cell>
          <cell r="FH93">
            <v>9.3332138502596862E-2</v>
          </cell>
          <cell r="FI93">
            <v>9.3068661430053948E-2</v>
          </cell>
          <cell r="FJ93">
            <v>9.2757675903526057E-2</v>
          </cell>
          <cell r="FK93">
            <v>9.1164975284280109E-2</v>
          </cell>
          <cell r="FL93">
            <v>9.1315320249665322E-2</v>
          </cell>
          <cell r="FM93">
            <v>9.1478577129680744E-2</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2.2091552996311164E-4</v>
          </cell>
          <cell r="DB94">
            <v>2.0556354727869298E-4</v>
          </cell>
          <cell r="DC94">
            <v>2.3124619639797162E-4</v>
          </cell>
          <cell r="DD94">
            <v>2.3343358090804794E-4</v>
          </cell>
          <cell r="DE94">
            <v>5.0003720678464339E-4</v>
          </cell>
          <cell r="DF94">
            <v>8.2671834686829455E-4</v>
          </cell>
          <cell r="DG94">
            <v>1.1430718125126282E-3</v>
          </cell>
          <cell r="DH94">
            <v>1.4647484631412039E-3</v>
          </cell>
          <cell r="DI94">
            <v>1.7572023388626075E-3</v>
          </cell>
          <cell r="DJ94">
            <v>2.3232279323278514E-3</v>
          </cell>
          <cell r="DK94">
            <v>2.6231398874286996E-3</v>
          </cell>
          <cell r="DL94">
            <v>3.2203244728363127E-3</v>
          </cell>
          <cell r="DM94">
            <v>3.5455040038628455E-3</v>
          </cell>
          <cell r="DN94">
            <v>3.8552341066286984E-3</v>
          </cell>
          <cell r="DO94">
            <v>4.2084219982380829E-3</v>
          </cell>
          <cell r="DP94">
            <v>4.4341750506544696E-3</v>
          </cell>
          <cell r="DQ94">
            <v>4.7105347914962728E-3</v>
          </cell>
          <cell r="DR94">
            <v>4.9328575645579487E-3</v>
          </cell>
          <cell r="DS94">
            <v>5.1840988588008835E-3</v>
          </cell>
          <cell r="DT94">
            <v>5.3782403531108273E-3</v>
          </cell>
          <cell r="DU94">
            <v>5.602742975114052E-3</v>
          </cell>
          <cell r="DV94">
            <v>6.0667547833700838E-3</v>
          </cell>
          <cell r="DW94">
            <v>6.2746740299898379E-3</v>
          </cell>
          <cell r="DX94">
            <v>6.4304287776049346E-3</v>
          </cell>
          <cell r="DY94">
            <v>6.5685637156335025E-3</v>
          </cell>
          <cell r="DZ94">
            <v>6.6602813002657199E-3</v>
          </cell>
          <cell r="EA94">
            <v>6.9314322975580038E-3</v>
          </cell>
          <cell r="EB94">
            <v>7.0387288862215043E-3</v>
          </cell>
          <cell r="EC94">
            <v>7.2567633428650517E-3</v>
          </cell>
          <cell r="ED94">
            <v>7.4221862270572045E-3</v>
          </cell>
          <cell r="EE94">
            <v>7.5497149730672456E-3</v>
          </cell>
          <cell r="EF94">
            <v>7.8045439536828746E-3</v>
          </cell>
          <cell r="EG94">
            <v>8.0994120717231138E-3</v>
          </cell>
          <cell r="EH94">
            <v>8.4713176476302401E-3</v>
          </cell>
          <cell r="EI94">
            <v>8.7559289519417716E-3</v>
          </cell>
          <cell r="EJ94">
            <v>8.8602044808575257E-3</v>
          </cell>
          <cell r="EK94">
            <v>9.0350474722465483E-3</v>
          </cell>
          <cell r="EL94">
            <v>8.9066741397056236E-3</v>
          </cell>
          <cell r="EM94">
            <v>8.9605368645014737E-3</v>
          </cell>
          <cell r="EN94">
            <v>9.1050237446192814E-3</v>
          </cell>
          <cell r="EO94">
            <v>9.16813262692414E-3</v>
          </cell>
          <cell r="EP94">
            <v>9.516096404888456E-3</v>
          </cell>
          <cell r="EQ94">
            <v>9.7258491519022598E-3</v>
          </cell>
          <cell r="ER94">
            <v>9.9083207657589597E-3</v>
          </cell>
          <cell r="ES94">
            <v>1.0043360299690281E-2</v>
          </cell>
          <cell r="ET94">
            <v>1.0461952269862854E-2</v>
          </cell>
          <cell r="EU94">
            <v>1.0650344435464492E-2</v>
          </cell>
          <cell r="EV94">
            <v>1.0905975442982807E-2</v>
          </cell>
          <cell r="EW94">
            <v>1.1041242642103866E-2</v>
          </cell>
          <cell r="EX94">
            <v>1.1226312423123976E-2</v>
          </cell>
          <cell r="EY94">
            <v>1.1221309414290372E-2</v>
          </cell>
          <cell r="EZ94">
            <v>1.1466328339118457E-2</v>
          </cell>
          <cell r="FA94">
            <v>1.1547238289422532E-2</v>
          </cell>
          <cell r="FB94">
            <v>1.1685954195167932E-2</v>
          </cell>
          <cell r="FC94">
            <v>1.1911965637625432E-2</v>
          </cell>
          <cell r="FD94">
            <v>1.2070525730786862E-2</v>
          </cell>
          <cell r="FE94">
            <v>1.234303917621154E-2</v>
          </cell>
          <cell r="FF94">
            <v>1.2714392607998129E-2</v>
          </cell>
          <cell r="FG94">
            <v>1.2813230091541295E-2</v>
          </cell>
          <cell r="FH94">
            <v>1.2822814106295816E-2</v>
          </cell>
          <cell r="FI94">
            <v>1.299262730896452E-2</v>
          </cell>
          <cell r="FJ94">
            <v>1.3224143077744778E-2</v>
          </cell>
          <cell r="FK94">
            <v>1.3383872408682813E-2</v>
          </cell>
          <cell r="FL94">
            <v>1.3428199697596174E-2</v>
          </cell>
          <cell r="FM94">
            <v>1.3467745238265877E-2</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1.6356422054866888E-2</v>
          </cell>
          <cell r="EM95">
            <v>1.6488745013683623E-2</v>
          </cell>
          <cell r="EN95">
            <v>1.6601532578501672E-2</v>
          </cell>
          <cell r="EO95">
            <v>1.6811692404509984E-2</v>
          </cell>
          <cell r="EP95">
            <v>1.6946810884263166E-2</v>
          </cell>
          <cell r="EQ95">
            <v>1.7125725498823064E-2</v>
          </cell>
          <cell r="ER95">
            <v>1.7279779706996394E-2</v>
          </cell>
          <cell r="ES95">
            <v>1.7447650539508325E-2</v>
          </cell>
          <cell r="ET95">
            <v>1.7601999518943662E-2</v>
          </cell>
          <cell r="EU95">
            <v>1.7694274467983304E-2</v>
          </cell>
          <cell r="EV95">
            <v>1.7753841955614129E-2</v>
          </cell>
          <cell r="EW95">
            <v>1.7933030521173971E-2</v>
          </cell>
          <cell r="EX95">
            <v>1.8018146855224425E-2</v>
          </cell>
          <cell r="EY95">
            <v>1.7958380073641329E-2</v>
          </cell>
          <cell r="EZ95">
            <v>1.8150020718587581E-2</v>
          </cell>
          <cell r="FA95">
            <v>1.8255861884039659E-2</v>
          </cell>
          <cell r="FB95">
            <v>1.808259262195271E-2</v>
          </cell>
          <cell r="FC95">
            <v>1.8131144337196592E-2</v>
          </cell>
          <cell r="FD95">
            <v>1.8132899970334054E-2</v>
          </cell>
          <cell r="FE95">
            <v>1.8248229256618405E-2</v>
          </cell>
          <cell r="FF95">
            <v>1.8230989262298127E-2</v>
          </cell>
          <cell r="FG95">
            <v>1.8250069292419499E-2</v>
          </cell>
          <cell r="FH95">
            <v>1.8298825700020237E-2</v>
          </cell>
          <cell r="FI95">
            <v>1.8394687342862939E-2</v>
          </cell>
          <cell r="FJ95">
            <v>1.842936014135918E-2</v>
          </cell>
          <cell r="FK95">
            <v>1.8292377068938735E-2</v>
          </cell>
          <cell r="FL95">
            <v>1.8463799309082367E-2</v>
          </cell>
          <cell r="FM95">
            <v>1.8529079851639214E-2</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0.13150202287542323</v>
          </cell>
          <cell r="EO97">
            <v>0.13223054130713705</v>
          </cell>
          <cell r="EP97">
            <v>0.13291687313330833</v>
          </cell>
          <cell r="EQ97">
            <v>0.13366227704649072</v>
          </cell>
          <cell r="ER97">
            <v>0.13456583819106169</v>
          </cell>
          <cell r="ES97">
            <v>0.13527244222632484</v>
          </cell>
          <cell r="ET97">
            <v>0.13667296304695184</v>
          </cell>
          <cell r="EU97">
            <v>0.13735263464324279</v>
          </cell>
          <cell r="EV97">
            <v>0.13764311006359303</v>
          </cell>
          <cell r="EW97">
            <v>0.13858611989886399</v>
          </cell>
          <cell r="EX97">
            <v>0.13896487099727131</v>
          </cell>
          <cell r="EY97">
            <v>0.13840062086761068</v>
          </cell>
          <cell r="EZ97">
            <v>0.13858588684036061</v>
          </cell>
          <cell r="FA97">
            <v>0.13883619160877853</v>
          </cell>
          <cell r="FB97">
            <v>0.1372141492598834</v>
          </cell>
          <cell r="FC97">
            <v>0.13671110700352981</v>
          </cell>
          <cell r="FD97">
            <v>0.13670488854758514</v>
          </cell>
          <cell r="FE97">
            <v>0.13725348916800031</v>
          </cell>
          <cell r="FF97">
            <v>0.13688544393246352</v>
          </cell>
          <cell r="FG97">
            <v>0.1368137675881948</v>
          </cell>
          <cell r="FH97">
            <v>0.13728931761109872</v>
          </cell>
          <cell r="FI97">
            <v>0.13769859110289193</v>
          </cell>
          <cell r="FJ97">
            <v>0.13759078125186411</v>
          </cell>
          <cell r="FK97">
            <v>0.1361365849215688</v>
          </cell>
          <cell r="FL97">
            <v>0.13704237649032494</v>
          </cell>
          <cell r="FM97">
            <v>0.13756460361354925</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v>2.4938903547219025E-2</v>
          </cell>
          <cell r="FM98">
            <v>2.52436184591333E-2</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v>1.9436108251718411E-2</v>
          </cell>
          <cell r="FM99">
            <v>1.9443461014482043E-2</v>
          </cell>
          <cell r="FN99" t="str">
            <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v>2.0965391800260454E-3</v>
          </cell>
          <cell r="FM100">
            <v>2.2447994226315747E-3</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v>5.0945174017508719E-4</v>
          </cell>
          <cell r="FL101">
            <v>5.829728813984853E-4</v>
          </cell>
          <cell r="FM101">
            <v>6.2004885971895282E-4</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row>
        <row r="103">
          <cell r="A103" t="str">
            <v>UKUPNO</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0.99999999999999989</v>
          </cell>
          <cell r="FM103">
            <v>0.99999999999999978</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5">
          <cell r="A105" t="str">
            <v>Neto imovina (u 000 kn)</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699</v>
          </cell>
          <cell r="R106">
            <v>752</v>
          </cell>
          <cell r="S106">
            <v>811</v>
          </cell>
          <cell r="T106">
            <v>913</v>
          </cell>
          <cell r="U106">
            <v>962</v>
          </cell>
          <cell r="V106">
            <v>1023</v>
          </cell>
          <cell r="W106">
            <v>1156</v>
          </cell>
          <cell r="X106">
            <v>1239</v>
          </cell>
          <cell r="Y106">
            <v>1307</v>
          </cell>
          <cell r="Z106">
            <v>1374</v>
          </cell>
          <cell r="AA106">
            <v>1412</v>
          </cell>
          <cell r="AB106">
            <v>1455</v>
          </cell>
          <cell r="AC106">
            <v>1835</v>
          </cell>
          <cell r="AD106">
            <v>1921</v>
          </cell>
          <cell r="AE106">
            <v>2013</v>
          </cell>
          <cell r="AF106">
            <v>2081</v>
          </cell>
          <cell r="AG106">
            <v>2170</v>
          </cell>
          <cell r="AH106">
            <v>2324</v>
          </cell>
          <cell r="AI106">
            <v>2635</v>
          </cell>
          <cell r="AJ106">
            <v>2774</v>
          </cell>
          <cell r="AK106">
            <v>2885</v>
          </cell>
          <cell r="AL106">
            <v>3026</v>
          </cell>
          <cell r="AM106">
            <v>3173</v>
          </cell>
          <cell r="AN106">
            <v>3279</v>
          </cell>
          <cell r="AO106">
            <v>3730</v>
          </cell>
          <cell r="AP106">
            <v>3833</v>
          </cell>
          <cell r="AQ106">
            <v>3835</v>
          </cell>
          <cell r="AR106">
            <v>3964</v>
          </cell>
          <cell r="AS106">
            <v>4160</v>
          </cell>
          <cell r="AT106">
            <v>4028</v>
          </cell>
          <cell r="AU106">
            <v>4612</v>
          </cell>
          <cell r="AV106">
            <v>4432</v>
          </cell>
          <cell r="AW106">
            <v>4495</v>
          </cell>
          <cell r="AX106">
            <v>4513</v>
          </cell>
          <cell r="AY106">
            <v>4588</v>
          </cell>
          <cell r="AZ106">
            <v>4799</v>
          </cell>
          <cell r="BA106">
            <v>5162</v>
          </cell>
          <cell r="BB106">
            <v>5347</v>
          </cell>
          <cell r="BC106">
            <v>5367</v>
          </cell>
          <cell r="BD106">
            <v>5283</v>
          </cell>
          <cell r="BE106">
            <v>5276</v>
          </cell>
          <cell r="BF106">
            <v>5231</v>
          </cell>
          <cell r="BG106">
            <v>5867</v>
          </cell>
          <cell r="BH106">
            <v>5971</v>
          </cell>
          <cell r="BI106">
            <v>5968</v>
          </cell>
          <cell r="BJ106">
            <v>6134</v>
          </cell>
          <cell r="BK106">
            <v>6398</v>
          </cell>
          <cell r="BL106">
            <v>6735</v>
          </cell>
          <cell r="BM106">
            <v>7106</v>
          </cell>
          <cell r="BN106">
            <v>7332</v>
          </cell>
          <cell r="BO106">
            <v>7423</v>
          </cell>
          <cell r="BP106">
            <v>7698</v>
          </cell>
          <cell r="BQ106">
            <v>7790</v>
          </cell>
          <cell r="BR106">
            <v>8066</v>
          </cell>
          <cell r="BS106">
            <v>8216</v>
          </cell>
          <cell r="BT106">
            <v>8699</v>
          </cell>
          <cell r="BU106">
            <v>8731</v>
          </cell>
          <cell r="BV106">
            <v>8993</v>
          </cell>
          <cell r="BW106">
            <v>8997</v>
          </cell>
          <cell r="BX106">
            <v>8943</v>
          </cell>
          <cell r="BY106">
            <v>8985</v>
          </cell>
          <cell r="BZ106">
            <v>9167</v>
          </cell>
          <cell r="CA106">
            <v>9412</v>
          </cell>
          <cell r="CB106">
            <v>9535</v>
          </cell>
          <cell r="CC106">
            <v>9696</v>
          </cell>
          <cell r="CD106">
            <v>9769</v>
          </cell>
          <cell r="CE106">
            <v>10288</v>
          </cell>
          <cell r="CF106">
            <v>10539</v>
          </cell>
          <cell r="CG106">
            <v>10869</v>
          </cell>
          <cell r="CH106">
            <v>10994</v>
          </cell>
          <cell r="CI106">
            <v>11149</v>
          </cell>
          <cell r="CJ106">
            <v>11392</v>
          </cell>
          <cell r="CK106">
            <v>11359</v>
          </cell>
          <cell r="CL106">
            <v>11374</v>
          </cell>
          <cell r="CM106">
            <v>11120</v>
          </cell>
          <cell r="CN106">
            <v>10716</v>
          </cell>
          <cell r="CO106">
            <v>11082</v>
          </cell>
          <cell r="CP106">
            <v>10734</v>
          </cell>
          <cell r="CQ106">
            <v>11248</v>
          </cell>
          <cell r="CR106">
            <v>11294</v>
          </cell>
          <cell r="CS106">
            <v>11560</v>
          </cell>
          <cell r="CT106">
            <v>11972</v>
          </cell>
          <cell r="CU106">
            <v>12078</v>
          </cell>
          <cell r="CV106">
            <v>11931</v>
          </cell>
          <cell r="CW106">
            <v>12149</v>
          </cell>
          <cell r="CX106">
            <v>12473</v>
          </cell>
          <cell r="CY106">
            <v>12563</v>
          </cell>
          <cell r="CZ106">
            <v>13044</v>
          </cell>
          <cell r="DA106">
            <v>13143</v>
          </cell>
          <cell r="DB106">
            <v>13555</v>
          </cell>
          <cell r="DC106">
            <v>13638</v>
          </cell>
          <cell r="DD106">
            <v>14122</v>
          </cell>
          <cell r="DE106">
            <v>14165</v>
          </cell>
          <cell r="DF106">
            <v>14267</v>
          </cell>
          <cell r="DG106">
            <v>14414</v>
          </cell>
          <cell r="DH106">
            <v>14199</v>
          </cell>
          <cell r="DI106">
            <v>14010</v>
          </cell>
          <cell r="DJ106">
            <v>14440</v>
          </cell>
          <cell r="DK106">
            <v>14405</v>
          </cell>
          <cell r="DL106">
            <v>14459</v>
          </cell>
          <cell r="DM106">
            <v>14496</v>
          </cell>
          <cell r="DN106">
            <v>14934</v>
          </cell>
          <cell r="DO106">
            <v>15053</v>
          </cell>
          <cell r="DP106">
            <v>15330</v>
          </cell>
          <cell r="DQ106">
            <v>15793</v>
          </cell>
          <cell r="DR106">
            <v>15715</v>
          </cell>
          <cell r="DS106">
            <v>15733</v>
          </cell>
          <cell r="DT106">
            <v>16054</v>
          </cell>
          <cell r="DU106">
            <v>16430</v>
          </cell>
          <cell r="DV106">
            <v>16516</v>
          </cell>
          <cell r="DW106">
            <v>16693</v>
          </cell>
          <cell r="DX106">
            <v>17043</v>
          </cell>
          <cell r="DY106">
            <v>17094</v>
          </cell>
          <cell r="DZ106">
            <v>17376</v>
          </cell>
          <cell r="EA106">
            <v>17590</v>
          </cell>
          <cell r="EB106">
            <v>18156</v>
          </cell>
          <cell r="EC106">
            <v>17375</v>
          </cell>
          <cell r="ED106">
            <v>17599</v>
          </cell>
          <cell r="EE106">
            <v>17717</v>
          </cell>
          <cell r="EF106">
            <v>17699</v>
          </cell>
          <cell r="EG106">
            <v>17386</v>
          </cell>
          <cell r="EH106">
            <v>17675</v>
          </cell>
          <cell r="EI106">
            <v>17281</v>
          </cell>
          <cell r="EJ106">
            <v>17291</v>
          </cell>
          <cell r="EK106">
            <v>17729</v>
          </cell>
          <cell r="EL106">
            <v>18148</v>
          </cell>
          <cell r="EM106">
            <v>18214</v>
          </cell>
          <cell r="EN106">
            <v>17946.908210000001</v>
          </cell>
          <cell r="EO106">
            <v>17951.205590000001</v>
          </cell>
          <cell r="EP106">
            <v>17950.456989999999</v>
          </cell>
          <cell r="EQ106">
            <v>18043.94124</v>
          </cell>
          <cell r="ER106">
            <v>18149.88724</v>
          </cell>
          <cell r="ES106">
            <v>17976.390760000002</v>
          </cell>
          <cell r="ET106">
            <v>18419.342000000001</v>
          </cell>
          <cell r="EU106">
            <v>18638.5514</v>
          </cell>
          <cell r="EV106">
            <v>19051.086329999998</v>
          </cell>
          <cell r="EW106">
            <v>19327.011500000001</v>
          </cell>
          <cell r="EX106">
            <v>19460.678550000001</v>
          </cell>
          <cell r="EY106">
            <v>19772.000969999997</v>
          </cell>
          <cell r="EZ106">
            <v>19899.163230000002</v>
          </cell>
          <cell r="FA106">
            <v>20229.431690000001</v>
          </cell>
          <cell r="FB106">
            <v>19328.596170000001</v>
          </cell>
          <cell r="FC106">
            <v>18832.201840000002</v>
          </cell>
          <cell r="FD106">
            <v>18609.437140000002</v>
          </cell>
          <cell r="FE106">
            <v>18851.075670000002</v>
          </cell>
          <cell r="FF106">
            <v>18710.645479999999</v>
          </cell>
          <cell r="FG106">
            <v>18658.05906</v>
          </cell>
          <cell r="FH106">
            <v>18886.881430000001</v>
          </cell>
          <cell r="FI106">
            <v>19041.760739999998</v>
          </cell>
          <cell r="FJ106">
            <v>19297.452149999997</v>
          </cell>
          <cell r="FK106">
            <v>19124.897800000002</v>
          </cell>
          <cell r="FL106">
            <v>19091.85355</v>
          </cell>
          <cell r="FM106">
            <v>18978.59361</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27091.717850000001</v>
          </cell>
          <cell r="FL107">
            <v>27020.1702</v>
          </cell>
          <cell r="FM107">
            <v>26713.438469999997</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71503.862200000003</v>
          </cell>
          <cell r="FM108">
            <v>71511.71362000001</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1520</v>
          </cell>
          <cell r="V109">
            <v>2820</v>
          </cell>
          <cell r="W109">
            <v>4263</v>
          </cell>
          <cell r="X109">
            <v>4433</v>
          </cell>
          <cell r="Y109">
            <v>4862</v>
          </cell>
          <cell r="Z109">
            <v>5279</v>
          </cell>
          <cell r="AA109">
            <v>5619</v>
          </cell>
          <cell r="AB109">
            <v>5986</v>
          </cell>
          <cell r="AC109">
            <v>6470</v>
          </cell>
          <cell r="AD109">
            <v>6985</v>
          </cell>
          <cell r="AE109">
            <v>7501</v>
          </cell>
          <cell r="AF109">
            <v>7870</v>
          </cell>
          <cell r="AG109">
            <v>8341</v>
          </cell>
          <cell r="AH109">
            <v>9380</v>
          </cell>
          <cell r="AI109">
            <v>11368</v>
          </cell>
          <cell r="AJ109">
            <v>11977</v>
          </cell>
          <cell r="AK109">
            <v>12684</v>
          </cell>
          <cell r="AL109">
            <v>13477</v>
          </cell>
          <cell r="AM109">
            <v>14244</v>
          </cell>
          <cell r="AN109">
            <v>14805</v>
          </cell>
          <cell r="AO109">
            <v>15139</v>
          </cell>
          <cell r="AP109">
            <v>15620</v>
          </cell>
          <cell r="AQ109">
            <v>15845</v>
          </cell>
          <cell r="AR109">
            <v>16496</v>
          </cell>
          <cell r="AS109">
            <v>17504</v>
          </cell>
          <cell r="AT109">
            <v>17113</v>
          </cell>
          <cell r="AU109">
            <v>20426</v>
          </cell>
          <cell r="AV109">
            <v>19780</v>
          </cell>
          <cell r="AW109">
            <v>19832</v>
          </cell>
          <cell r="AX109">
            <v>19589</v>
          </cell>
          <cell r="AY109">
            <v>19807</v>
          </cell>
          <cell r="AZ109">
            <v>20610</v>
          </cell>
          <cell r="BA109">
            <v>20421</v>
          </cell>
          <cell r="BB109">
            <v>20709</v>
          </cell>
          <cell r="BC109">
            <v>20890</v>
          </cell>
          <cell r="BD109">
            <v>20281</v>
          </cell>
          <cell r="BE109">
            <v>19573</v>
          </cell>
          <cell r="BF109">
            <v>19287</v>
          </cell>
          <cell r="BG109">
            <v>20770</v>
          </cell>
          <cell r="BH109">
            <v>22460</v>
          </cell>
          <cell r="BI109">
            <v>22619</v>
          </cell>
          <cell r="BJ109">
            <v>22983</v>
          </cell>
          <cell r="BK109">
            <v>23514</v>
          </cell>
          <cell r="BL109">
            <v>24461</v>
          </cell>
          <cell r="BM109">
            <v>24746</v>
          </cell>
          <cell r="BN109">
            <v>25251</v>
          </cell>
          <cell r="BO109">
            <v>26081</v>
          </cell>
          <cell r="BP109">
            <v>26907</v>
          </cell>
          <cell r="BQ109">
            <v>27456</v>
          </cell>
          <cell r="BR109">
            <v>28481</v>
          </cell>
          <cell r="BS109">
            <v>29494</v>
          </cell>
          <cell r="BT109">
            <v>31595</v>
          </cell>
          <cell r="BU109">
            <v>31800</v>
          </cell>
          <cell r="BV109">
            <v>32495</v>
          </cell>
          <cell r="BW109">
            <v>32894</v>
          </cell>
          <cell r="BX109">
            <v>33001</v>
          </cell>
          <cell r="BY109">
            <v>32943</v>
          </cell>
          <cell r="BZ109">
            <v>33385</v>
          </cell>
          <cell r="CA109">
            <v>34008</v>
          </cell>
          <cell r="CB109">
            <v>34608</v>
          </cell>
          <cell r="CC109">
            <v>35237</v>
          </cell>
          <cell r="CD109">
            <v>35783</v>
          </cell>
          <cell r="CE109">
            <v>36893</v>
          </cell>
          <cell r="CF109">
            <v>37257</v>
          </cell>
          <cell r="CG109">
            <v>38670</v>
          </cell>
          <cell r="CH109">
            <v>38907</v>
          </cell>
          <cell r="CI109">
            <v>39111</v>
          </cell>
          <cell r="CJ109">
            <v>39965</v>
          </cell>
          <cell r="CK109">
            <v>39988</v>
          </cell>
          <cell r="CL109">
            <v>40179</v>
          </cell>
          <cell r="CM109">
            <v>40012</v>
          </cell>
          <cell r="CN109">
            <v>39388</v>
          </cell>
          <cell r="CO109">
            <v>39682</v>
          </cell>
          <cell r="CP109">
            <v>39687</v>
          </cell>
          <cell r="CQ109">
            <v>40386</v>
          </cell>
          <cell r="CR109">
            <v>40290</v>
          </cell>
          <cell r="CS109">
            <v>40663</v>
          </cell>
          <cell r="CT109">
            <v>41780</v>
          </cell>
          <cell r="CU109">
            <v>41917</v>
          </cell>
          <cell r="CV109">
            <v>41636</v>
          </cell>
          <cell r="CW109">
            <v>42107</v>
          </cell>
          <cell r="CX109">
            <v>42853</v>
          </cell>
          <cell r="CY109">
            <v>43506</v>
          </cell>
          <cell r="CZ109">
            <v>44718</v>
          </cell>
          <cell r="DA109">
            <v>45718</v>
          </cell>
          <cell r="DB109">
            <v>47935</v>
          </cell>
          <cell r="DC109">
            <v>48691</v>
          </cell>
          <cell r="DD109">
            <v>50615</v>
          </cell>
          <cell r="DE109">
            <v>50768</v>
          </cell>
          <cell r="DF109">
            <v>51212</v>
          </cell>
          <cell r="DG109">
            <v>51720</v>
          </cell>
          <cell r="DH109">
            <v>51370</v>
          </cell>
          <cell r="DI109">
            <v>50287</v>
          </cell>
          <cell r="DJ109">
            <v>51881</v>
          </cell>
          <cell r="DK109">
            <v>52039</v>
          </cell>
          <cell r="DL109">
            <v>52507</v>
          </cell>
          <cell r="DM109">
            <v>52656</v>
          </cell>
          <cell r="DN109">
            <v>53013</v>
          </cell>
          <cell r="DO109">
            <v>53337</v>
          </cell>
          <cell r="DP109">
            <v>54444</v>
          </cell>
          <cell r="DQ109">
            <v>54897</v>
          </cell>
          <cell r="DR109">
            <v>54651</v>
          </cell>
          <cell r="DS109">
            <v>54396</v>
          </cell>
          <cell r="DT109">
            <v>55518</v>
          </cell>
          <cell r="DU109">
            <v>56358</v>
          </cell>
          <cell r="DV109">
            <v>56686</v>
          </cell>
          <cell r="DW109">
            <v>57342</v>
          </cell>
          <cell r="DX109">
            <v>58487</v>
          </cell>
          <cell r="DY109">
            <v>58474</v>
          </cell>
          <cell r="DZ109">
            <v>58965</v>
          </cell>
          <cell r="EA109">
            <v>59936</v>
          </cell>
          <cell r="EB109">
            <v>60472</v>
          </cell>
          <cell r="EC109">
            <v>60772</v>
          </cell>
          <cell r="ED109">
            <v>59916</v>
          </cell>
          <cell r="EE109">
            <v>58897</v>
          </cell>
          <cell r="EF109">
            <v>57981</v>
          </cell>
          <cell r="EG109">
            <v>56867</v>
          </cell>
          <cell r="EH109">
            <v>57396</v>
          </cell>
          <cell r="EI109">
            <v>55619</v>
          </cell>
          <cell r="EJ109">
            <v>56097</v>
          </cell>
          <cell r="EK109">
            <v>56699</v>
          </cell>
          <cell r="EL109">
            <v>56871</v>
          </cell>
          <cell r="EM109">
            <v>57837</v>
          </cell>
          <cell r="EN109">
            <v>57150.502009999997</v>
          </cell>
          <cell r="EO109">
            <v>56522.52435</v>
          </cell>
          <cell r="EP109">
            <v>55956.947090000001</v>
          </cell>
          <cell r="EQ109">
            <v>56005.918950000007</v>
          </cell>
          <cell r="ER109">
            <v>55687.14791</v>
          </cell>
          <cell r="ES109">
            <v>55140.006939999999</v>
          </cell>
          <cell r="ET109">
            <v>55649.214</v>
          </cell>
          <cell r="EU109">
            <v>56115.098659999996</v>
          </cell>
          <cell r="EV109">
            <v>57247.041840000005</v>
          </cell>
          <cell r="EW109">
            <v>57720.263880000006</v>
          </cell>
          <cell r="EX109">
            <v>57564.874040000002</v>
          </cell>
          <cell r="EY109">
            <v>59659.866270000006</v>
          </cell>
          <cell r="EZ109">
            <v>59503.192499999997</v>
          </cell>
          <cell r="FA109">
            <v>59924.474820000003</v>
          </cell>
          <cell r="FB109">
            <v>58226.614289999998</v>
          </cell>
          <cell r="FC109">
            <v>57984.735350000003</v>
          </cell>
          <cell r="FD109">
            <v>57667.252780000003</v>
          </cell>
          <cell r="FE109">
            <v>57675.732309999999</v>
          </cell>
          <cell r="FF109">
            <v>57897.725469999998</v>
          </cell>
          <cell r="FG109">
            <v>58255.394380000005</v>
          </cell>
          <cell r="FH109">
            <v>58760.51597</v>
          </cell>
          <cell r="FI109">
            <v>59223.244920000005</v>
          </cell>
          <cell r="FJ109">
            <v>60066.673869999999</v>
          </cell>
          <cell r="FK109">
            <v>60817.28138</v>
          </cell>
          <cell r="FL109">
            <v>60717.778130000006</v>
          </cell>
          <cell r="FM109">
            <v>60341.563340000001</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3545</v>
          </cell>
          <cell r="AC110">
            <v>3730</v>
          </cell>
          <cell r="AD110">
            <v>3961</v>
          </cell>
          <cell r="AE110">
            <v>4133</v>
          </cell>
          <cell r="AF110">
            <v>4292</v>
          </cell>
          <cell r="AG110">
            <v>4466</v>
          </cell>
          <cell r="AH110">
            <v>4928</v>
          </cell>
          <cell r="AI110">
            <v>5784</v>
          </cell>
          <cell r="AJ110">
            <v>6172</v>
          </cell>
          <cell r="AK110">
            <v>6445</v>
          </cell>
          <cell r="AL110">
            <v>6747</v>
          </cell>
          <cell r="AM110">
            <v>7153</v>
          </cell>
          <cell r="AN110">
            <v>7398</v>
          </cell>
          <cell r="AO110">
            <v>7457</v>
          </cell>
          <cell r="AP110">
            <v>7652</v>
          </cell>
          <cell r="AQ110">
            <v>7645</v>
          </cell>
          <cell r="AR110">
            <v>7912</v>
          </cell>
          <cell r="AS110">
            <v>8189</v>
          </cell>
          <cell r="AT110">
            <v>7970</v>
          </cell>
          <cell r="AU110">
            <v>9128</v>
          </cell>
          <cell r="AV110">
            <v>8871</v>
          </cell>
          <cell r="AW110">
            <v>8867</v>
          </cell>
          <cell r="AX110">
            <v>8885</v>
          </cell>
          <cell r="AY110">
            <v>8933</v>
          </cell>
          <cell r="AZ110">
            <v>9020</v>
          </cell>
          <cell r="BA110">
            <v>9147</v>
          </cell>
          <cell r="BB110">
            <v>9316</v>
          </cell>
          <cell r="BC110">
            <v>9303</v>
          </cell>
          <cell r="BD110">
            <v>9233</v>
          </cell>
          <cell r="BE110">
            <v>9072</v>
          </cell>
          <cell r="BF110">
            <v>9057</v>
          </cell>
          <cell r="BG110">
            <v>10123</v>
          </cell>
          <cell r="BH110">
            <v>10247</v>
          </cell>
          <cell r="BI110">
            <v>10263</v>
          </cell>
          <cell r="BJ110">
            <v>10445</v>
          </cell>
          <cell r="BK110">
            <v>10614</v>
          </cell>
          <cell r="BL110">
            <v>10734</v>
          </cell>
          <cell r="BM110">
            <v>10804</v>
          </cell>
          <cell r="BN110">
            <v>11029</v>
          </cell>
          <cell r="BO110">
            <v>11268</v>
          </cell>
          <cell r="BP110">
            <v>11527</v>
          </cell>
          <cell r="BQ110">
            <v>11590</v>
          </cell>
          <cell r="BR110">
            <v>11909</v>
          </cell>
          <cell r="BS110">
            <v>12345</v>
          </cell>
          <cell r="BT110">
            <v>12808</v>
          </cell>
          <cell r="BU110">
            <v>12612</v>
          </cell>
          <cell r="BV110">
            <v>12929</v>
          </cell>
          <cell r="BW110">
            <v>13089</v>
          </cell>
          <cell r="BX110">
            <v>12943</v>
          </cell>
          <cell r="BY110">
            <v>12893</v>
          </cell>
          <cell r="BZ110">
            <v>13010</v>
          </cell>
          <cell r="CA110">
            <v>13076</v>
          </cell>
          <cell r="CB110">
            <v>13304</v>
          </cell>
          <cell r="CC110">
            <v>13336</v>
          </cell>
          <cell r="CD110">
            <v>13493</v>
          </cell>
          <cell r="CE110">
            <v>14154</v>
          </cell>
          <cell r="CF110">
            <v>14098</v>
          </cell>
          <cell r="CG110">
            <v>14211</v>
          </cell>
          <cell r="CH110">
            <v>14344</v>
          </cell>
          <cell r="CI110">
            <v>14180</v>
          </cell>
          <cell r="CJ110">
            <v>14266</v>
          </cell>
          <cell r="CK110">
            <v>14140</v>
          </cell>
          <cell r="CL110">
            <v>14330</v>
          </cell>
          <cell r="CM110">
            <v>14201</v>
          </cell>
          <cell r="CN110">
            <v>14059</v>
          </cell>
          <cell r="CO110">
            <v>14093</v>
          </cell>
          <cell r="CP110">
            <v>13911</v>
          </cell>
          <cell r="CQ110">
            <v>14149</v>
          </cell>
          <cell r="CR110">
            <v>14275</v>
          </cell>
          <cell r="CS110">
            <v>14350</v>
          </cell>
          <cell r="CT110">
            <v>14509</v>
          </cell>
          <cell r="CU110">
            <v>14629</v>
          </cell>
          <cell r="CV110">
            <v>14543</v>
          </cell>
          <cell r="CW110">
            <v>14420</v>
          </cell>
          <cell r="CX110">
            <v>14601</v>
          </cell>
          <cell r="CY110">
            <v>14669</v>
          </cell>
          <cell r="CZ110">
            <v>15237</v>
          </cell>
          <cell r="DA110">
            <v>15300</v>
          </cell>
          <cell r="DB110">
            <v>15280</v>
          </cell>
          <cell r="DC110">
            <v>15329</v>
          </cell>
          <cell r="DD110">
            <v>15782</v>
          </cell>
          <cell r="DE110">
            <v>15654</v>
          </cell>
          <cell r="DF110">
            <v>15568</v>
          </cell>
          <cell r="DG110">
            <v>15755</v>
          </cell>
          <cell r="DH110">
            <v>15761</v>
          </cell>
          <cell r="DI110">
            <v>15390</v>
          </cell>
          <cell r="DJ110">
            <v>15876</v>
          </cell>
          <cell r="DK110">
            <v>15906</v>
          </cell>
          <cell r="DL110">
            <v>16051</v>
          </cell>
          <cell r="DM110">
            <v>16064</v>
          </cell>
          <cell r="DN110">
            <v>16139</v>
          </cell>
          <cell r="DO110">
            <v>16198</v>
          </cell>
          <cell r="DP110">
            <v>16434</v>
          </cell>
          <cell r="DQ110">
            <v>16749</v>
          </cell>
          <cell r="DR110">
            <v>16841</v>
          </cell>
          <cell r="DS110">
            <v>16929</v>
          </cell>
          <cell r="DT110">
            <v>17254</v>
          </cell>
          <cell r="DU110">
            <v>17565</v>
          </cell>
          <cell r="DV110">
            <v>17713</v>
          </cell>
          <cell r="DW110">
            <v>17915</v>
          </cell>
          <cell r="DX110">
            <v>18347</v>
          </cell>
          <cell r="DY110">
            <v>18401</v>
          </cell>
          <cell r="DZ110">
            <v>18676</v>
          </cell>
          <cell r="EA110">
            <v>18893</v>
          </cell>
          <cell r="EB110">
            <v>19468</v>
          </cell>
          <cell r="EC110">
            <v>19501</v>
          </cell>
          <cell r="ED110">
            <v>19615</v>
          </cell>
          <cell r="EE110">
            <v>19439</v>
          </cell>
          <cell r="EF110">
            <v>19468</v>
          </cell>
          <cell r="EG110">
            <v>19409</v>
          </cell>
          <cell r="EH110">
            <v>19710</v>
          </cell>
          <cell r="EI110">
            <v>19609</v>
          </cell>
          <cell r="EJ110">
            <v>19454</v>
          </cell>
          <cell r="EK110">
            <v>19760</v>
          </cell>
          <cell r="EL110">
            <v>19730</v>
          </cell>
          <cell r="EM110">
            <v>20123</v>
          </cell>
          <cell r="EN110">
            <v>19984.504559999998</v>
          </cell>
          <cell r="EO110">
            <v>20031.864610000001</v>
          </cell>
          <cell r="EP110">
            <v>20283.474590000002</v>
          </cell>
          <cell r="EQ110">
            <v>20184.595079999999</v>
          </cell>
          <cell r="ER110">
            <v>20342.213760000002</v>
          </cell>
          <cell r="ES110">
            <v>20287.80084</v>
          </cell>
          <cell r="ET110">
            <v>20565.745709999999</v>
          </cell>
          <cell r="EU110">
            <v>20839.482309999999</v>
          </cell>
          <cell r="EV110">
            <v>21274.70839</v>
          </cell>
          <cell r="EW110">
            <v>21443.860350000003</v>
          </cell>
          <cell r="EX110">
            <v>21637.044100000003</v>
          </cell>
          <cell r="EY110">
            <v>22152.16835</v>
          </cell>
          <cell r="EZ110">
            <v>22319.1751</v>
          </cell>
          <cell r="FA110">
            <v>22616.872609999999</v>
          </cell>
          <cell r="FB110">
            <v>22389.297269999999</v>
          </cell>
          <cell r="FC110">
            <v>22343.088350000002</v>
          </cell>
          <cell r="FD110">
            <v>22438.215250000001</v>
          </cell>
          <cell r="FE110">
            <v>22713.784440000003</v>
          </cell>
          <cell r="FF110">
            <v>22978.842659999998</v>
          </cell>
          <cell r="FG110">
            <v>23239.626850000001</v>
          </cell>
          <cell r="FH110">
            <v>23578.241699999999</v>
          </cell>
          <cell r="FI110">
            <v>23757.87098</v>
          </cell>
          <cell r="FJ110">
            <v>23336.745489999998</v>
          </cell>
          <cell r="FK110">
            <v>24343.313539999999</v>
          </cell>
          <cell r="FL110">
            <v>24605.949399999998</v>
          </cell>
          <cell r="FM110">
            <v>24644.359489999999</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2819</v>
          </cell>
          <cell r="AJ111">
            <v>2984</v>
          </cell>
          <cell r="AK111">
            <v>3109</v>
          </cell>
          <cell r="AL111">
            <v>3256</v>
          </cell>
          <cell r="AM111">
            <v>3470</v>
          </cell>
          <cell r="AN111">
            <v>3596</v>
          </cell>
          <cell r="AO111">
            <v>3634</v>
          </cell>
          <cell r="AP111">
            <v>3643</v>
          </cell>
          <cell r="AQ111">
            <v>3657</v>
          </cell>
          <cell r="AR111">
            <v>3789</v>
          </cell>
          <cell r="AS111">
            <v>3914</v>
          </cell>
          <cell r="AT111">
            <v>3821</v>
          </cell>
          <cell r="AU111">
            <v>4354</v>
          </cell>
          <cell r="AV111">
            <v>4283</v>
          </cell>
          <cell r="AW111">
            <v>4275</v>
          </cell>
          <cell r="AX111">
            <v>4282</v>
          </cell>
          <cell r="AY111">
            <v>4360</v>
          </cell>
          <cell r="AZ111">
            <v>4407</v>
          </cell>
          <cell r="BA111">
            <v>4419</v>
          </cell>
          <cell r="BB111">
            <v>4480</v>
          </cell>
          <cell r="BC111">
            <v>4524</v>
          </cell>
          <cell r="BD111">
            <v>4547</v>
          </cell>
          <cell r="BE111">
            <v>4559</v>
          </cell>
          <cell r="BF111">
            <v>4586</v>
          </cell>
          <cell r="BG111">
            <v>5100</v>
          </cell>
          <cell r="BH111">
            <v>5210</v>
          </cell>
          <cell r="BI111">
            <v>5267</v>
          </cell>
          <cell r="BJ111">
            <v>5392</v>
          </cell>
          <cell r="BK111">
            <v>5442</v>
          </cell>
          <cell r="BL111">
            <v>5531</v>
          </cell>
          <cell r="BM111">
            <v>5463</v>
          </cell>
          <cell r="BN111">
            <v>5602</v>
          </cell>
          <cell r="BO111">
            <v>5755</v>
          </cell>
          <cell r="BP111">
            <v>5874</v>
          </cell>
          <cell r="BQ111">
            <v>5945</v>
          </cell>
          <cell r="BR111">
            <v>6080</v>
          </cell>
          <cell r="BS111">
            <v>6228</v>
          </cell>
          <cell r="BT111">
            <v>6458</v>
          </cell>
          <cell r="BU111">
            <v>6495</v>
          </cell>
          <cell r="BV111">
            <v>6653</v>
          </cell>
          <cell r="BW111">
            <v>6740</v>
          </cell>
          <cell r="BX111">
            <v>6795</v>
          </cell>
          <cell r="BY111">
            <v>6836</v>
          </cell>
          <cell r="BZ111">
            <v>6985</v>
          </cell>
          <cell r="CA111">
            <v>7098</v>
          </cell>
          <cell r="CB111">
            <v>7256</v>
          </cell>
          <cell r="CC111">
            <v>7396</v>
          </cell>
          <cell r="CD111">
            <v>7425</v>
          </cell>
          <cell r="CE111">
            <v>7752</v>
          </cell>
          <cell r="CF111">
            <v>7812</v>
          </cell>
          <cell r="CG111">
            <v>7908</v>
          </cell>
          <cell r="CH111">
            <v>8061</v>
          </cell>
          <cell r="CI111">
            <v>8127</v>
          </cell>
          <cell r="CJ111">
            <v>8166</v>
          </cell>
          <cell r="CK111">
            <v>8200</v>
          </cell>
          <cell r="CL111">
            <v>8323</v>
          </cell>
          <cell r="CM111">
            <v>8310</v>
          </cell>
          <cell r="CN111">
            <v>8230</v>
          </cell>
          <cell r="CO111">
            <v>8342</v>
          </cell>
          <cell r="CP111">
            <v>8020</v>
          </cell>
          <cell r="CQ111">
            <v>8132</v>
          </cell>
          <cell r="CR111">
            <v>8184</v>
          </cell>
          <cell r="CS111">
            <v>8196</v>
          </cell>
          <cell r="CT111">
            <v>8380</v>
          </cell>
          <cell r="CU111">
            <v>8515</v>
          </cell>
          <cell r="CV111">
            <v>8422</v>
          </cell>
          <cell r="CW111">
            <v>8467</v>
          </cell>
          <cell r="CX111">
            <v>8784</v>
          </cell>
          <cell r="CY111">
            <v>8934</v>
          </cell>
          <cell r="CZ111">
            <v>9497</v>
          </cell>
          <cell r="DA111">
            <v>9739</v>
          </cell>
          <cell r="DB111">
            <v>9801</v>
          </cell>
          <cell r="DC111">
            <v>9877</v>
          </cell>
          <cell r="DD111">
            <v>10133</v>
          </cell>
          <cell r="DE111">
            <v>10133</v>
          </cell>
          <cell r="DF111">
            <v>10118</v>
          </cell>
          <cell r="DG111">
            <v>10372</v>
          </cell>
          <cell r="DH111">
            <v>10386</v>
          </cell>
          <cell r="DI111">
            <v>10150</v>
          </cell>
          <cell r="DJ111">
            <v>10456</v>
          </cell>
          <cell r="DK111">
            <v>10444</v>
          </cell>
          <cell r="DL111">
            <v>10545</v>
          </cell>
          <cell r="DM111">
            <v>10691</v>
          </cell>
          <cell r="DN111">
            <v>10736</v>
          </cell>
          <cell r="DO111">
            <v>11006</v>
          </cell>
          <cell r="DP111">
            <v>11095</v>
          </cell>
          <cell r="DQ111">
            <v>11498</v>
          </cell>
          <cell r="DR111">
            <v>11624</v>
          </cell>
          <cell r="DS111">
            <v>11713</v>
          </cell>
          <cell r="DT111">
            <v>11963</v>
          </cell>
          <cell r="DU111">
            <v>12241</v>
          </cell>
          <cell r="DV111">
            <v>12237</v>
          </cell>
          <cell r="DW111">
            <v>12323</v>
          </cell>
          <cell r="DX111">
            <v>12602</v>
          </cell>
          <cell r="DY111">
            <v>12619</v>
          </cell>
          <cell r="DZ111">
            <v>12813</v>
          </cell>
          <cell r="EA111">
            <v>13401</v>
          </cell>
          <cell r="EB111">
            <v>13730</v>
          </cell>
          <cell r="EC111">
            <v>13978</v>
          </cell>
          <cell r="ED111">
            <v>14221</v>
          </cell>
          <cell r="EE111">
            <v>14205</v>
          </cell>
          <cell r="EF111">
            <v>14267</v>
          </cell>
          <cell r="EG111">
            <v>14309</v>
          </cell>
          <cell r="EH111">
            <v>14588</v>
          </cell>
          <cell r="EI111">
            <v>14387</v>
          </cell>
          <cell r="EJ111">
            <v>14445</v>
          </cell>
          <cell r="EK111">
            <v>14691</v>
          </cell>
          <cell r="EL111">
            <v>14933</v>
          </cell>
          <cell r="EM111">
            <v>15704</v>
          </cell>
          <cell r="EN111">
            <v>15452.500810000001</v>
          </cell>
          <cell r="EO111">
            <v>15552.76103</v>
          </cell>
          <cell r="EP111">
            <v>15777.016250000001</v>
          </cell>
          <cell r="EQ111">
            <v>15888.24941</v>
          </cell>
          <cell r="ER111">
            <v>16147.059150000001</v>
          </cell>
          <cell r="ES111">
            <v>16221.93837</v>
          </cell>
          <cell r="ET111">
            <v>16532.818169999999</v>
          </cell>
          <cell r="EU111">
            <v>16825.945489999998</v>
          </cell>
          <cell r="EV111">
            <v>17238.757239999999</v>
          </cell>
          <cell r="EW111">
            <v>17483.852609999998</v>
          </cell>
          <cell r="EX111">
            <v>17788.989269999998</v>
          </cell>
          <cell r="EY111">
            <v>19002.448840000001</v>
          </cell>
          <cell r="EZ111">
            <v>19256.336019999999</v>
          </cell>
          <cell r="FA111">
            <v>19674.535520000001</v>
          </cell>
          <cell r="FB111">
            <v>19570.31021</v>
          </cell>
          <cell r="FC111">
            <v>19706.827359999999</v>
          </cell>
          <cell r="FD111">
            <v>19990.462899999999</v>
          </cell>
          <cell r="FE111">
            <v>20314.886589999998</v>
          </cell>
          <cell r="FF111">
            <v>20861.78656</v>
          </cell>
          <cell r="FG111">
            <v>21261.616959999999</v>
          </cell>
          <cell r="FH111">
            <v>21731.865949999999</v>
          </cell>
          <cell r="FI111">
            <v>22235.065920000001</v>
          </cell>
          <cell r="FJ111">
            <v>22496.52837</v>
          </cell>
          <cell r="FK111">
            <v>23966.087079999998</v>
          </cell>
          <cell r="FL111">
            <v>24137.66402</v>
          </cell>
          <cell r="FM111">
            <v>24348.432539999998</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771</v>
          </cell>
          <cell r="AP112">
            <v>793</v>
          </cell>
          <cell r="AQ112">
            <v>804</v>
          </cell>
          <cell r="AR112">
            <v>842</v>
          </cell>
          <cell r="AS112">
            <v>889</v>
          </cell>
          <cell r="AT112">
            <v>872</v>
          </cell>
          <cell r="AU112">
            <v>1053</v>
          </cell>
          <cell r="AV112">
            <v>1021</v>
          </cell>
          <cell r="AW112">
            <v>1024</v>
          </cell>
          <cell r="AX112">
            <v>1006</v>
          </cell>
          <cell r="AY112">
            <v>1007</v>
          </cell>
          <cell r="AZ112">
            <v>1043</v>
          </cell>
          <cell r="BA112">
            <v>1038</v>
          </cell>
          <cell r="BB112">
            <v>1041</v>
          </cell>
          <cell r="BC112">
            <v>1040</v>
          </cell>
          <cell r="BD112">
            <v>1035</v>
          </cell>
          <cell r="BE112">
            <v>1011</v>
          </cell>
          <cell r="BF112">
            <v>993</v>
          </cell>
          <cell r="BG112">
            <v>1124</v>
          </cell>
          <cell r="BH112">
            <v>1153</v>
          </cell>
          <cell r="BI112">
            <v>1157</v>
          </cell>
          <cell r="BJ112">
            <v>1170</v>
          </cell>
          <cell r="BK112">
            <v>1193</v>
          </cell>
          <cell r="BL112">
            <v>1261</v>
          </cell>
          <cell r="BM112">
            <v>1270</v>
          </cell>
          <cell r="BN112">
            <v>1291</v>
          </cell>
          <cell r="BO112">
            <v>1355</v>
          </cell>
          <cell r="BP112">
            <v>1382</v>
          </cell>
          <cell r="BQ112">
            <v>1400</v>
          </cell>
          <cell r="BR112">
            <v>1452</v>
          </cell>
          <cell r="BS112">
            <v>1497</v>
          </cell>
          <cell r="BT112">
            <v>1580</v>
          </cell>
          <cell r="BU112">
            <v>1600</v>
          </cell>
          <cell r="BV112">
            <v>1635</v>
          </cell>
          <cell r="BW112">
            <v>1633</v>
          </cell>
          <cell r="BX112">
            <v>1671</v>
          </cell>
          <cell r="BY112">
            <v>1653</v>
          </cell>
          <cell r="BZ112">
            <v>1677</v>
          </cell>
          <cell r="CA112">
            <v>1697</v>
          </cell>
          <cell r="CB112">
            <v>1708</v>
          </cell>
          <cell r="CC112">
            <v>1697</v>
          </cell>
          <cell r="CD112">
            <v>1729</v>
          </cell>
          <cell r="CE112">
            <v>1802</v>
          </cell>
          <cell r="CF112">
            <v>1751</v>
          </cell>
          <cell r="CG112">
            <v>1816</v>
          </cell>
          <cell r="CH112">
            <v>1806</v>
          </cell>
          <cell r="CI112">
            <v>1783</v>
          </cell>
          <cell r="CJ112">
            <v>1804</v>
          </cell>
          <cell r="CK112">
            <v>1802</v>
          </cell>
          <cell r="CL112">
            <v>1815</v>
          </cell>
          <cell r="CM112">
            <v>1812</v>
          </cell>
          <cell r="CN112">
            <v>1799</v>
          </cell>
          <cell r="CO112">
            <v>1823</v>
          </cell>
          <cell r="CP112">
            <v>1816</v>
          </cell>
          <cell r="CQ112">
            <v>1893</v>
          </cell>
          <cell r="CR112">
            <v>1877</v>
          </cell>
          <cell r="CS112">
            <v>1880</v>
          </cell>
          <cell r="CT112">
            <v>1861</v>
          </cell>
          <cell r="CU112">
            <v>1874</v>
          </cell>
          <cell r="CV112">
            <v>1859</v>
          </cell>
          <cell r="CW112">
            <v>1827</v>
          </cell>
          <cell r="CX112">
            <v>1851</v>
          </cell>
          <cell r="CY112">
            <v>1870</v>
          </cell>
          <cell r="CZ112">
            <v>1913</v>
          </cell>
          <cell r="DA112">
            <v>1957</v>
          </cell>
          <cell r="DB112">
            <v>2054</v>
          </cell>
          <cell r="DC112">
            <v>2160</v>
          </cell>
          <cell r="DD112">
            <v>2247</v>
          </cell>
          <cell r="DE112">
            <v>2261</v>
          </cell>
          <cell r="DF112">
            <v>2271</v>
          </cell>
          <cell r="DG112">
            <v>2189</v>
          </cell>
          <cell r="DH112">
            <v>2146</v>
          </cell>
          <cell r="DI112">
            <v>2124</v>
          </cell>
          <cell r="DJ112">
            <v>2209</v>
          </cell>
          <cell r="DK112">
            <v>2205</v>
          </cell>
          <cell r="DL112">
            <v>2219</v>
          </cell>
          <cell r="DM112">
            <v>2237</v>
          </cell>
          <cell r="DN112">
            <v>2205</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9358</v>
          </cell>
          <cell r="AP113">
            <v>9553</v>
          </cell>
          <cell r="AQ113">
            <v>9475</v>
          </cell>
          <cell r="AR113">
            <v>9720</v>
          </cell>
          <cell r="AS113">
            <v>9990</v>
          </cell>
          <cell r="AT113">
            <v>9662</v>
          </cell>
          <cell r="AU113">
            <v>10929</v>
          </cell>
          <cell r="AV113">
            <v>10467</v>
          </cell>
          <cell r="AW113">
            <v>10437</v>
          </cell>
          <cell r="AX113">
            <v>10383</v>
          </cell>
          <cell r="AY113">
            <v>10429</v>
          </cell>
          <cell r="AZ113">
            <v>10498</v>
          </cell>
          <cell r="BA113">
            <v>10585</v>
          </cell>
          <cell r="BB113">
            <v>10753</v>
          </cell>
          <cell r="BC113">
            <v>10814</v>
          </cell>
          <cell r="BD113">
            <v>10667</v>
          </cell>
          <cell r="BE113">
            <v>10686</v>
          </cell>
          <cell r="BF113">
            <v>10648</v>
          </cell>
          <cell r="BG113">
            <v>11959</v>
          </cell>
          <cell r="BH113">
            <v>12178</v>
          </cell>
          <cell r="BI113">
            <v>11994</v>
          </cell>
          <cell r="BJ113">
            <v>12203</v>
          </cell>
          <cell r="BK113">
            <v>12426</v>
          </cell>
          <cell r="BL113">
            <v>12604</v>
          </cell>
          <cell r="BM113">
            <v>12622</v>
          </cell>
          <cell r="BN113">
            <v>12871</v>
          </cell>
          <cell r="BO113">
            <v>13145</v>
          </cell>
          <cell r="BP113">
            <v>13453</v>
          </cell>
          <cell r="BQ113">
            <v>13473</v>
          </cell>
          <cell r="BR113">
            <v>13943</v>
          </cell>
          <cell r="BS113">
            <v>14465</v>
          </cell>
          <cell r="BT113">
            <v>15040</v>
          </cell>
          <cell r="BU113">
            <v>14916</v>
          </cell>
          <cell r="BV113">
            <v>15351</v>
          </cell>
          <cell r="BW113">
            <v>15401</v>
          </cell>
          <cell r="BX113">
            <v>15347</v>
          </cell>
          <cell r="BY113">
            <v>15266</v>
          </cell>
          <cell r="BZ113">
            <v>15519</v>
          </cell>
          <cell r="CA113">
            <v>15770</v>
          </cell>
          <cell r="CB113">
            <v>15995</v>
          </cell>
          <cell r="CC113">
            <v>16104</v>
          </cell>
          <cell r="CD113">
            <v>16221</v>
          </cell>
          <cell r="CE113">
            <v>17033</v>
          </cell>
          <cell r="CF113">
            <v>17195</v>
          </cell>
          <cell r="CG113">
            <v>17624</v>
          </cell>
          <cell r="CH113">
            <v>17698</v>
          </cell>
          <cell r="CI113">
            <v>17625</v>
          </cell>
          <cell r="CJ113">
            <v>17676</v>
          </cell>
          <cell r="CK113">
            <v>17687</v>
          </cell>
          <cell r="CL113">
            <v>17922</v>
          </cell>
          <cell r="CM113">
            <v>17898</v>
          </cell>
          <cell r="CN113">
            <v>17601</v>
          </cell>
          <cell r="CO113">
            <v>17631</v>
          </cell>
          <cell r="CP113">
            <v>17662</v>
          </cell>
          <cell r="CQ113">
            <v>17809</v>
          </cell>
          <cell r="CR113">
            <v>17841</v>
          </cell>
          <cell r="CS113">
            <v>18005</v>
          </cell>
          <cell r="CT113">
            <v>18242</v>
          </cell>
          <cell r="CU113">
            <v>18350</v>
          </cell>
          <cell r="CV113">
            <v>18243</v>
          </cell>
          <cell r="CW113">
            <v>18005</v>
          </cell>
          <cell r="CX113">
            <v>18301</v>
          </cell>
          <cell r="CY113">
            <v>18418</v>
          </cell>
          <cell r="CZ113">
            <v>19269</v>
          </cell>
          <cell r="DA113">
            <v>19575</v>
          </cell>
          <cell r="DB113">
            <v>19307</v>
          </cell>
          <cell r="DC113">
            <v>19243</v>
          </cell>
          <cell r="DD113">
            <v>19405</v>
          </cell>
          <cell r="DE113">
            <v>19073</v>
          </cell>
          <cell r="DF113">
            <v>18917</v>
          </cell>
          <cell r="DG113">
            <v>19096</v>
          </cell>
          <cell r="DH113">
            <v>18972</v>
          </cell>
          <cell r="DI113">
            <v>18453</v>
          </cell>
          <cell r="DJ113">
            <v>19010</v>
          </cell>
          <cell r="DK113">
            <v>18954</v>
          </cell>
          <cell r="DL113">
            <v>18970</v>
          </cell>
          <cell r="DM113">
            <v>19171</v>
          </cell>
          <cell r="DN113">
            <v>19342</v>
          </cell>
          <cell r="DO113">
            <v>19154</v>
          </cell>
          <cell r="DP113">
            <v>19041</v>
          </cell>
          <cell r="DQ113">
            <v>19488</v>
          </cell>
          <cell r="DR113">
            <v>19080</v>
          </cell>
          <cell r="DS113">
            <v>19126</v>
          </cell>
          <cell r="DT113">
            <v>19366</v>
          </cell>
          <cell r="DU113">
            <v>19652</v>
          </cell>
          <cell r="DV113">
            <v>19601</v>
          </cell>
          <cell r="DW113">
            <v>19530</v>
          </cell>
          <cell r="DX113">
            <v>20060</v>
          </cell>
          <cell r="DY113">
            <v>19871</v>
          </cell>
          <cell r="DZ113">
            <v>20092</v>
          </cell>
          <cell r="EA113">
            <v>20218</v>
          </cell>
          <cell r="EB113">
            <v>20622</v>
          </cell>
          <cell r="EC113">
            <v>20870</v>
          </cell>
          <cell r="ED113">
            <v>20975</v>
          </cell>
          <cell r="EE113">
            <v>20827</v>
          </cell>
          <cell r="EF113">
            <v>20597</v>
          </cell>
          <cell r="EG113">
            <v>20439</v>
          </cell>
          <cell r="EH113">
            <v>20840</v>
          </cell>
          <cell r="EI113">
            <v>20705</v>
          </cell>
          <cell r="EJ113">
            <v>20699</v>
          </cell>
          <cell r="EK113">
            <v>20940</v>
          </cell>
          <cell r="EL113">
            <v>20795</v>
          </cell>
          <cell r="EM113">
            <v>21155</v>
          </cell>
          <cell r="EN113">
            <v>20523.660609999999</v>
          </cell>
          <cell r="EO113">
            <v>20524.06595</v>
          </cell>
          <cell r="EP113">
            <v>20612.157019999999</v>
          </cell>
          <cell r="EQ113">
            <v>20557.617719999998</v>
          </cell>
          <cell r="ER113">
            <v>20228.559289999997</v>
          </cell>
          <cell r="ES113">
            <v>20009.16776</v>
          </cell>
          <cell r="ET113">
            <v>20190.20996</v>
          </cell>
          <cell r="EU113">
            <v>20480.214319999999</v>
          </cell>
          <cell r="EV113">
            <v>20939.04823</v>
          </cell>
          <cell r="EW113">
            <v>21096.14387</v>
          </cell>
          <cell r="EX113">
            <v>21224.889309999999</v>
          </cell>
          <cell r="EY113">
            <v>21633.624820000001</v>
          </cell>
          <cell r="EZ113">
            <v>21801.717720000001</v>
          </cell>
          <cell r="FA113">
            <v>22049.190170000002</v>
          </cell>
          <cell r="FB113">
            <v>21760.016829999997</v>
          </cell>
          <cell r="FC113">
            <v>21439.03024</v>
          </cell>
          <cell r="FD113">
            <v>21483.047289999999</v>
          </cell>
          <cell r="FE113">
            <v>21636.565649999997</v>
          </cell>
          <cell r="FF113">
            <v>21649.928600000003</v>
          </cell>
          <cell r="FG113">
            <v>21669.808530000002</v>
          </cell>
          <cell r="FH113">
            <v>21999.785329999999</v>
          </cell>
          <cell r="FI113">
            <v>22282.149140000001</v>
          </cell>
          <cell r="FJ113">
            <v>22308.322339999999</v>
          </cell>
          <cell r="FK113">
            <v>23110.470129999998</v>
          </cell>
          <cell r="FL113">
            <v>22975.063559999999</v>
          </cell>
          <cell r="FM113">
            <v>22682.23733</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40710</v>
          </cell>
          <cell r="BB114">
            <v>42847</v>
          </cell>
          <cell r="BC114">
            <v>43781</v>
          </cell>
          <cell r="BD114">
            <v>43764</v>
          </cell>
          <cell r="BE114">
            <v>43119</v>
          </cell>
          <cell r="BF114">
            <v>43237</v>
          </cell>
          <cell r="BG114">
            <v>47165</v>
          </cell>
          <cell r="BH114">
            <v>51955</v>
          </cell>
          <cell r="BI114">
            <v>52937</v>
          </cell>
          <cell r="BJ114">
            <v>54343</v>
          </cell>
          <cell r="BK114">
            <v>55958</v>
          </cell>
          <cell r="BL114">
            <v>58072</v>
          </cell>
          <cell r="BM114">
            <v>60761</v>
          </cell>
          <cell r="BN114">
            <v>62384</v>
          </cell>
          <cell r="BO114">
            <v>64412</v>
          </cell>
          <cell r="BP114">
            <v>66431</v>
          </cell>
          <cell r="BQ114">
            <v>67879</v>
          </cell>
          <cell r="BR114">
            <v>70042</v>
          </cell>
          <cell r="BS114">
            <v>73391</v>
          </cell>
          <cell r="BT114">
            <v>79227</v>
          </cell>
          <cell r="BU114">
            <v>80362</v>
          </cell>
          <cell r="BV114">
            <v>82381</v>
          </cell>
          <cell r="BW114">
            <v>83745</v>
          </cell>
          <cell r="BX114">
            <v>84396</v>
          </cell>
          <cell r="BY114">
            <v>86126</v>
          </cell>
          <cell r="BZ114">
            <v>87652</v>
          </cell>
          <cell r="CA114">
            <v>89237</v>
          </cell>
          <cell r="CB114">
            <v>91000</v>
          </cell>
          <cell r="CC114">
            <v>92478</v>
          </cell>
          <cell r="CD114">
            <v>94106</v>
          </cell>
          <cell r="CE114">
            <v>97234</v>
          </cell>
          <cell r="CF114">
            <v>98610</v>
          </cell>
          <cell r="CG114">
            <v>103281</v>
          </cell>
          <cell r="CH114">
            <v>104020</v>
          </cell>
          <cell r="CI114">
            <v>103985</v>
          </cell>
          <cell r="CJ114">
            <v>104885</v>
          </cell>
          <cell r="CK114">
            <v>104382</v>
          </cell>
          <cell r="CL114">
            <v>104256</v>
          </cell>
          <cell r="CM114">
            <v>103696</v>
          </cell>
          <cell r="CN114">
            <v>101698</v>
          </cell>
          <cell r="CO114">
            <v>102139</v>
          </cell>
          <cell r="CP114">
            <v>101824</v>
          </cell>
          <cell r="CQ114">
            <v>104614</v>
          </cell>
          <cell r="CR114">
            <v>105104</v>
          </cell>
          <cell r="CS114">
            <v>106526</v>
          </cell>
          <cell r="CT114">
            <v>108937</v>
          </cell>
          <cell r="CU114">
            <v>110000</v>
          </cell>
          <cell r="CV114">
            <v>109363</v>
          </cell>
          <cell r="CW114">
            <v>110715</v>
          </cell>
          <cell r="CX114">
            <v>112312</v>
          </cell>
          <cell r="CY114">
            <v>113766</v>
          </cell>
          <cell r="CZ114">
            <v>116874</v>
          </cell>
          <cell r="DA114">
            <v>123697</v>
          </cell>
          <cell r="DB114">
            <v>125339</v>
          </cell>
          <cell r="DC114">
            <v>128500</v>
          </cell>
          <cell r="DD114">
            <v>133453</v>
          </cell>
          <cell r="DE114">
            <v>133039</v>
          </cell>
          <cell r="DF114">
            <v>131342</v>
          </cell>
          <cell r="DG114">
            <v>128801</v>
          </cell>
          <cell r="DH114">
            <v>124619</v>
          </cell>
          <cell r="DI114">
            <v>121205</v>
          </cell>
          <cell r="DJ114">
            <v>125239</v>
          </cell>
          <cell r="DK114">
            <v>124832</v>
          </cell>
          <cell r="DL114">
            <v>125898</v>
          </cell>
          <cell r="DM114">
            <v>125989</v>
          </cell>
          <cell r="DN114">
            <v>127013</v>
          </cell>
          <cell r="DO114">
            <v>128577</v>
          </cell>
          <cell r="DP114">
            <v>130744</v>
          </cell>
          <cell r="DQ114">
            <v>132888</v>
          </cell>
          <cell r="DR114">
            <v>131625</v>
          </cell>
          <cell r="DS114">
            <v>131920</v>
          </cell>
          <cell r="DT114">
            <v>134196</v>
          </cell>
          <cell r="DU114">
            <v>136454</v>
          </cell>
          <cell r="DV114">
            <v>136763</v>
          </cell>
          <cell r="DW114">
            <v>138215</v>
          </cell>
          <cell r="DX114">
            <v>141210</v>
          </cell>
          <cell r="DY114">
            <v>141634</v>
          </cell>
          <cell r="DZ114">
            <v>143182</v>
          </cell>
          <cell r="EA114">
            <v>146300</v>
          </cell>
          <cell r="EB114">
            <v>149137</v>
          </cell>
          <cell r="EC114">
            <v>151358</v>
          </cell>
          <cell r="ED114">
            <v>152254</v>
          </cell>
          <cell r="EE114">
            <v>153794</v>
          </cell>
          <cell r="EF114">
            <v>153466</v>
          </cell>
          <cell r="EG114">
            <v>151274</v>
          </cell>
          <cell r="EH114">
            <v>153656</v>
          </cell>
          <cell r="EI114">
            <v>150186</v>
          </cell>
          <cell r="EJ114">
            <v>150470</v>
          </cell>
          <cell r="EK114">
            <v>153139</v>
          </cell>
          <cell r="EL114">
            <v>153809</v>
          </cell>
          <cell r="EM114">
            <v>157730</v>
          </cell>
          <cell r="EN114">
            <v>154677.465</v>
          </cell>
          <cell r="EO114">
            <v>153724.97191999998</v>
          </cell>
          <cell r="EP114">
            <v>153724.70898</v>
          </cell>
          <cell r="EQ114">
            <v>154161.28435</v>
          </cell>
          <cell r="ER114">
            <v>154549.30241999999</v>
          </cell>
          <cell r="ES114">
            <v>153975.72149</v>
          </cell>
          <cell r="ET114">
            <v>155897.04221000001</v>
          </cell>
          <cell r="EU114">
            <v>157922.69508999999</v>
          </cell>
          <cell r="EV114">
            <v>161817.58378000002</v>
          </cell>
          <cell r="EW114">
            <v>163616.30390999999</v>
          </cell>
          <cell r="EX114">
            <v>164742.27439999999</v>
          </cell>
          <cell r="EY114">
            <v>171235.36085</v>
          </cell>
          <cell r="EZ114">
            <v>171110.57443000001</v>
          </cell>
          <cell r="FA114">
            <v>173299.80486999999</v>
          </cell>
          <cell r="FB114">
            <v>169211.20286000002</v>
          </cell>
          <cell r="FC114">
            <v>170095.85438</v>
          </cell>
          <cell r="FD114">
            <v>169506.86758000002</v>
          </cell>
          <cell r="FE114">
            <v>170087.31928</v>
          </cell>
          <cell r="FF114">
            <v>171162.22634999998</v>
          </cell>
          <cell r="FG114">
            <v>172608.11236000003</v>
          </cell>
          <cell r="FH114">
            <v>174623.34924000001</v>
          </cell>
          <cell r="FI114">
            <v>176033.57378000001</v>
          </cell>
          <cell r="FJ114">
            <v>178446.05897000001</v>
          </cell>
          <cell r="FK114">
            <v>182986.31088999999</v>
          </cell>
          <cell r="FL114">
            <v>177740.35139</v>
          </cell>
          <cell r="FM114">
            <v>172858.30393999998</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7208</v>
          </cell>
          <cell r="BB115">
            <v>7443</v>
          </cell>
          <cell r="BC115">
            <v>7605</v>
          </cell>
          <cell r="BD115">
            <v>7711</v>
          </cell>
          <cell r="BE115">
            <v>7854</v>
          </cell>
          <cell r="BF115">
            <v>7988</v>
          </cell>
          <cell r="BG115">
            <v>9545</v>
          </cell>
          <cell r="BH115">
            <v>9767</v>
          </cell>
          <cell r="BI115">
            <v>9889</v>
          </cell>
          <cell r="BJ115">
            <v>10147</v>
          </cell>
          <cell r="BK115">
            <v>10351</v>
          </cell>
          <cell r="BL115">
            <v>10531</v>
          </cell>
          <cell r="BM115">
            <v>10710</v>
          </cell>
          <cell r="BN115">
            <v>10981</v>
          </cell>
          <cell r="BO115">
            <v>11212</v>
          </cell>
          <cell r="BP115">
            <v>11468</v>
          </cell>
          <cell r="BQ115">
            <v>11679</v>
          </cell>
          <cell r="BR115">
            <v>12033</v>
          </cell>
          <cell r="BS115">
            <v>12645</v>
          </cell>
          <cell r="BT115">
            <v>13546</v>
          </cell>
          <cell r="BU115">
            <v>13683</v>
          </cell>
          <cell r="BV115">
            <v>14135</v>
          </cell>
          <cell r="BW115">
            <v>14261</v>
          </cell>
          <cell r="BX115">
            <v>14439</v>
          </cell>
          <cell r="BY115">
            <v>14604</v>
          </cell>
          <cell r="BZ115">
            <v>14941</v>
          </cell>
          <cell r="CA115">
            <v>15241</v>
          </cell>
          <cell r="CB115">
            <v>15513</v>
          </cell>
          <cell r="CC115">
            <v>15747</v>
          </cell>
          <cell r="CD115">
            <v>16048</v>
          </cell>
          <cell r="CE115">
            <v>16684</v>
          </cell>
          <cell r="CF115">
            <v>16980</v>
          </cell>
          <cell r="CG115">
            <v>17853</v>
          </cell>
          <cell r="CH115">
            <v>18238</v>
          </cell>
          <cell r="CI115">
            <v>20560</v>
          </cell>
          <cell r="CJ115">
            <v>21115</v>
          </cell>
          <cell r="CK115">
            <v>21422</v>
          </cell>
          <cell r="CL115">
            <v>21949</v>
          </cell>
          <cell r="CM115">
            <v>22288</v>
          </cell>
          <cell r="CN115">
            <v>22603</v>
          </cell>
          <cell r="CO115">
            <v>23072</v>
          </cell>
          <cell r="CP115">
            <v>23117</v>
          </cell>
          <cell r="CQ115">
            <v>23471</v>
          </cell>
          <cell r="CR115">
            <v>23304</v>
          </cell>
          <cell r="CS115">
            <v>23887</v>
          </cell>
          <cell r="CT115">
            <v>24512</v>
          </cell>
          <cell r="CU115">
            <v>25100</v>
          </cell>
          <cell r="CV115">
            <v>25499</v>
          </cell>
          <cell r="CW115">
            <v>25626</v>
          </cell>
          <cell r="CX115">
            <v>26150</v>
          </cell>
          <cell r="CY115">
            <v>26591</v>
          </cell>
          <cell r="CZ115">
            <v>27804</v>
          </cell>
          <cell r="DA115">
            <v>28798</v>
          </cell>
          <cell r="DB115">
            <v>28894</v>
          </cell>
          <cell r="DC115">
            <v>28932</v>
          </cell>
          <cell r="DD115">
            <v>29425</v>
          </cell>
          <cell r="DE115">
            <v>29736</v>
          </cell>
          <cell r="DF115">
            <v>29837</v>
          </cell>
          <cell r="DG115">
            <v>30172</v>
          </cell>
          <cell r="DH115">
            <v>30211</v>
          </cell>
          <cell r="DI115">
            <v>30013</v>
          </cell>
          <cell r="DJ115">
            <v>30637</v>
          </cell>
          <cell r="DK115">
            <v>30717</v>
          </cell>
          <cell r="DL115">
            <v>30894</v>
          </cell>
          <cell r="DM115">
            <v>31089</v>
          </cell>
          <cell r="DN115">
            <v>31081</v>
          </cell>
          <cell r="DO115">
            <v>31374</v>
          </cell>
          <cell r="DP115">
            <v>31982</v>
          </cell>
          <cell r="DQ115">
            <v>32694</v>
          </cell>
          <cell r="DR115">
            <v>33006</v>
          </cell>
          <cell r="DS115">
            <v>33269</v>
          </cell>
          <cell r="DT115">
            <v>34334</v>
          </cell>
          <cell r="DU115">
            <v>35063</v>
          </cell>
          <cell r="DV115">
            <v>35244</v>
          </cell>
          <cell r="DW115">
            <v>35467</v>
          </cell>
          <cell r="DX115">
            <v>35945</v>
          </cell>
          <cell r="DY115">
            <v>36072</v>
          </cell>
          <cell r="DZ115">
            <v>36165</v>
          </cell>
          <cell r="EA115">
            <v>36919</v>
          </cell>
          <cell r="EB115">
            <v>38311</v>
          </cell>
          <cell r="EC115">
            <v>38806</v>
          </cell>
          <cell r="ED115">
            <v>39088</v>
          </cell>
          <cell r="EE115">
            <v>38895</v>
          </cell>
          <cell r="EF115">
            <v>38619</v>
          </cell>
          <cell r="EG115">
            <v>38259</v>
          </cell>
          <cell r="EH115">
            <v>39192</v>
          </cell>
          <cell r="EI115">
            <v>38754</v>
          </cell>
          <cell r="EJ115">
            <v>38356</v>
          </cell>
          <cell r="EK115">
            <v>39044</v>
          </cell>
          <cell r="EL115">
            <v>39019</v>
          </cell>
          <cell r="EM115">
            <v>39591</v>
          </cell>
          <cell r="EN115">
            <v>39458.546259999996</v>
          </cell>
          <cell r="EO115">
            <v>39452.672500000001</v>
          </cell>
          <cell r="EP115">
            <v>39765.49886</v>
          </cell>
          <cell r="EQ115">
            <v>39914.59117</v>
          </cell>
          <cell r="ER115">
            <v>40285.727290000003</v>
          </cell>
          <cell r="ES115">
            <v>40039.547420000003</v>
          </cell>
          <cell r="ET115">
            <v>40633.595329999996</v>
          </cell>
          <cell r="EU115">
            <v>41293.919809999999</v>
          </cell>
          <cell r="EV115">
            <v>42404.378960000002</v>
          </cell>
          <cell r="EW115">
            <v>42913.559950000003</v>
          </cell>
          <cell r="EX115">
            <v>43050.103200000005</v>
          </cell>
          <cell r="EY115">
            <v>44343.74927</v>
          </cell>
          <cell r="EZ115">
            <v>44780.370459999998</v>
          </cell>
          <cell r="FA115">
            <v>45542.437689999999</v>
          </cell>
          <cell r="FB115">
            <v>44557.68939</v>
          </cell>
          <cell r="FC115">
            <v>43907.632399999995</v>
          </cell>
          <cell r="FD115">
            <v>43955.839240000001</v>
          </cell>
          <cell r="FE115">
            <v>44578.423240000004</v>
          </cell>
          <cell r="FF115">
            <v>44966.2307</v>
          </cell>
          <cell r="FG115">
            <v>45058.443740000002</v>
          </cell>
          <cell r="FH115">
            <v>45708.79221</v>
          </cell>
          <cell r="FI115">
            <v>46401.536679999997</v>
          </cell>
          <cell r="FJ115">
            <v>46545.033020000003</v>
          </cell>
          <cell r="FK115">
            <v>46889.283929999998</v>
          </cell>
          <cell r="FL115">
            <v>47031.168850000002</v>
          </cell>
          <cell r="FM115">
            <v>46972.286469999999</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515</v>
          </cell>
          <cell r="BB116">
            <v>628</v>
          </cell>
          <cell r="BC116">
            <v>644</v>
          </cell>
          <cell r="BD116">
            <v>653</v>
          </cell>
          <cell r="BE116">
            <v>659</v>
          </cell>
          <cell r="BF116">
            <v>680</v>
          </cell>
          <cell r="BG116">
            <v>856</v>
          </cell>
          <cell r="BH116">
            <v>902</v>
          </cell>
          <cell r="BI116">
            <v>923</v>
          </cell>
          <cell r="BJ116">
            <v>947</v>
          </cell>
          <cell r="BK116">
            <v>979</v>
          </cell>
          <cell r="BL116">
            <v>995</v>
          </cell>
          <cell r="BM116">
            <v>1024</v>
          </cell>
          <cell r="BN116">
            <v>1048</v>
          </cell>
          <cell r="BO116">
            <v>1065</v>
          </cell>
          <cell r="BP116">
            <v>1102</v>
          </cell>
          <cell r="BQ116">
            <v>1120</v>
          </cell>
          <cell r="BR116">
            <v>1162</v>
          </cell>
          <cell r="BS116">
            <v>1257</v>
          </cell>
          <cell r="BT116">
            <v>1413</v>
          </cell>
          <cell r="BU116">
            <v>1457</v>
          </cell>
          <cell r="BV116">
            <v>1506</v>
          </cell>
          <cell r="BW116">
            <v>1533</v>
          </cell>
          <cell r="BX116">
            <v>1569</v>
          </cell>
          <cell r="BY116">
            <v>1579</v>
          </cell>
          <cell r="BZ116">
            <v>1624</v>
          </cell>
          <cell r="CA116">
            <v>1659</v>
          </cell>
          <cell r="CB116">
            <v>1685</v>
          </cell>
          <cell r="CC116">
            <v>1709</v>
          </cell>
          <cell r="CD116">
            <v>1739</v>
          </cell>
          <cell r="CE116">
            <v>1848</v>
          </cell>
          <cell r="CF116">
            <v>1882</v>
          </cell>
          <cell r="CG116">
            <v>2012</v>
          </cell>
          <cell r="CH116">
            <v>2065</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818</v>
          </cell>
          <cell r="CR117">
            <v>796</v>
          </cell>
          <cell r="CS117">
            <v>822</v>
          </cell>
          <cell r="CT117">
            <v>875</v>
          </cell>
          <cell r="CU117">
            <v>899</v>
          </cell>
          <cell r="CV117">
            <v>919</v>
          </cell>
          <cell r="CW117">
            <v>931</v>
          </cell>
          <cell r="CX117">
            <v>955</v>
          </cell>
          <cell r="CY117">
            <v>977</v>
          </cell>
          <cell r="CZ117">
            <v>988</v>
          </cell>
          <cell r="DA117">
            <v>1014</v>
          </cell>
          <cell r="DB117">
            <v>1025</v>
          </cell>
          <cell r="DC117">
            <v>1018</v>
          </cell>
          <cell r="DD117">
            <v>1005</v>
          </cell>
          <cell r="DE117">
            <v>1015</v>
          </cell>
          <cell r="DF117">
            <v>1018</v>
          </cell>
          <cell r="DG117">
            <v>1034</v>
          </cell>
          <cell r="DH117">
            <v>996</v>
          </cell>
          <cell r="DI117">
            <v>990</v>
          </cell>
          <cell r="DJ117">
            <v>983</v>
          </cell>
          <cell r="DK117">
            <v>991</v>
          </cell>
          <cell r="DL117">
            <v>1008</v>
          </cell>
          <cell r="DM117">
            <v>1023</v>
          </cell>
          <cell r="DN117">
            <v>1033</v>
          </cell>
          <cell r="DO117">
            <v>1045</v>
          </cell>
          <cell r="DP117">
            <v>1053</v>
          </cell>
          <cell r="DQ117">
            <v>1016</v>
          </cell>
          <cell r="DR117">
            <v>1580</v>
          </cell>
          <cell r="DS117">
            <v>1884</v>
          </cell>
          <cell r="DT117">
            <v>2124</v>
          </cell>
          <cell r="DU117">
            <v>2391</v>
          </cell>
          <cell r="DV117">
            <v>2640</v>
          </cell>
          <cell r="DW117">
            <v>2668</v>
          </cell>
          <cell r="DX117">
            <v>2739</v>
          </cell>
          <cell r="DY117">
            <v>2718</v>
          </cell>
          <cell r="DZ117">
            <v>2743</v>
          </cell>
          <cell r="EA117">
            <v>4155</v>
          </cell>
          <cell r="EB117">
            <v>4232</v>
          </cell>
          <cell r="EC117">
            <v>4584</v>
          </cell>
          <cell r="ED117">
            <v>4587</v>
          </cell>
          <cell r="EE117">
            <v>4762</v>
          </cell>
          <cell r="EF117">
            <v>4940</v>
          </cell>
          <cell r="EG117">
            <v>5080</v>
          </cell>
          <cell r="EH117">
            <v>5269</v>
          </cell>
          <cell r="EI117">
            <v>5470</v>
          </cell>
          <cell r="EJ117">
            <v>5596</v>
          </cell>
          <cell r="EK117">
            <v>5722</v>
          </cell>
          <cell r="EL117">
            <v>5867</v>
          </cell>
          <cell r="EM117">
            <v>6441</v>
          </cell>
          <cell r="EN117">
            <v>6526.4570700000004</v>
          </cell>
          <cell r="EO117">
            <v>6550.4040100000002</v>
          </cell>
          <cell r="EP117">
            <v>6560.1963299999998</v>
          </cell>
          <cell r="EQ117">
            <v>6521.7116900000001</v>
          </cell>
          <cell r="ER117">
            <v>6444.5659999999998</v>
          </cell>
          <cell r="ES117">
            <v>6281.2722400000002</v>
          </cell>
          <cell r="ET117">
            <v>6089.9522900000002</v>
          </cell>
          <cell r="EU117">
            <v>6012.5038700000005</v>
          </cell>
          <cell r="EV117">
            <v>5937.1889000000001</v>
          </cell>
          <cell r="EW117">
            <v>6090.9556399999992</v>
          </cell>
          <cell r="EX117">
            <v>6069.9250999999995</v>
          </cell>
          <cell r="EY117">
            <v>6246.0961699999998</v>
          </cell>
          <cell r="EZ117">
            <v>6231.8285500000002</v>
          </cell>
          <cell r="FA117">
            <v>6234.2104200000003</v>
          </cell>
          <cell r="FB117">
            <v>6174.8042000000005</v>
          </cell>
          <cell r="FC117">
            <v>6144.6073899999992</v>
          </cell>
          <cell r="FD117">
            <v>6149.5965500000002</v>
          </cell>
          <cell r="FE117">
            <v>6169.8445199999996</v>
          </cell>
          <cell r="FF117">
            <v>6075.2975700000006</v>
          </cell>
          <cell r="FG117">
            <v>6095.9542799999999</v>
          </cell>
          <cell r="FH117">
            <v>6129.1664600000004</v>
          </cell>
          <cell r="FI117">
            <v>6121.4398000000001</v>
          </cell>
          <cell r="FJ117">
            <v>6120.7041600000002</v>
          </cell>
          <cell r="FK117">
            <v>6432.9579299999996</v>
          </cell>
          <cell r="FL117">
            <v>6471.4070099999999</v>
          </cell>
          <cell r="FM117">
            <v>6486.0399200000002</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16301</v>
          </cell>
          <cell r="CX118">
            <v>16595</v>
          </cell>
          <cell r="CY118">
            <v>17679</v>
          </cell>
          <cell r="CZ118">
            <v>18671</v>
          </cell>
          <cell r="DA118">
            <v>19505</v>
          </cell>
          <cell r="DB118">
            <v>20634</v>
          </cell>
          <cell r="DC118">
            <v>21242</v>
          </cell>
          <cell r="DD118">
            <v>23492</v>
          </cell>
          <cell r="DE118">
            <v>24437</v>
          </cell>
          <cell r="DF118">
            <v>25402</v>
          </cell>
          <cell r="DG118">
            <v>26105</v>
          </cell>
          <cell r="DH118">
            <v>26604</v>
          </cell>
          <cell r="DI118">
            <v>26623</v>
          </cell>
          <cell r="DJ118">
            <v>28204</v>
          </cell>
          <cell r="DK118">
            <v>28851</v>
          </cell>
          <cell r="DL118">
            <v>29809</v>
          </cell>
          <cell r="DM118">
            <v>30557</v>
          </cell>
          <cell r="DN118">
            <v>31541</v>
          </cell>
          <cell r="DO118">
            <v>32302</v>
          </cell>
          <cell r="DP118">
            <v>33556</v>
          </cell>
          <cell r="DQ118">
            <v>34302</v>
          </cell>
          <cell r="DR118">
            <v>34254</v>
          </cell>
          <cell r="DS118">
            <v>34384</v>
          </cell>
          <cell r="DT118">
            <v>38340</v>
          </cell>
          <cell r="DU118">
            <v>39395</v>
          </cell>
          <cell r="DV118">
            <v>40031</v>
          </cell>
          <cell r="DW118">
            <v>40930</v>
          </cell>
          <cell r="DX118">
            <v>42307</v>
          </cell>
          <cell r="DY118">
            <v>42805</v>
          </cell>
          <cell r="DZ118">
            <v>43705</v>
          </cell>
          <cell r="EA118">
            <v>45592</v>
          </cell>
          <cell r="EB118">
            <v>47263</v>
          </cell>
          <cell r="EC118">
            <v>48636</v>
          </cell>
          <cell r="ED118">
            <v>49572</v>
          </cell>
          <cell r="EE118">
            <v>50344</v>
          </cell>
          <cell r="EF118">
            <v>50707</v>
          </cell>
          <cell r="EG118">
            <v>50663</v>
          </cell>
          <cell r="EH118">
            <v>52127</v>
          </cell>
          <cell r="EI118">
            <v>51645</v>
          </cell>
          <cell r="EJ118">
            <v>52374</v>
          </cell>
          <cell r="EK118">
            <v>54053</v>
          </cell>
          <cell r="EL118">
            <v>69211</v>
          </cell>
          <cell r="EM118">
            <v>71776</v>
          </cell>
          <cell r="EN118">
            <v>72588.298250000007</v>
          </cell>
          <cell r="EO118">
            <v>73274.493739999991</v>
          </cell>
          <cell r="EP118">
            <v>74049.510219999996</v>
          </cell>
          <cell r="EQ118">
            <v>75111.113629999993</v>
          </cell>
          <cell r="ER118">
            <v>76244.288509999998</v>
          </cell>
          <cell r="ES118">
            <v>76885.010559999995</v>
          </cell>
          <cell r="ET118">
            <v>78561.945689999993</v>
          </cell>
          <cell r="EU118">
            <v>80321.795590000009</v>
          </cell>
          <cell r="EV118">
            <v>82836.62053</v>
          </cell>
          <cell r="EW118">
            <v>84451.997019999995</v>
          </cell>
          <cell r="EX118">
            <v>85306.334659999993</v>
          </cell>
          <cell r="EY118">
            <v>88907.854619999998</v>
          </cell>
          <cell r="EZ118">
            <v>90499.583299999998</v>
          </cell>
          <cell r="FA118">
            <v>92768.798639999994</v>
          </cell>
          <cell r="FB118">
            <v>91321.298970000003</v>
          </cell>
          <cell r="FC118">
            <v>92352.461459999991</v>
          </cell>
          <cell r="FD118">
            <v>92792.086450000003</v>
          </cell>
          <cell r="FE118">
            <v>93988.519910000003</v>
          </cell>
          <cell r="FF118">
            <v>95306.670729999998</v>
          </cell>
          <cell r="FG118">
            <v>96760.064290000009</v>
          </cell>
          <cell r="FH118">
            <v>98552.751319999996</v>
          </cell>
          <cell r="FI118">
            <v>99940.927599999995</v>
          </cell>
          <cell r="FJ118">
            <v>101836.98746999999</v>
          </cell>
          <cell r="FK118">
            <v>104305.81934</v>
          </cell>
          <cell r="FL118">
            <v>104662.18741</v>
          </cell>
          <cell r="FM118">
            <v>105403.70087999999</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44675</v>
          </cell>
          <cell r="DB119">
            <v>45284</v>
          </cell>
          <cell r="DC119">
            <v>45998</v>
          </cell>
          <cell r="DD119">
            <v>48188</v>
          </cell>
          <cell r="DE119">
            <v>48431</v>
          </cell>
          <cell r="DF119">
            <v>49050</v>
          </cell>
          <cell r="DG119">
            <v>49959</v>
          </cell>
          <cell r="DH119">
            <v>49445</v>
          </cell>
          <cell r="DI119">
            <v>49193</v>
          </cell>
          <cell r="DJ119">
            <v>51053</v>
          </cell>
          <cell r="DK119">
            <v>51469</v>
          </cell>
          <cell r="DL119">
            <v>51908</v>
          </cell>
          <cell r="DM119">
            <v>52339</v>
          </cell>
          <cell r="DN119">
            <v>52831</v>
          </cell>
          <cell r="DO119">
            <v>52942</v>
          </cell>
          <cell r="DP119">
            <v>54219</v>
          </cell>
          <cell r="DQ119">
            <v>55527</v>
          </cell>
          <cell r="DR119">
            <v>55099</v>
          </cell>
          <cell r="DS119">
            <v>54945</v>
          </cell>
          <cell r="DT119">
            <v>55965</v>
          </cell>
          <cell r="DU119">
            <v>57094</v>
          </cell>
          <cell r="DV119">
            <v>57324</v>
          </cell>
          <cell r="DW119">
            <v>58134</v>
          </cell>
          <cell r="DX119">
            <v>59232</v>
          </cell>
          <cell r="DY119">
            <v>59487</v>
          </cell>
          <cell r="DZ119">
            <v>59978</v>
          </cell>
          <cell r="EA119">
            <v>61014</v>
          </cell>
          <cell r="EB119">
            <v>62367</v>
          </cell>
          <cell r="EC119">
            <v>63227</v>
          </cell>
          <cell r="ED119">
            <v>64026</v>
          </cell>
          <cell r="EE119">
            <v>64586</v>
          </cell>
          <cell r="EF119">
            <v>64577</v>
          </cell>
          <cell r="EG119">
            <v>63707</v>
          </cell>
          <cell r="EH119">
            <v>65615</v>
          </cell>
          <cell r="EI119">
            <v>64440</v>
          </cell>
          <cell r="EJ119">
            <v>64448</v>
          </cell>
          <cell r="EK119">
            <v>66352</v>
          </cell>
          <cell r="EL119">
            <v>67249</v>
          </cell>
          <cell r="EM119">
            <v>68391</v>
          </cell>
          <cell r="EN119">
            <v>67567.163939999999</v>
          </cell>
          <cell r="EO119">
            <v>67615.502200000003</v>
          </cell>
          <cell r="EP119">
            <v>67631.84749</v>
          </cell>
          <cell r="EQ119">
            <v>68254.76834000001</v>
          </cell>
          <cell r="ER119">
            <v>68813.36559999999</v>
          </cell>
          <cell r="ES119">
            <v>68459.262040000001</v>
          </cell>
          <cell r="ET119">
            <v>70264.305330000003</v>
          </cell>
          <cell r="EU119">
            <v>71197.192139999999</v>
          </cell>
          <cell r="EV119">
            <v>72707.26152</v>
          </cell>
          <cell r="EW119">
            <v>73756.520349999992</v>
          </cell>
          <cell r="EX119">
            <v>73626.239829999991</v>
          </cell>
          <cell r="EY119">
            <v>75495.530280000006</v>
          </cell>
          <cell r="EZ119">
            <v>76519.984360000002</v>
          </cell>
          <cell r="FA119">
            <v>77989.826719999997</v>
          </cell>
          <cell r="FB119">
            <v>74644.642019999999</v>
          </cell>
          <cell r="FC119">
            <v>74216.583790000004</v>
          </cell>
          <cell r="FD119">
            <v>73206.920329999994</v>
          </cell>
          <cell r="FE119">
            <v>74352.637459999998</v>
          </cell>
          <cell r="FF119">
            <v>74027.321849999993</v>
          </cell>
          <cell r="FG119">
            <v>74186.203469999993</v>
          </cell>
          <cell r="FH119">
            <v>75260.044290000005</v>
          </cell>
          <cell r="FI119">
            <v>76006.452680000002</v>
          </cell>
          <cell r="FJ119">
            <v>76592.009749999997</v>
          </cell>
          <cell r="FK119">
            <v>77449.79065000001</v>
          </cell>
          <cell r="FL119">
            <v>77244.432889999996</v>
          </cell>
          <cell r="FM119">
            <v>76862.895349999992</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5895</v>
          </cell>
          <cell r="EM120">
            <v>6104</v>
          </cell>
          <cell r="EN120">
            <v>6140.7382900000002</v>
          </cell>
          <cell r="EO120">
            <v>6190.3442100000002</v>
          </cell>
          <cell r="EP120">
            <v>6450.0269400000006</v>
          </cell>
          <cell r="EQ120">
            <v>6637.6168699999998</v>
          </cell>
          <cell r="ER120">
            <v>6806.6157800000001</v>
          </cell>
          <cell r="ES120">
            <v>6885.5296500000004</v>
          </cell>
          <cell r="ET120">
            <v>7319.5699299999997</v>
          </cell>
          <cell r="EU120">
            <v>7568.1903499999999</v>
          </cell>
          <cell r="EV120">
            <v>7948.4968099999996</v>
          </cell>
          <cell r="EW120">
            <v>8178.3683700000001</v>
          </cell>
          <cell r="EX120">
            <v>8350.0121199999994</v>
          </cell>
          <cell r="EY120">
            <v>8719.9436999999998</v>
          </cell>
          <cell r="EZ120">
            <v>8998.1645800000006</v>
          </cell>
          <cell r="FA120">
            <v>9236.3128400000005</v>
          </cell>
          <cell r="FB120">
            <v>9080.1860199999992</v>
          </cell>
          <cell r="FC120">
            <v>9261.6563699999988</v>
          </cell>
          <cell r="FD120">
            <v>9363.0965999999989</v>
          </cell>
          <cell r="FE120">
            <v>9680.4584900000009</v>
          </cell>
          <cell r="FF120">
            <v>10028.360269999999</v>
          </cell>
          <cell r="FG120">
            <v>10183.803179999999</v>
          </cell>
          <cell r="FH120">
            <v>10339.906199999999</v>
          </cell>
          <cell r="FI120">
            <v>10610.69857</v>
          </cell>
          <cell r="FJ120">
            <v>10919.45961</v>
          </cell>
          <cell r="FK120">
            <v>11370.35482</v>
          </cell>
          <cell r="FL120">
            <v>11359.032279999999</v>
          </cell>
          <cell r="FM120">
            <v>11315.98157</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11232</v>
          </cell>
          <cell r="EN121">
            <v>11196.63931</v>
          </cell>
          <cell r="EO121">
            <v>11351.29333</v>
          </cell>
          <cell r="EP121">
            <v>11486.57833</v>
          </cell>
          <cell r="EQ121">
            <v>11687.823109999999</v>
          </cell>
          <cell r="ER121">
            <v>11870.510050000001</v>
          </cell>
          <cell r="ES121">
            <v>11961.764939999999</v>
          </cell>
          <cell r="ET121">
            <v>12315.011869999998</v>
          </cell>
          <cell r="EU121">
            <v>12573.643800000002</v>
          </cell>
          <cell r="EV121">
            <v>12939.36126</v>
          </cell>
          <cell r="EW121">
            <v>13283.19052</v>
          </cell>
          <cell r="EX121">
            <v>13401.706539999999</v>
          </cell>
          <cell r="EY121">
            <v>13955.239750000001</v>
          </cell>
          <cell r="EZ121">
            <v>14243.17085</v>
          </cell>
          <cell r="FA121">
            <v>14602.353160000001</v>
          </cell>
          <cell r="FB121">
            <v>14050.483340000001</v>
          </cell>
          <cell r="FC121">
            <v>14097.121630000001</v>
          </cell>
          <cell r="FD121">
            <v>14065.67517</v>
          </cell>
          <cell r="FE121">
            <v>14311.809539999998</v>
          </cell>
          <cell r="FF121">
            <v>14379.525160000001</v>
          </cell>
          <cell r="FG121">
            <v>14504.93844</v>
          </cell>
          <cell r="FH121">
            <v>14755.58639</v>
          </cell>
          <cell r="FI121">
            <v>15022.40294</v>
          </cell>
          <cell r="FJ121">
            <v>15217.519390000001</v>
          </cell>
          <cell r="FK121">
            <v>15540.406499999999</v>
          </cell>
          <cell r="FL121">
            <v>15618.6903</v>
          </cell>
          <cell r="FM121">
            <v>15568.65848</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115925.35212000001</v>
          </cell>
          <cell r="FM123">
            <v>115585.68206000001</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21096.037949999998</v>
          </cell>
          <cell r="FM124">
            <v>21210.404280000002</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16441.17499</v>
          </cell>
          <cell r="FM125">
            <v>16336.947470000001</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1773.4809399999999</v>
          </cell>
          <cell r="FM126">
            <v>1886.1441499999999</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493.14188999999999</v>
          </cell>
          <cell r="FM127">
            <v>520.98264000000006</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845908.79908000003</v>
          </cell>
          <cell r="FM129">
            <v>840228.3656100001</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0"/>
      <c r="B1" s="301"/>
      <c r="C1" s="301"/>
      <c r="D1" s="301"/>
      <c r="E1" s="301"/>
      <c r="F1" s="301"/>
      <c r="G1" s="301"/>
      <c r="H1" s="301"/>
      <c r="I1" s="301"/>
    </row>
    <row r="2" spans="1:9" ht="18">
      <c r="A2" s="863" t="s">
        <v>0</v>
      </c>
      <c r="B2" s="863"/>
      <c r="C2" s="863"/>
      <c r="D2" s="863"/>
      <c r="E2" s="863"/>
      <c r="F2" s="863"/>
      <c r="G2" s="863"/>
      <c r="H2" s="863"/>
      <c r="I2" s="863"/>
    </row>
    <row r="3" spans="1:9" ht="18">
      <c r="A3" s="302"/>
      <c r="B3" s="302"/>
      <c r="C3" s="302"/>
      <c r="D3" s="302"/>
      <c r="E3" s="302"/>
      <c r="F3" s="302"/>
      <c r="G3" s="302"/>
      <c r="H3" s="302"/>
      <c r="I3" s="302"/>
    </row>
    <row r="4" spans="1:9" ht="16.5">
      <c r="A4" s="864" t="s">
        <v>1</v>
      </c>
      <c r="B4" s="864"/>
      <c r="C4" s="864"/>
      <c r="D4" s="864"/>
      <c r="E4" s="864"/>
      <c r="F4" s="864"/>
      <c r="G4" s="864"/>
      <c r="H4" s="864"/>
      <c r="I4" s="864"/>
    </row>
    <row r="5" spans="1:9" ht="15" customHeight="1">
      <c r="A5" s="303"/>
      <c r="B5" s="303"/>
      <c r="C5" s="303"/>
      <c r="D5" s="303"/>
      <c r="E5" s="303"/>
      <c r="F5" s="303"/>
      <c r="G5" s="303"/>
      <c r="H5" s="303"/>
      <c r="I5" s="303"/>
    </row>
    <row r="6" spans="1:9" ht="15" customHeight="1">
      <c r="A6" s="304"/>
      <c r="B6" s="304"/>
      <c r="C6" s="304"/>
      <c r="D6" s="304"/>
      <c r="E6" s="304"/>
      <c r="F6" s="304"/>
      <c r="G6" s="304"/>
      <c r="H6" s="304"/>
      <c r="I6" s="304"/>
    </row>
    <row r="7" spans="1:9">
      <c r="A7" s="865" t="s">
        <v>1568</v>
      </c>
      <c r="B7" s="866"/>
      <c r="C7" s="866"/>
      <c r="D7" s="866"/>
      <c r="E7" s="866"/>
      <c r="F7" s="866"/>
      <c r="G7" s="866"/>
      <c r="H7" s="866"/>
      <c r="I7" s="866"/>
    </row>
    <row r="8" spans="1:9">
      <c r="A8" s="305"/>
      <c r="B8" s="305"/>
      <c r="C8" s="305"/>
      <c r="D8" s="305"/>
      <c r="E8" s="305"/>
      <c r="F8" s="305"/>
      <c r="G8" s="305"/>
      <c r="H8" s="305"/>
      <c r="I8" s="305"/>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ht="30">
      <c r="A18" s="867" t="s">
        <v>2</v>
      </c>
      <c r="B18" s="867"/>
      <c r="C18" s="867"/>
      <c r="D18" s="867"/>
      <c r="E18" s="867"/>
      <c r="F18" s="867"/>
      <c r="G18" s="867"/>
      <c r="H18" s="867"/>
      <c r="I18" s="867"/>
    </row>
    <row r="19" spans="1:9" ht="18.75" customHeight="1">
      <c r="A19" s="307"/>
      <c r="B19" s="307"/>
      <c r="C19" s="307"/>
      <c r="D19" s="307"/>
      <c r="E19" s="307"/>
      <c r="F19" s="307"/>
      <c r="G19" s="307"/>
      <c r="H19" s="307"/>
      <c r="I19" s="307"/>
    </row>
    <row r="20" spans="1:9" ht="18.75" customHeight="1">
      <c r="A20" s="868" t="s">
        <v>1479</v>
      </c>
      <c r="B20" s="868"/>
      <c r="C20" s="868"/>
      <c r="D20" s="868"/>
      <c r="E20" s="868"/>
      <c r="F20" s="868"/>
      <c r="G20" s="868"/>
      <c r="H20" s="868"/>
      <c r="I20" s="868"/>
    </row>
    <row r="21" spans="1:9" ht="18.75" customHeight="1">
      <c r="A21" s="308"/>
      <c r="B21" s="308"/>
      <c r="C21" s="308"/>
      <c r="D21" s="308"/>
      <c r="E21" s="308"/>
      <c r="F21" s="308"/>
      <c r="G21" s="308"/>
      <c r="H21" s="308"/>
      <c r="I21" s="308"/>
    </row>
    <row r="22" spans="1:9" ht="26.25" customHeight="1">
      <c r="A22" s="869" t="s">
        <v>3</v>
      </c>
      <c r="B22" s="869"/>
      <c r="C22" s="869"/>
      <c r="D22" s="869"/>
      <c r="E22" s="869"/>
      <c r="F22" s="869"/>
      <c r="G22" s="869"/>
      <c r="H22" s="869"/>
      <c r="I22" s="869"/>
    </row>
    <row r="23" spans="1:9" ht="18.75">
      <c r="A23" s="309"/>
      <c r="B23" s="309"/>
      <c r="C23" s="309"/>
      <c r="D23" s="309"/>
      <c r="E23" s="309"/>
      <c r="F23" s="309"/>
      <c r="G23" s="309"/>
      <c r="H23" s="309"/>
      <c r="I23" s="309"/>
    </row>
    <row r="24" spans="1:9" ht="18.75" customHeight="1">
      <c r="A24" s="859" t="s">
        <v>1480</v>
      </c>
      <c r="B24" s="859"/>
      <c r="C24" s="859"/>
      <c r="D24" s="859"/>
      <c r="E24" s="859"/>
      <c r="F24" s="859"/>
      <c r="G24" s="859"/>
      <c r="H24" s="859"/>
      <c r="I24" s="859"/>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860"/>
      <c r="B36" s="860"/>
      <c r="C36" s="860"/>
      <c r="D36" s="860"/>
      <c r="E36" s="860"/>
      <c r="F36" s="860"/>
      <c r="G36" s="860"/>
      <c r="H36" s="860"/>
      <c r="I36" s="860"/>
    </row>
    <row r="37" spans="1:9" ht="50.25" customHeight="1">
      <c r="A37" s="861" t="s">
        <v>4</v>
      </c>
      <c r="B37" s="861"/>
      <c r="C37" s="861"/>
      <c r="D37" s="861"/>
      <c r="E37" s="861"/>
      <c r="F37" s="861"/>
      <c r="G37" s="861"/>
      <c r="H37" s="861"/>
      <c r="I37" s="861"/>
    </row>
    <row r="38" spans="1:9">
      <c r="A38" s="310"/>
      <c r="B38" s="310"/>
      <c r="C38" s="310"/>
      <c r="D38" s="310"/>
      <c r="E38" s="310"/>
      <c r="F38" s="310"/>
      <c r="G38" s="310"/>
      <c r="H38" s="310"/>
      <c r="I38" s="310"/>
    </row>
    <row r="39" spans="1:9" ht="65.25" customHeight="1">
      <c r="A39" s="862" t="s">
        <v>5</v>
      </c>
      <c r="B39" s="862"/>
      <c r="C39" s="862"/>
      <c r="D39" s="862"/>
      <c r="E39" s="862"/>
      <c r="F39" s="862"/>
      <c r="G39" s="862"/>
      <c r="H39" s="862"/>
      <c r="I39" s="862"/>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1" t="s">
        <v>690</v>
      </c>
      <c r="L1" s="312" t="str">
        <f>Naslovnica!A20</f>
        <v>Veljača 2018.</v>
      </c>
    </row>
    <row r="2" spans="1:19" ht="12.75" customHeight="1">
      <c r="A2" s="109" t="s">
        <v>696</v>
      </c>
      <c r="J2" s="85"/>
      <c r="K2" s="85"/>
      <c r="L2" s="110" t="str">
        <f>Naslovnica!A24</f>
        <v>February 2018</v>
      </c>
      <c r="M2" s="75"/>
    </row>
    <row r="3" spans="1:19" ht="12.75" customHeight="1">
      <c r="J3" s="75"/>
    </row>
    <row r="4" spans="1:19" ht="12.75" customHeight="1"/>
    <row r="5" spans="1:19" ht="12.75" customHeight="1"/>
    <row r="6" spans="1:19" ht="12.75" customHeight="1"/>
    <row r="7" spans="1:19" ht="12.75" customHeight="1">
      <c r="S7" s="85"/>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396</v>
      </c>
    </row>
    <row r="26" spans="1:1" ht="12.75" customHeight="1">
      <c r="A26" s="37"/>
    </row>
    <row r="27" spans="1:1" ht="12.75" customHeight="1">
      <c r="A27" s="311" t="s">
        <v>691</v>
      </c>
    </row>
    <row r="28" spans="1:1" ht="12.75" customHeight="1">
      <c r="A28" s="109" t="s">
        <v>695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396</v>
      </c>
    </row>
    <row r="52" spans="1:1" ht="12.75" customHeight="1"/>
    <row r="53" spans="1:1" ht="12.75" customHeight="1">
      <c r="A53" s="311" t="s">
        <v>692</v>
      </c>
    </row>
    <row r="54" spans="1:1" ht="12.75" customHeight="1">
      <c r="A54" s="109" t="s">
        <v>697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396</v>
      </c>
    </row>
    <row r="78" spans="1:12" ht="12.75" customHeight="1">
      <c r="A78" s="72" t="s">
        <v>274</v>
      </c>
    </row>
    <row r="79" spans="1:12" ht="12.75" customHeight="1">
      <c r="L79" s="40" t="s">
        <v>311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5" t="s">
        <v>715</v>
      </c>
      <c r="AG1" s="312" t="str">
        <f>Naslovnica!A20</f>
        <v>Veljača 2018.</v>
      </c>
    </row>
    <row r="2" spans="1:33" ht="12.75" customHeight="1">
      <c r="A2" s="111" t="s">
        <v>716</v>
      </c>
      <c r="AG2" s="110" t="str">
        <f>Naslovnica!A24</f>
        <v>February 2018</v>
      </c>
    </row>
    <row r="3" spans="1:33" ht="12.75" customHeight="1">
      <c r="A3" s="111"/>
      <c r="AG3" s="110"/>
    </row>
    <row r="4" spans="1:33" ht="12.75" customHeight="1">
      <c r="I4" s="567"/>
      <c r="J4" s="567"/>
      <c r="K4" s="567"/>
      <c r="AG4" s="21" t="s">
        <v>397</v>
      </c>
    </row>
    <row r="5" spans="1:33" ht="15" customHeight="1">
      <c r="A5" s="342" t="s">
        <v>699</v>
      </c>
      <c r="B5" s="909" t="s">
        <v>704</v>
      </c>
      <c r="C5" s="909"/>
      <c r="D5" s="909"/>
      <c r="E5" s="909"/>
      <c r="F5" s="909"/>
      <c r="G5" s="909"/>
      <c r="H5" s="909"/>
      <c r="I5" s="909"/>
      <c r="J5" s="910" t="s">
        <v>710</v>
      </c>
      <c r="K5" s="910"/>
      <c r="L5" s="909" t="s">
        <v>705</v>
      </c>
      <c r="M5" s="909"/>
      <c r="N5" s="909"/>
      <c r="O5" s="909"/>
      <c r="P5" s="909"/>
      <c r="Q5" s="909"/>
      <c r="R5" s="909"/>
      <c r="S5" s="909"/>
      <c r="T5" s="910" t="s">
        <v>711</v>
      </c>
      <c r="U5" s="910"/>
      <c r="V5" s="909" t="s">
        <v>706</v>
      </c>
      <c r="W5" s="909"/>
      <c r="X5" s="909"/>
      <c r="Y5" s="909"/>
      <c r="Z5" s="909"/>
      <c r="AA5" s="909"/>
      <c r="AB5" s="909"/>
      <c r="AC5" s="909"/>
      <c r="AD5" s="910" t="s">
        <v>712</v>
      </c>
      <c r="AE5" s="910"/>
      <c r="AF5" s="912" t="s">
        <v>1258</v>
      </c>
      <c r="AG5" s="912"/>
    </row>
    <row r="6" spans="1:33" ht="22.5" customHeight="1">
      <c r="A6" s="911" t="s">
        <v>398</v>
      </c>
      <c r="B6" s="884" t="s">
        <v>700</v>
      </c>
      <c r="C6" s="884"/>
      <c r="D6" s="884" t="s">
        <v>701</v>
      </c>
      <c r="E6" s="884"/>
      <c r="F6" s="884" t="s">
        <v>702</v>
      </c>
      <c r="G6" s="884"/>
      <c r="H6" s="884" t="s">
        <v>703</v>
      </c>
      <c r="I6" s="884"/>
      <c r="J6" s="910"/>
      <c r="K6" s="910"/>
      <c r="L6" s="884" t="s">
        <v>700</v>
      </c>
      <c r="M6" s="884"/>
      <c r="N6" s="884" t="s">
        <v>701</v>
      </c>
      <c r="O6" s="884"/>
      <c r="P6" s="884" t="s">
        <v>702</v>
      </c>
      <c r="Q6" s="884"/>
      <c r="R6" s="884" t="s">
        <v>703</v>
      </c>
      <c r="S6" s="884"/>
      <c r="T6" s="910"/>
      <c r="U6" s="910"/>
      <c r="V6" s="884" t="s">
        <v>700</v>
      </c>
      <c r="W6" s="884"/>
      <c r="X6" s="884" t="s">
        <v>701</v>
      </c>
      <c r="Y6" s="884"/>
      <c r="Z6" s="884" t="s">
        <v>702</v>
      </c>
      <c r="AA6" s="884"/>
      <c r="AB6" s="884" t="s">
        <v>703</v>
      </c>
      <c r="AC6" s="884"/>
      <c r="AD6" s="910"/>
      <c r="AE6" s="910"/>
      <c r="AF6" s="912"/>
      <c r="AG6" s="912"/>
    </row>
    <row r="7" spans="1:33">
      <c r="A7" s="911"/>
      <c r="B7" s="342" t="s">
        <v>125</v>
      </c>
      <c r="C7" s="342" t="s">
        <v>126</v>
      </c>
      <c r="D7" s="342" t="s">
        <v>125</v>
      </c>
      <c r="E7" s="342" t="s">
        <v>126</v>
      </c>
      <c r="F7" s="342" t="s">
        <v>125</v>
      </c>
      <c r="G7" s="342" t="s">
        <v>126</v>
      </c>
      <c r="H7" s="342" t="s">
        <v>125</v>
      </c>
      <c r="I7" s="342" t="s">
        <v>126</v>
      </c>
      <c r="J7" s="342" t="s">
        <v>125</v>
      </c>
      <c r="K7" s="342" t="s">
        <v>126</v>
      </c>
      <c r="L7" s="342" t="s">
        <v>125</v>
      </c>
      <c r="M7" s="342" t="s">
        <v>126</v>
      </c>
      <c r="N7" s="342" t="s">
        <v>125</v>
      </c>
      <c r="O7" s="342" t="s">
        <v>126</v>
      </c>
      <c r="P7" s="342" t="s">
        <v>125</v>
      </c>
      <c r="Q7" s="342" t="s">
        <v>126</v>
      </c>
      <c r="R7" s="342" t="s">
        <v>125</v>
      </c>
      <c r="S7" s="342" t="s">
        <v>126</v>
      </c>
      <c r="T7" s="342" t="s">
        <v>125</v>
      </c>
      <c r="U7" s="342" t="s">
        <v>126</v>
      </c>
      <c r="V7" s="342" t="s">
        <v>125</v>
      </c>
      <c r="W7" s="342" t="s">
        <v>126</v>
      </c>
      <c r="X7" s="342" t="s">
        <v>125</v>
      </c>
      <c r="Y7" s="342" t="s">
        <v>126</v>
      </c>
      <c r="Z7" s="342" t="s">
        <v>125</v>
      </c>
      <c r="AA7" s="342" t="s">
        <v>126</v>
      </c>
      <c r="AB7" s="342" t="s">
        <v>125</v>
      </c>
      <c r="AC7" s="342" t="s">
        <v>126</v>
      </c>
      <c r="AD7" s="342" t="s">
        <v>125</v>
      </c>
      <c r="AE7" s="342" t="s">
        <v>126</v>
      </c>
      <c r="AF7" s="342" t="s">
        <v>125</v>
      </c>
      <c r="AG7" s="342" t="s">
        <v>126</v>
      </c>
    </row>
    <row r="8" spans="1:33">
      <c r="A8" s="911"/>
      <c r="B8" s="343" t="s">
        <v>117</v>
      </c>
      <c r="C8" s="343" t="s">
        <v>118</v>
      </c>
      <c r="D8" s="343" t="s">
        <v>117</v>
      </c>
      <c r="E8" s="343" t="s">
        <v>118</v>
      </c>
      <c r="F8" s="343" t="s">
        <v>117</v>
      </c>
      <c r="G8" s="343" t="s">
        <v>118</v>
      </c>
      <c r="H8" s="343" t="s">
        <v>117</v>
      </c>
      <c r="I8" s="343" t="s">
        <v>118</v>
      </c>
      <c r="J8" s="343" t="s">
        <v>117</v>
      </c>
      <c r="K8" s="343" t="s">
        <v>118</v>
      </c>
      <c r="L8" s="343" t="s">
        <v>117</v>
      </c>
      <c r="M8" s="343" t="s">
        <v>118</v>
      </c>
      <c r="N8" s="343" t="s">
        <v>117</v>
      </c>
      <c r="O8" s="343" t="s">
        <v>118</v>
      </c>
      <c r="P8" s="343" t="s">
        <v>117</v>
      </c>
      <c r="Q8" s="343" t="s">
        <v>118</v>
      </c>
      <c r="R8" s="343" t="s">
        <v>117</v>
      </c>
      <c r="S8" s="343" t="s">
        <v>118</v>
      </c>
      <c r="T8" s="343" t="s">
        <v>117</v>
      </c>
      <c r="U8" s="343" t="s">
        <v>118</v>
      </c>
      <c r="V8" s="343" t="s">
        <v>117</v>
      </c>
      <c r="W8" s="343" t="s">
        <v>118</v>
      </c>
      <c r="X8" s="343" t="s">
        <v>117</v>
      </c>
      <c r="Y8" s="343" t="s">
        <v>118</v>
      </c>
      <c r="Z8" s="343" t="s">
        <v>117</v>
      </c>
      <c r="AA8" s="343" t="s">
        <v>118</v>
      </c>
      <c r="AB8" s="343" t="s">
        <v>117</v>
      </c>
      <c r="AC8" s="343" t="s">
        <v>118</v>
      </c>
      <c r="AD8" s="343" t="s">
        <v>117</v>
      </c>
      <c r="AE8" s="343" t="s">
        <v>118</v>
      </c>
      <c r="AF8" s="343" t="s">
        <v>117</v>
      </c>
      <c r="AG8" s="343" t="s">
        <v>118</v>
      </c>
    </row>
    <row r="9" spans="1:33" ht="18">
      <c r="A9" s="187" t="s">
        <v>487</v>
      </c>
      <c r="B9" s="164">
        <v>20042.34564</v>
      </c>
      <c r="C9" s="165">
        <v>7.3961068738111577E-2</v>
      </c>
      <c r="D9" s="164">
        <v>2149.1257000000001</v>
      </c>
      <c r="E9" s="165">
        <v>2.657503335096198E-2</v>
      </c>
      <c r="F9" s="164">
        <v>3148.5623700000001</v>
      </c>
      <c r="G9" s="165">
        <v>3.8357097846699384E-2</v>
      </c>
      <c r="H9" s="164">
        <v>14469.764949999999</v>
      </c>
      <c r="I9" s="165">
        <v>8.7462866019298383E-2</v>
      </c>
      <c r="J9" s="164">
        <v>39809.79866</v>
      </c>
      <c r="K9" s="165">
        <v>6.6418335360928657E-2</v>
      </c>
      <c r="L9" s="164">
        <v>1685972.7305999999</v>
      </c>
      <c r="M9" s="165">
        <v>5.0017237545516888E-2</v>
      </c>
      <c r="N9" s="164">
        <v>316610.83756000001</v>
      </c>
      <c r="O9" s="165">
        <v>2.570942552919003E-2</v>
      </c>
      <c r="P9" s="164">
        <v>676974.61766999995</v>
      </c>
      <c r="Q9" s="165">
        <v>4.6638133644928539E-2</v>
      </c>
      <c r="R9" s="164">
        <v>1171110.2738699999</v>
      </c>
      <c r="S9" s="165">
        <v>4.3120010186928827E-2</v>
      </c>
      <c r="T9" s="164">
        <v>3850668.4596999995</v>
      </c>
      <c r="U9" s="165">
        <v>4.3908480696052563E-2</v>
      </c>
      <c r="V9" s="164">
        <v>74236.888349999994</v>
      </c>
      <c r="W9" s="165">
        <v>4.5599577780343147E-2</v>
      </c>
      <c r="X9" s="164">
        <v>38472.10744</v>
      </c>
      <c r="Y9" s="165">
        <v>8.8477222054137439E-2</v>
      </c>
      <c r="Z9" s="164">
        <v>39535.710729999999</v>
      </c>
      <c r="AA9" s="165">
        <v>6.4813557495569593E-2</v>
      </c>
      <c r="AB9" s="164">
        <v>103786.44184999999</v>
      </c>
      <c r="AC9" s="165">
        <v>7.5643314528859751E-2</v>
      </c>
      <c r="AD9" s="164">
        <v>256031.14836999995</v>
      </c>
      <c r="AE9" s="165">
        <v>6.3297528697045025E-2</v>
      </c>
      <c r="AF9" s="164">
        <v>4146509.4067299995</v>
      </c>
      <c r="AG9" s="165">
        <v>4.4903894798164451E-2</v>
      </c>
    </row>
    <row r="10" spans="1:33" ht="18">
      <c r="A10" s="187" t="s">
        <v>488</v>
      </c>
      <c r="B10" s="167">
        <v>10168.716390000001</v>
      </c>
      <c r="C10" s="168">
        <v>3.7525005576101417E-2</v>
      </c>
      <c r="D10" s="167">
        <v>261.35622999999998</v>
      </c>
      <c r="E10" s="168">
        <v>3.2318028343952562E-3</v>
      </c>
      <c r="F10" s="167">
        <v>86.639390000000006</v>
      </c>
      <c r="G10" s="168">
        <v>1.0554771254565772E-3</v>
      </c>
      <c r="H10" s="167">
        <v>1439.6015300000001</v>
      </c>
      <c r="I10" s="168">
        <v>8.7017084364986157E-3</v>
      </c>
      <c r="J10" s="167">
        <v>11956.313540000001</v>
      </c>
      <c r="K10" s="168">
        <v>1.9947813581334305E-2</v>
      </c>
      <c r="L10" s="167">
        <v>222872.18008000002</v>
      </c>
      <c r="M10" s="168">
        <v>6.61188082762255E-3</v>
      </c>
      <c r="N10" s="167">
        <v>7331.6073799999995</v>
      </c>
      <c r="O10" s="168">
        <v>5.953410041109208E-4</v>
      </c>
      <c r="P10" s="167">
        <v>5979.2707</v>
      </c>
      <c r="Q10" s="168">
        <v>4.1192390191169671E-4</v>
      </c>
      <c r="R10" s="167">
        <v>134431.78940000001</v>
      </c>
      <c r="S10" s="168">
        <v>4.9497474812679673E-3</v>
      </c>
      <c r="T10" s="167">
        <v>370614.84756000002</v>
      </c>
      <c r="U10" s="165">
        <v>4.2260545279524117E-3</v>
      </c>
      <c r="V10" s="167">
        <v>64985.873789999998</v>
      </c>
      <c r="W10" s="168">
        <v>3.9917195781962865E-2</v>
      </c>
      <c r="X10" s="167">
        <v>1157.65149</v>
      </c>
      <c r="Y10" s="168">
        <v>2.6623388932299438E-3</v>
      </c>
      <c r="Z10" s="167">
        <v>0.16500000000000001</v>
      </c>
      <c r="AA10" s="168">
        <v>2.7049563013557045E-7</v>
      </c>
      <c r="AB10" s="167">
        <v>3437.10889</v>
      </c>
      <c r="AC10" s="168">
        <v>2.5050893373141495E-3</v>
      </c>
      <c r="AD10" s="167">
        <v>69580.799169999998</v>
      </c>
      <c r="AE10" s="168">
        <v>1.7202175048879591E-2</v>
      </c>
      <c r="AF10" s="167">
        <v>452151.96027000004</v>
      </c>
      <c r="AG10" s="165">
        <v>4.8965001800778431E-3</v>
      </c>
    </row>
    <row r="11" spans="1:33" ht="27">
      <c r="A11" s="187" t="s">
        <v>489</v>
      </c>
      <c r="B11" s="167">
        <v>246543.66961000001</v>
      </c>
      <c r="C11" s="168">
        <v>0.90980535025697129</v>
      </c>
      <c r="D11" s="167">
        <v>78490.304199999999</v>
      </c>
      <c r="E11" s="168">
        <v>0.97057256904151812</v>
      </c>
      <c r="F11" s="167">
        <v>78910.355599999995</v>
      </c>
      <c r="G11" s="168">
        <v>0.96131881004060982</v>
      </c>
      <c r="H11" s="167">
        <v>149579.87943999999</v>
      </c>
      <c r="I11" s="168">
        <v>0.90413942450692852</v>
      </c>
      <c r="J11" s="167">
        <v>553524.20885000005</v>
      </c>
      <c r="K11" s="168">
        <v>0.9234951637856893</v>
      </c>
      <c r="L11" s="167">
        <v>32239053.454569999</v>
      </c>
      <c r="M11" s="168">
        <v>0.95642614237656676</v>
      </c>
      <c r="N11" s="167">
        <v>12290004.85389</v>
      </c>
      <c r="O11" s="168">
        <v>0.99797267516021326</v>
      </c>
      <c r="P11" s="167">
        <v>13843900.97181</v>
      </c>
      <c r="Q11" s="168">
        <v>0.95373399066663844</v>
      </c>
      <c r="R11" s="167">
        <v>26137760.934069999</v>
      </c>
      <c r="S11" s="168">
        <v>0.96238632935579482</v>
      </c>
      <c r="T11" s="167">
        <v>84510720.214340001</v>
      </c>
      <c r="U11" s="168">
        <v>0.96366056075104045</v>
      </c>
      <c r="V11" s="167">
        <v>1517756.3693199998</v>
      </c>
      <c r="W11" s="168">
        <v>0.93227304043406278</v>
      </c>
      <c r="X11" s="167">
        <v>396880.77425000002</v>
      </c>
      <c r="Y11" s="168">
        <v>0.9127368041144992</v>
      </c>
      <c r="Z11" s="167">
        <v>573472.95033000002</v>
      </c>
      <c r="AA11" s="168">
        <v>0.94013289130435185</v>
      </c>
      <c r="AB11" s="167">
        <v>1274140.67026</v>
      </c>
      <c r="AC11" s="168">
        <v>0.9286398276740746</v>
      </c>
      <c r="AD11" s="167">
        <v>3762250.7641599998</v>
      </c>
      <c r="AE11" s="168">
        <v>0.93012579612286339</v>
      </c>
      <c r="AF11" s="167">
        <v>88826495.187350005</v>
      </c>
      <c r="AG11" s="168">
        <v>0.96193091681128973</v>
      </c>
    </row>
    <row r="12" spans="1:33" ht="18.75">
      <c r="A12" s="187" t="s">
        <v>490</v>
      </c>
      <c r="B12" s="169">
        <v>220732.10108000002</v>
      </c>
      <c r="C12" s="170">
        <v>0.81455446353063066</v>
      </c>
      <c r="D12" s="169">
        <v>61448.429880000003</v>
      </c>
      <c r="E12" s="170">
        <v>0.75984111744848082</v>
      </c>
      <c r="F12" s="169">
        <v>60489.995080000001</v>
      </c>
      <c r="G12" s="170">
        <v>0.73691430798301893</v>
      </c>
      <c r="H12" s="169">
        <v>115284.0276</v>
      </c>
      <c r="I12" s="170">
        <v>0.69683726687930037</v>
      </c>
      <c r="J12" s="169">
        <v>457954.55364000006</v>
      </c>
      <c r="K12" s="170">
        <v>0.76404754978798262</v>
      </c>
      <c r="L12" s="169">
        <v>29528657.389339998</v>
      </c>
      <c r="M12" s="170">
        <v>0.87601765095998374</v>
      </c>
      <c r="N12" s="169">
        <v>10470932.412420001</v>
      </c>
      <c r="O12" s="170">
        <v>0.85026039902149109</v>
      </c>
      <c r="P12" s="169">
        <v>10863463.472069999</v>
      </c>
      <c r="Q12" s="170">
        <v>0.74840569798759282</v>
      </c>
      <c r="R12" s="169">
        <v>22884588.43888</v>
      </c>
      <c r="S12" s="170">
        <v>0.84260526837263328</v>
      </c>
      <c r="T12" s="169">
        <v>73747641.712710008</v>
      </c>
      <c r="U12" s="170">
        <v>0.84093111012060684</v>
      </c>
      <c r="V12" s="169">
        <v>1517756.3693199998</v>
      </c>
      <c r="W12" s="170">
        <v>0.93227304043406278</v>
      </c>
      <c r="X12" s="169">
        <v>396880.77425000002</v>
      </c>
      <c r="Y12" s="170">
        <v>0.9127368041144992</v>
      </c>
      <c r="Z12" s="169">
        <v>558005.09650999994</v>
      </c>
      <c r="AA12" s="170">
        <v>0.9147753951474682</v>
      </c>
      <c r="AB12" s="169">
        <v>1253219.0333399998</v>
      </c>
      <c r="AC12" s="170">
        <v>0.91339138159779965</v>
      </c>
      <c r="AD12" s="169">
        <v>3725861.2734199995</v>
      </c>
      <c r="AE12" s="170">
        <v>0.92112937186335364</v>
      </c>
      <c r="AF12" s="169">
        <v>77931457.539770007</v>
      </c>
      <c r="AG12" s="170">
        <v>0.843945021601471</v>
      </c>
    </row>
    <row r="13" spans="1:33" ht="19.5">
      <c r="A13" s="188" t="s">
        <v>415</v>
      </c>
      <c r="B13" s="169">
        <v>87451.685459999993</v>
      </c>
      <c r="C13" s="170">
        <v>0.32271772155560791</v>
      </c>
      <c r="D13" s="169">
        <v>20269.049729999999</v>
      </c>
      <c r="E13" s="170">
        <v>0.25063711841846054</v>
      </c>
      <c r="F13" s="169">
        <v>21634.520980000001</v>
      </c>
      <c r="G13" s="170">
        <v>0.26356074315158973</v>
      </c>
      <c r="H13" s="169">
        <v>33003.427029999999</v>
      </c>
      <c r="I13" s="170">
        <v>0.19949006265665573</v>
      </c>
      <c r="J13" s="169">
        <v>162358.6832</v>
      </c>
      <c r="K13" s="170">
        <v>0.27087787008507253</v>
      </c>
      <c r="L13" s="169">
        <v>3486354.59375</v>
      </c>
      <c r="M13" s="170">
        <v>0.10342861584803961</v>
      </c>
      <c r="N13" s="169">
        <v>1666767.18111</v>
      </c>
      <c r="O13" s="170">
        <v>0.13534478809217909</v>
      </c>
      <c r="P13" s="169">
        <v>1778001.0606099998</v>
      </c>
      <c r="Q13" s="170">
        <v>0.12249004456172327</v>
      </c>
      <c r="R13" s="169">
        <v>2629140.5151300002</v>
      </c>
      <c r="S13" s="170">
        <v>9.6804347399873883E-2</v>
      </c>
      <c r="T13" s="169">
        <v>9560263.3506000005</v>
      </c>
      <c r="U13" s="170">
        <v>0.1090139655418953</v>
      </c>
      <c r="V13" s="169">
        <v>0</v>
      </c>
      <c r="W13" s="170">
        <v>0</v>
      </c>
      <c r="X13" s="169">
        <v>0</v>
      </c>
      <c r="Y13" s="170">
        <v>0</v>
      </c>
      <c r="Z13" s="169">
        <v>0</v>
      </c>
      <c r="AA13" s="170">
        <v>0</v>
      </c>
      <c r="AB13" s="169">
        <v>0</v>
      </c>
      <c r="AC13" s="170">
        <v>0</v>
      </c>
      <c r="AD13" s="169">
        <v>0</v>
      </c>
      <c r="AE13" s="170">
        <v>0</v>
      </c>
      <c r="AF13" s="169">
        <v>9722622.0338000003</v>
      </c>
      <c r="AG13" s="170">
        <v>0.10528942639307005</v>
      </c>
    </row>
    <row r="14" spans="1:33" ht="19.5">
      <c r="A14" s="188" t="s">
        <v>491</v>
      </c>
      <c r="B14" s="169">
        <v>124593.31719</v>
      </c>
      <c r="C14" s="170">
        <v>0.45977926249349571</v>
      </c>
      <c r="D14" s="169">
        <v>37303.243719999999</v>
      </c>
      <c r="E14" s="170">
        <v>0.46127359882116847</v>
      </c>
      <c r="F14" s="169">
        <v>34702.190159999998</v>
      </c>
      <c r="G14" s="170">
        <v>0.42275653045484635</v>
      </c>
      <c r="H14" s="169">
        <v>74952.750109999994</v>
      </c>
      <c r="I14" s="170">
        <v>0.45305382383898934</v>
      </c>
      <c r="J14" s="169">
        <v>271551.50118000002</v>
      </c>
      <c r="K14" s="170">
        <v>0.45305425498820789</v>
      </c>
      <c r="L14" s="169">
        <v>23217891.02727</v>
      </c>
      <c r="M14" s="170">
        <v>0.68879807468986165</v>
      </c>
      <c r="N14" s="169">
        <v>8402327.9543299992</v>
      </c>
      <c r="O14" s="170">
        <v>0.68228563013968713</v>
      </c>
      <c r="P14" s="169">
        <v>8660560.9181900006</v>
      </c>
      <c r="Q14" s="170">
        <v>0.59664334082830062</v>
      </c>
      <c r="R14" s="169">
        <v>19749315.669669997</v>
      </c>
      <c r="S14" s="170">
        <v>0.72716524810845873</v>
      </c>
      <c r="T14" s="169">
        <v>60030095.569460005</v>
      </c>
      <c r="U14" s="170">
        <v>0.68451239572548883</v>
      </c>
      <c r="V14" s="169">
        <v>1425018.2803699998</v>
      </c>
      <c r="W14" s="170">
        <v>0.87530920757056019</v>
      </c>
      <c r="X14" s="169">
        <v>365568.2144</v>
      </c>
      <c r="Y14" s="170">
        <v>0.84072493641911406</v>
      </c>
      <c r="Z14" s="169">
        <v>492626.58905000001</v>
      </c>
      <c r="AA14" s="170">
        <v>0.80759599773706947</v>
      </c>
      <c r="AB14" s="169">
        <v>1141879.3779200001</v>
      </c>
      <c r="AC14" s="170">
        <v>0.83224301169181358</v>
      </c>
      <c r="AD14" s="169">
        <v>3425092.4617400002</v>
      </c>
      <c r="AE14" s="170">
        <v>0.8467715345076483</v>
      </c>
      <c r="AF14" s="169">
        <v>63726739.532380007</v>
      </c>
      <c r="AG14" s="170">
        <v>0.69011752466967236</v>
      </c>
    </row>
    <row r="15" spans="1:33" ht="19.5">
      <c r="A15" s="188" t="s">
        <v>492</v>
      </c>
      <c r="B15" s="169">
        <v>0</v>
      </c>
      <c r="C15" s="170">
        <v>0</v>
      </c>
      <c r="D15" s="169">
        <v>0</v>
      </c>
      <c r="E15" s="170">
        <v>0</v>
      </c>
      <c r="F15" s="169">
        <v>0</v>
      </c>
      <c r="G15" s="170">
        <v>0</v>
      </c>
      <c r="H15" s="169">
        <v>0</v>
      </c>
      <c r="I15" s="170">
        <v>0</v>
      </c>
      <c r="J15" s="169">
        <v>0</v>
      </c>
      <c r="K15" s="170">
        <v>0</v>
      </c>
      <c r="L15" s="169">
        <v>0</v>
      </c>
      <c r="M15" s="170">
        <v>0</v>
      </c>
      <c r="N15" s="169">
        <v>0</v>
      </c>
      <c r="O15" s="170">
        <v>0</v>
      </c>
      <c r="P15" s="169">
        <v>0</v>
      </c>
      <c r="Q15" s="170">
        <v>0</v>
      </c>
      <c r="R15" s="169">
        <v>0</v>
      </c>
      <c r="S15" s="170">
        <v>0</v>
      </c>
      <c r="T15" s="169">
        <v>0</v>
      </c>
      <c r="U15" s="170">
        <v>0</v>
      </c>
      <c r="V15" s="169">
        <v>0</v>
      </c>
      <c r="W15" s="170">
        <v>0</v>
      </c>
      <c r="X15" s="169">
        <v>0</v>
      </c>
      <c r="Y15" s="170">
        <v>0</v>
      </c>
      <c r="Z15" s="169">
        <v>0</v>
      </c>
      <c r="AA15" s="170">
        <v>0</v>
      </c>
      <c r="AB15" s="169">
        <v>0</v>
      </c>
      <c r="AC15" s="170">
        <v>0</v>
      </c>
      <c r="AD15" s="169">
        <v>0</v>
      </c>
      <c r="AE15" s="170">
        <v>0</v>
      </c>
      <c r="AF15" s="169">
        <v>0</v>
      </c>
      <c r="AG15" s="170">
        <v>0</v>
      </c>
    </row>
    <row r="16" spans="1:33" ht="19.5">
      <c r="A16" s="188" t="s">
        <v>493</v>
      </c>
      <c r="B16" s="169">
        <v>5366.3620599999995</v>
      </c>
      <c r="C16" s="170">
        <v>1.9803164775340838E-2</v>
      </c>
      <c r="D16" s="169">
        <v>3876.13643</v>
      </c>
      <c r="E16" s="170">
        <v>4.7930400208851767E-2</v>
      </c>
      <c r="F16" s="169">
        <v>4153.2839400000003</v>
      </c>
      <c r="G16" s="170">
        <v>5.0597034376582833E-2</v>
      </c>
      <c r="H16" s="169">
        <v>6996.1110699999999</v>
      </c>
      <c r="I16" s="170">
        <v>4.2288173117251658E-2</v>
      </c>
      <c r="J16" s="169">
        <v>20391.893499999998</v>
      </c>
      <c r="K16" s="170">
        <v>3.4021664683479245E-2</v>
      </c>
      <c r="L16" s="169">
        <v>154807.81578</v>
      </c>
      <c r="M16" s="170">
        <v>4.5926361412828402E-3</v>
      </c>
      <c r="N16" s="169">
        <v>333368.41089999996</v>
      </c>
      <c r="O16" s="170">
        <v>2.7070173591874476E-2</v>
      </c>
      <c r="P16" s="169">
        <v>313042.57274999999</v>
      </c>
      <c r="Q16" s="170">
        <v>2.1566128128578655E-2</v>
      </c>
      <c r="R16" s="169">
        <v>439518.58593</v>
      </c>
      <c r="S16" s="170">
        <v>1.6182972966344196E-2</v>
      </c>
      <c r="T16" s="169">
        <v>1240737.38536</v>
      </c>
      <c r="U16" s="170">
        <v>1.4147905514097326E-2</v>
      </c>
      <c r="V16" s="169">
        <v>12770.73007</v>
      </c>
      <c r="W16" s="170">
        <v>7.8443468211276679E-3</v>
      </c>
      <c r="X16" s="169">
        <v>25274.733690000001</v>
      </c>
      <c r="Y16" s="170">
        <v>5.8126221147019104E-2</v>
      </c>
      <c r="Z16" s="169">
        <v>31380.032039999998</v>
      </c>
      <c r="AA16" s="170">
        <v>5.1443403274752671E-2</v>
      </c>
      <c r="AB16" s="169">
        <v>81339.461060000001</v>
      </c>
      <c r="AC16" s="170">
        <v>5.9283142642677665E-2</v>
      </c>
      <c r="AD16" s="169">
        <v>150764.95686000001</v>
      </c>
      <c r="AE16" s="170">
        <v>3.7273000742720559E-2</v>
      </c>
      <c r="AF16" s="169">
        <v>1411894.23572</v>
      </c>
      <c r="AG16" s="170">
        <v>1.5289860460464631E-2</v>
      </c>
    </row>
    <row r="17" spans="1:33" ht="19.5">
      <c r="A17" s="487" t="s">
        <v>569</v>
      </c>
      <c r="B17" s="169">
        <v>0</v>
      </c>
      <c r="C17" s="170">
        <v>0</v>
      </c>
      <c r="D17" s="169">
        <v>0</v>
      </c>
      <c r="E17" s="170">
        <v>0</v>
      </c>
      <c r="F17" s="169">
        <v>0</v>
      </c>
      <c r="G17" s="170">
        <v>0</v>
      </c>
      <c r="H17" s="169">
        <v>0</v>
      </c>
      <c r="I17" s="170">
        <v>0</v>
      </c>
      <c r="J17" s="169">
        <v>0</v>
      </c>
      <c r="K17" s="170">
        <v>0</v>
      </c>
      <c r="L17" s="169">
        <v>44376.796190000001</v>
      </c>
      <c r="M17" s="170">
        <v>1.3165128452310797E-3</v>
      </c>
      <c r="N17" s="169">
        <v>48368.1397</v>
      </c>
      <c r="O17" s="170">
        <v>3.9275885032424218E-3</v>
      </c>
      <c r="P17" s="169">
        <v>73873.804359999995</v>
      </c>
      <c r="Q17" s="170">
        <v>5.089313942757686E-3</v>
      </c>
      <c r="R17" s="169">
        <v>44187.581819999999</v>
      </c>
      <c r="S17" s="170">
        <v>1.6269765714869463E-3</v>
      </c>
      <c r="T17" s="169">
        <v>210806.32206999997</v>
      </c>
      <c r="U17" s="170">
        <v>2.4037866204501988E-3</v>
      </c>
      <c r="V17" s="169">
        <v>0</v>
      </c>
      <c r="W17" s="170">
        <v>0</v>
      </c>
      <c r="X17" s="169">
        <v>0</v>
      </c>
      <c r="Y17" s="170">
        <v>0</v>
      </c>
      <c r="Z17" s="169">
        <v>0</v>
      </c>
      <c r="AA17" s="170">
        <v>0</v>
      </c>
      <c r="AB17" s="169">
        <v>0</v>
      </c>
      <c r="AC17" s="170">
        <v>0</v>
      </c>
      <c r="AD17" s="169">
        <v>0</v>
      </c>
      <c r="AE17" s="170">
        <v>0</v>
      </c>
      <c r="AF17" s="169">
        <v>210806.32206999997</v>
      </c>
      <c r="AG17" s="170">
        <v>2.2828900119351964E-3</v>
      </c>
    </row>
    <row r="18" spans="1:33" ht="19.5">
      <c r="A18" s="487" t="s">
        <v>570</v>
      </c>
      <c r="B18" s="169">
        <v>0</v>
      </c>
      <c r="C18" s="170">
        <v>0</v>
      </c>
      <c r="D18" s="169">
        <v>0</v>
      </c>
      <c r="E18" s="170">
        <v>0</v>
      </c>
      <c r="F18" s="169">
        <v>0</v>
      </c>
      <c r="G18" s="170">
        <v>0</v>
      </c>
      <c r="H18" s="169">
        <v>331.73939000000001</v>
      </c>
      <c r="I18" s="170">
        <v>2.0052072664037144E-3</v>
      </c>
      <c r="J18" s="169">
        <v>331.73939000000001</v>
      </c>
      <c r="K18" s="170">
        <v>5.5347122565552577E-4</v>
      </c>
      <c r="L18" s="169">
        <v>376348.81231999997</v>
      </c>
      <c r="M18" s="170">
        <v>1.1165025153807545E-2</v>
      </c>
      <c r="N18" s="169">
        <v>20100.72638</v>
      </c>
      <c r="O18" s="170">
        <v>1.6322186945078984E-3</v>
      </c>
      <c r="P18" s="169">
        <v>37985.116159999998</v>
      </c>
      <c r="Q18" s="170">
        <v>2.6168705262326129E-3</v>
      </c>
      <c r="R18" s="169">
        <v>22426.086329999998</v>
      </c>
      <c r="S18" s="170">
        <v>8.2572332646950149E-4</v>
      </c>
      <c r="T18" s="169">
        <v>456860.74118999997</v>
      </c>
      <c r="U18" s="170">
        <v>5.2095009594485403E-3</v>
      </c>
      <c r="V18" s="169">
        <v>0</v>
      </c>
      <c r="W18" s="170">
        <v>0</v>
      </c>
      <c r="X18" s="169">
        <v>0</v>
      </c>
      <c r="Y18" s="170">
        <v>0</v>
      </c>
      <c r="Z18" s="169">
        <v>33998.475420000002</v>
      </c>
      <c r="AA18" s="170">
        <v>5.5735994135646082E-2</v>
      </c>
      <c r="AB18" s="169">
        <v>30000.194359999998</v>
      </c>
      <c r="AC18" s="170">
        <v>2.1865227263308522E-2</v>
      </c>
      <c r="AD18" s="169">
        <v>63998.669779999997</v>
      </c>
      <c r="AE18" s="170">
        <v>1.5822128138557857E-2</v>
      </c>
      <c r="AF18" s="169">
        <v>521191.15035999997</v>
      </c>
      <c r="AG18" s="170">
        <v>5.644147954304562E-3</v>
      </c>
    </row>
    <row r="19" spans="1:33" ht="19.5">
      <c r="A19" s="166" t="s">
        <v>579</v>
      </c>
      <c r="B19" s="169">
        <v>0</v>
      </c>
      <c r="C19" s="170">
        <v>0</v>
      </c>
      <c r="D19" s="169">
        <v>0</v>
      </c>
      <c r="E19" s="170">
        <v>0</v>
      </c>
      <c r="F19" s="169">
        <v>0</v>
      </c>
      <c r="G19" s="170">
        <v>0</v>
      </c>
      <c r="H19" s="169">
        <v>0</v>
      </c>
      <c r="I19" s="170">
        <v>0</v>
      </c>
      <c r="J19" s="169">
        <v>0</v>
      </c>
      <c r="K19" s="170">
        <v>0</v>
      </c>
      <c r="L19" s="169">
        <v>1098858</v>
      </c>
      <c r="M19" s="170">
        <v>3.2599484331654584E-2</v>
      </c>
      <c r="N19" s="169">
        <v>0</v>
      </c>
      <c r="O19" s="170">
        <v>0</v>
      </c>
      <c r="P19" s="169">
        <v>0</v>
      </c>
      <c r="Q19" s="170">
        <v>0</v>
      </c>
      <c r="R19" s="169">
        <v>0</v>
      </c>
      <c r="S19" s="170">
        <v>0</v>
      </c>
      <c r="T19" s="169">
        <v>1098858</v>
      </c>
      <c r="U19" s="170">
        <v>1.2530080370633091E-2</v>
      </c>
      <c r="V19" s="169">
        <v>39967.199999999997</v>
      </c>
      <c r="W19" s="170">
        <v>2.4549620620818096E-2</v>
      </c>
      <c r="X19" s="169">
        <v>0</v>
      </c>
      <c r="Y19" s="170">
        <v>0</v>
      </c>
      <c r="Z19" s="169">
        <v>0</v>
      </c>
      <c r="AA19" s="170">
        <v>0</v>
      </c>
      <c r="AB19" s="169">
        <v>0</v>
      </c>
      <c r="AC19" s="170">
        <v>0</v>
      </c>
      <c r="AD19" s="169">
        <v>39967.199999999997</v>
      </c>
      <c r="AE19" s="170">
        <v>9.8809266178996134E-3</v>
      </c>
      <c r="AF19" s="169">
        <v>1138825.2</v>
      </c>
      <c r="AG19" s="170">
        <v>1.2332707334824678E-2</v>
      </c>
    </row>
    <row r="20" spans="1:33" ht="17.25" customHeight="1">
      <c r="A20" s="187" t="s">
        <v>511</v>
      </c>
      <c r="B20" s="169">
        <v>3320.7363700000001</v>
      </c>
      <c r="C20" s="170">
        <v>1.2254314706186114E-2</v>
      </c>
      <c r="D20" s="169">
        <v>0</v>
      </c>
      <c r="E20" s="170">
        <v>0</v>
      </c>
      <c r="F20" s="169">
        <v>0</v>
      </c>
      <c r="G20" s="170">
        <v>0</v>
      </c>
      <c r="H20" s="169">
        <v>0</v>
      </c>
      <c r="I20" s="170">
        <v>0</v>
      </c>
      <c r="J20" s="169">
        <v>3320.7363700000001</v>
      </c>
      <c r="K20" s="170">
        <v>5.5402888055674712E-3</v>
      </c>
      <c r="L20" s="169">
        <v>1150020.34403</v>
      </c>
      <c r="M20" s="170">
        <v>3.4117301950106385E-2</v>
      </c>
      <c r="N20" s="169">
        <v>0</v>
      </c>
      <c r="O20" s="170">
        <v>0</v>
      </c>
      <c r="P20" s="169">
        <v>0</v>
      </c>
      <c r="Q20" s="170">
        <v>0</v>
      </c>
      <c r="R20" s="169">
        <v>0</v>
      </c>
      <c r="S20" s="170">
        <v>0</v>
      </c>
      <c r="T20" s="169">
        <v>1150020.34403</v>
      </c>
      <c r="U20" s="170">
        <v>1.3113475388593447E-2</v>
      </c>
      <c r="V20" s="169">
        <v>40000.158880000003</v>
      </c>
      <c r="W20" s="170">
        <v>2.4569865421556879E-2</v>
      </c>
      <c r="X20" s="169">
        <v>6037.8261600000005</v>
      </c>
      <c r="Y20" s="170">
        <v>1.3885646548365951E-2</v>
      </c>
      <c r="Z20" s="169">
        <v>0</v>
      </c>
      <c r="AA20" s="170">
        <v>0</v>
      </c>
      <c r="AB20" s="169">
        <v>0</v>
      </c>
      <c r="AC20" s="170">
        <v>0</v>
      </c>
      <c r="AD20" s="169">
        <v>46037.98504</v>
      </c>
      <c r="AE20" s="170">
        <v>1.1381781856527358E-2</v>
      </c>
      <c r="AF20" s="169">
        <v>1199379.06544</v>
      </c>
      <c r="AG20" s="170">
        <v>1.2988464777199392E-2</v>
      </c>
    </row>
    <row r="21" spans="1:33" ht="19.5">
      <c r="A21" s="188" t="s">
        <v>630</v>
      </c>
      <c r="B21" s="169">
        <v>25811.56853</v>
      </c>
      <c r="C21" s="170">
        <v>9.5250886726340661E-2</v>
      </c>
      <c r="D21" s="169">
        <v>17041.874319999999</v>
      </c>
      <c r="E21" s="170">
        <v>0.21073145159303733</v>
      </c>
      <c r="F21" s="169">
        <v>18420.360519999998</v>
      </c>
      <c r="G21" s="170">
        <v>0.22440450205759088</v>
      </c>
      <c r="H21" s="169">
        <v>34295.851840000003</v>
      </c>
      <c r="I21" s="170">
        <v>0.2073021576276281</v>
      </c>
      <c r="J21" s="169">
        <v>95569.655209999997</v>
      </c>
      <c r="K21" s="170">
        <v>0.15944761399770677</v>
      </c>
      <c r="L21" s="169">
        <v>2710396.0652299998</v>
      </c>
      <c r="M21" s="170">
        <v>8.0408491416583058E-2</v>
      </c>
      <c r="N21" s="169">
        <v>1819072.44147</v>
      </c>
      <c r="O21" s="170">
        <v>0.14771227613872226</v>
      </c>
      <c r="P21" s="169">
        <v>2980437.4997399999</v>
      </c>
      <c r="Q21" s="170">
        <v>0.20532829267904565</v>
      </c>
      <c r="R21" s="169">
        <v>3253172.4951900002</v>
      </c>
      <c r="S21" s="170">
        <v>0.11978106098316155</v>
      </c>
      <c r="T21" s="169">
        <v>10763078.501630001</v>
      </c>
      <c r="U21" s="170">
        <v>0.12272945063043367</v>
      </c>
      <c r="V21" s="169">
        <v>0</v>
      </c>
      <c r="W21" s="170">
        <v>0</v>
      </c>
      <c r="X21" s="169">
        <v>0</v>
      </c>
      <c r="Y21" s="170">
        <v>0</v>
      </c>
      <c r="Z21" s="169">
        <v>15467.85382</v>
      </c>
      <c r="AA21" s="170">
        <v>2.5357496156883579E-2</v>
      </c>
      <c r="AB21" s="169">
        <v>20921.636920000001</v>
      </c>
      <c r="AC21" s="170">
        <v>1.5248446076274893E-2</v>
      </c>
      <c r="AD21" s="169">
        <v>36389.490740000001</v>
      </c>
      <c r="AE21" s="170">
        <v>8.996424259509736E-3</v>
      </c>
      <c r="AF21" s="169">
        <v>10895037.64758</v>
      </c>
      <c r="AG21" s="170">
        <v>0.11798589520981873</v>
      </c>
    </row>
    <row r="22" spans="1:33" ht="19.5">
      <c r="A22" s="188" t="s">
        <v>631</v>
      </c>
      <c r="B22" s="169">
        <v>15131.89323</v>
      </c>
      <c r="C22" s="170">
        <v>5.5840320061549209E-2</v>
      </c>
      <c r="D22" s="169">
        <v>11279.21838</v>
      </c>
      <c r="E22" s="170">
        <v>0.13947327725934475</v>
      </c>
      <c r="F22" s="169">
        <v>10095.79161</v>
      </c>
      <c r="G22" s="170">
        <v>0.1229911372613707</v>
      </c>
      <c r="H22" s="169">
        <v>14644.94765</v>
      </c>
      <c r="I22" s="170">
        <v>8.8521762350506517E-2</v>
      </c>
      <c r="J22" s="169">
        <v>51151.850870000002</v>
      </c>
      <c r="K22" s="170">
        <v>8.5341320473180979E-2</v>
      </c>
      <c r="L22" s="169">
        <v>1891755.7082100001</v>
      </c>
      <c r="M22" s="170">
        <v>5.612213822815143E-2</v>
      </c>
      <c r="N22" s="169">
        <v>784147.25561999995</v>
      </c>
      <c r="O22" s="170">
        <v>6.3674306374495684E-2</v>
      </c>
      <c r="P22" s="169">
        <v>1552392.89524</v>
      </c>
      <c r="Q22" s="170">
        <v>0.10694744740479079</v>
      </c>
      <c r="R22" s="169">
        <v>1158642.52917</v>
      </c>
      <c r="S22" s="170">
        <v>4.2660950702551277E-2</v>
      </c>
      <c r="T22" s="169">
        <v>5386938.3882399993</v>
      </c>
      <c r="U22" s="170">
        <v>6.1426290709350878E-2</v>
      </c>
      <c r="V22" s="169">
        <v>0</v>
      </c>
      <c r="W22" s="170">
        <v>0</v>
      </c>
      <c r="X22" s="169">
        <v>0</v>
      </c>
      <c r="Y22" s="170">
        <v>0</v>
      </c>
      <c r="Z22" s="169">
        <v>0</v>
      </c>
      <c r="AA22" s="170">
        <v>0</v>
      </c>
      <c r="AB22" s="169">
        <v>0</v>
      </c>
      <c r="AC22" s="170">
        <v>0</v>
      </c>
      <c r="AD22" s="169">
        <v>0</v>
      </c>
      <c r="AE22" s="170">
        <v>0</v>
      </c>
      <c r="AF22" s="169">
        <v>5438090.2391099995</v>
      </c>
      <c r="AG22" s="170">
        <v>5.8890842404357033E-2</v>
      </c>
    </row>
    <row r="23" spans="1:33" ht="19.5">
      <c r="A23" s="188" t="s">
        <v>632</v>
      </c>
      <c r="B23" s="169">
        <v>0</v>
      </c>
      <c r="C23" s="170">
        <v>0</v>
      </c>
      <c r="D23" s="169">
        <v>0</v>
      </c>
      <c r="E23" s="170">
        <v>0</v>
      </c>
      <c r="F23" s="169">
        <v>0</v>
      </c>
      <c r="G23" s="170">
        <v>0</v>
      </c>
      <c r="H23" s="169">
        <v>0</v>
      </c>
      <c r="I23" s="170">
        <v>0</v>
      </c>
      <c r="J23" s="169">
        <v>0</v>
      </c>
      <c r="K23" s="170">
        <v>0</v>
      </c>
      <c r="L23" s="169">
        <v>0</v>
      </c>
      <c r="M23" s="170">
        <v>0</v>
      </c>
      <c r="N23" s="169">
        <v>0</v>
      </c>
      <c r="O23" s="170">
        <v>0</v>
      </c>
      <c r="P23" s="169">
        <v>433701.23531000002</v>
      </c>
      <c r="Q23" s="170">
        <v>2.9878544403888273E-2</v>
      </c>
      <c r="R23" s="169">
        <v>0</v>
      </c>
      <c r="S23" s="170">
        <v>0</v>
      </c>
      <c r="T23" s="169">
        <v>433701.23531000002</v>
      </c>
      <c r="U23" s="170">
        <v>4.9454172743677114E-3</v>
      </c>
      <c r="V23" s="169">
        <v>0</v>
      </c>
      <c r="W23" s="170">
        <v>0</v>
      </c>
      <c r="X23" s="169">
        <v>0</v>
      </c>
      <c r="Y23" s="170">
        <v>0</v>
      </c>
      <c r="Z23" s="169">
        <v>15467.85382</v>
      </c>
      <c r="AA23" s="170">
        <v>2.5357496156883579E-2</v>
      </c>
      <c r="AB23" s="169">
        <v>0</v>
      </c>
      <c r="AC23" s="170">
        <v>0</v>
      </c>
      <c r="AD23" s="169">
        <v>15467.85382</v>
      </c>
      <c r="AE23" s="170">
        <v>3.8240539375242254E-3</v>
      </c>
      <c r="AF23" s="169">
        <v>449169.08913000004</v>
      </c>
      <c r="AG23" s="170">
        <v>4.864197701359322E-3</v>
      </c>
    </row>
    <row r="24" spans="1:33" ht="19.5">
      <c r="A24" s="188" t="s">
        <v>492</v>
      </c>
      <c r="B24" s="169">
        <v>0</v>
      </c>
      <c r="C24" s="170">
        <v>0</v>
      </c>
      <c r="D24" s="169">
        <v>0</v>
      </c>
      <c r="E24" s="170">
        <v>0</v>
      </c>
      <c r="F24" s="169">
        <v>0</v>
      </c>
      <c r="G24" s="170">
        <v>0</v>
      </c>
      <c r="H24" s="169">
        <v>0</v>
      </c>
      <c r="I24" s="170">
        <v>0</v>
      </c>
      <c r="J24" s="169">
        <v>0</v>
      </c>
      <c r="K24" s="170">
        <v>0</v>
      </c>
      <c r="L24" s="169">
        <v>0</v>
      </c>
      <c r="M24" s="170">
        <v>0</v>
      </c>
      <c r="N24" s="169">
        <v>0</v>
      </c>
      <c r="O24" s="170">
        <v>0</v>
      </c>
      <c r="P24" s="169">
        <v>0</v>
      </c>
      <c r="Q24" s="170">
        <v>0</v>
      </c>
      <c r="R24" s="169">
        <v>0</v>
      </c>
      <c r="S24" s="170">
        <v>0</v>
      </c>
      <c r="T24" s="169">
        <v>0</v>
      </c>
      <c r="U24" s="170">
        <v>0</v>
      </c>
      <c r="V24" s="169">
        <v>0</v>
      </c>
      <c r="W24" s="170">
        <v>0</v>
      </c>
      <c r="X24" s="169">
        <v>0</v>
      </c>
      <c r="Y24" s="170">
        <v>0</v>
      </c>
      <c r="Z24" s="169">
        <v>0</v>
      </c>
      <c r="AA24" s="170">
        <v>0</v>
      </c>
      <c r="AB24" s="169">
        <v>0</v>
      </c>
      <c r="AC24" s="170">
        <v>0</v>
      </c>
      <c r="AD24" s="169">
        <v>0</v>
      </c>
      <c r="AE24" s="170">
        <v>0</v>
      </c>
      <c r="AF24" s="169">
        <v>0</v>
      </c>
      <c r="AG24" s="170">
        <v>0</v>
      </c>
    </row>
    <row r="25" spans="1:33" ht="19.5">
      <c r="A25" s="188" t="s">
        <v>633</v>
      </c>
      <c r="B25" s="169">
        <v>0</v>
      </c>
      <c r="C25" s="170">
        <v>0</v>
      </c>
      <c r="D25" s="169">
        <v>0</v>
      </c>
      <c r="E25" s="170">
        <v>0</v>
      </c>
      <c r="F25" s="169">
        <v>0</v>
      </c>
      <c r="G25" s="170">
        <v>0</v>
      </c>
      <c r="H25" s="169">
        <v>0</v>
      </c>
      <c r="I25" s="170">
        <v>0</v>
      </c>
      <c r="J25" s="169">
        <v>0</v>
      </c>
      <c r="K25" s="170">
        <v>0</v>
      </c>
      <c r="L25" s="169">
        <v>0</v>
      </c>
      <c r="M25" s="170">
        <v>0</v>
      </c>
      <c r="N25" s="169">
        <v>0</v>
      </c>
      <c r="O25" s="170">
        <v>0</v>
      </c>
      <c r="P25" s="169">
        <v>0</v>
      </c>
      <c r="Q25" s="170">
        <v>0</v>
      </c>
      <c r="R25" s="169">
        <v>0</v>
      </c>
      <c r="S25" s="170">
        <v>0</v>
      </c>
      <c r="T25" s="169">
        <v>0</v>
      </c>
      <c r="U25" s="170">
        <v>0</v>
      </c>
      <c r="V25" s="169">
        <v>0</v>
      </c>
      <c r="W25" s="170">
        <v>0</v>
      </c>
      <c r="X25" s="169">
        <v>0</v>
      </c>
      <c r="Y25" s="170">
        <v>0</v>
      </c>
      <c r="Z25" s="169">
        <v>0</v>
      </c>
      <c r="AA25" s="170">
        <v>0</v>
      </c>
      <c r="AB25" s="169">
        <v>0</v>
      </c>
      <c r="AC25" s="170">
        <v>0</v>
      </c>
      <c r="AD25" s="169">
        <v>0</v>
      </c>
      <c r="AE25" s="170">
        <v>0</v>
      </c>
      <c r="AF25" s="169">
        <v>0</v>
      </c>
      <c r="AG25" s="170">
        <v>0</v>
      </c>
    </row>
    <row r="26" spans="1:33" ht="19.5">
      <c r="A26" s="487" t="s">
        <v>569</v>
      </c>
      <c r="B26" s="169">
        <v>0</v>
      </c>
      <c r="C26" s="170">
        <v>0</v>
      </c>
      <c r="D26" s="169">
        <v>0</v>
      </c>
      <c r="E26" s="170">
        <v>0</v>
      </c>
      <c r="F26" s="169">
        <v>643.36306000000002</v>
      </c>
      <c r="G26" s="170">
        <v>7.8377166920698248E-3</v>
      </c>
      <c r="H26" s="169">
        <v>0</v>
      </c>
      <c r="I26" s="170">
        <v>0</v>
      </c>
      <c r="J26" s="169">
        <v>643.36306000000002</v>
      </c>
      <c r="K26" s="170">
        <v>1.073381552186762E-3</v>
      </c>
      <c r="L26" s="169">
        <v>0</v>
      </c>
      <c r="M26" s="170">
        <v>0</v>
      </c>
      <c r="N26" s="169">
        <v>14509.60816</v>
      </c>
      <c r="O26" s="170">
        <v>1.1782088488255095E-3</v>
      </c>
      <c r="P26" s="169">
        <v>40224.507579999998</v>
      </c>
      <c r="Q26" s="170">
        <v>2.7711466742641739E-3</v>
      </c>
      <c r="R26" s="169">
        <v>0</v>
      </c>
      <c r="S26" s="170">
        <v>0</v>
      </c>
      <c r="T26" s="169">
        <v>54734.115739999994</v>
      </c>
      <c r="U26" s="170">
        <v>6.2412328912173694E-4</v>
      </c>
      <c r="V26" s="169">
        <v>0</v>
      </c>
      <c r="W26" s="170">
        <v>0</v>
      </c>
      <c r="X26" s="169">
        <v>0</v>
      </c>
      <c r="Y26" s="170">
        <v>0</v>
      </c>
      <c r="Z26" s="169">
        <v>0</v>
      </c>
      <c r="AA26" s="170">
        <v>0</v>
      </c>
      <c r="AB26" s="169">
        <v>0</v>
      </c>
      <c r="AC26" s="170">
        <v>0</v>
      </c>
      <c r="AD26" s="169">
        <v>0</v>
      </c>
      <c r="AE26" s="170">
        <v>0</v>
      </c>
      <c r="AF26" s="169">
        <v>55377.478799999997</v>
      </c>
      <c r="AG26" s="170">
        <v>5.9970067309790662E-4</v>
      </c>
    </row>
    <row r="27" spans="1:33" ht="39">
      <c r="A27" s="487" t="s">
        <v>586</v>
      </c>
      <c r="B27" s="169">
        <v>10679.675300000001</v>
      </c>
      <c r="C27" s="170">
        <v>3.9410566664791459E-2</v>
      </c>
      <c r="D27" s="169">
        <v>5762.6559400000006</v>
      </c>
      <c r="E27" s="170">
        <v>7.1258174333692609E-2</v>
      </c>
      <c r="F27" s="169">
        <v>7681.2058499999994</v>
      </c>
      <c r="G27" s="170">
        <v>9.3575648104150366E-2</v>
      </c>
      <c r="H27" s="169">
        <v>19650.904190000001</v>
      </c>
      <c r="I27" s="170">
        <v>0.11878039527712159</v>
      </c>
      <c r="J27" s="169">
        <v>43774.441279999999</v>
      </c>
      <c r="K27" s="170">
        <v>7.3032911972339007E-2</v>
      </c>
      <c r="L27" s="169">
        <v>818640.35702</v>
      </c>
      <c r="M27" s="170">
        <v>2.4286353188431632E-2</v>
      </c>
      <c r="N27" s="169">
        <v>1020415.5776900001</v>
      </c>
      <c r="O27" s="170">
        <v>8.2859760915401051E-2</v>
      </c>
      <c r="P27" s="169">
        <v>954118.86161000002</v>
      </c>
      <c r="Q27" s="170">
        <v>6.573115419610244E-2</v>
      </c>
      <c r="R27" s="169">
        <v>2094529.9660199999</v>
      </c>
      <c r="S27" s="170">
        <v>7.7120110280610277E-2</v>
      </c>
      <c r="T27" s="169">
        <v>4887704.7623399999</v>
      </c>
      <c r="U27" s="170">
        <v>5.5733619357593349E-2</v>
      </c>
      <c r="V27" s="169">
        <v>0</v>
      </c>
      <c r="W27" s="170">
        <v>0</v>
      </c>
      <c r="X27" s="169">
        <v>0</v>
      </c>
      <c r="Y27" s="170">
        <v>0</v>
      </c>
      <c r="Z27" s="169">
        <v>0</v>
      </c>
      <c r="AA27" s="170">
        <v>0</v>
      </c>
      <c r="AB27" s="169">
        <v>20921.636920000001</v>
      </c>
      <c r="AC27" s="170">
        <v>1.5248446076274893E-2</v>
      </c>
      <c r="AD27" s="169">
        <v>20921.636920000001</v>
      </c>
      <c r="AE27" s="170">
        <v>5.1723703219855111E-3</v>
      </c>
      <c r="AF27" s="169">
        <v>4952400.8405400002</v>
      </c>
      <c r="AG27" s="170">
        <v>5.3631154431004475E-2</v>
      </c>
    </row>
    <row r="28" spans="1:33" ht="19.5" customHeight="1">
      <c r="A28" s="166" t="s">
        <v>579</v>
      </c>
      <c r="B28" s="169">
        <v>0</v>
      </c>
      <c r="C28" s="170">
        <v>0</v>
      </c>
      <c r="D28" s="169">
        <v>0</v>
      </c>
      <c r="E28" s="170">
        <v>0</v>
      </c>
      <c r="F28" s="169">
        <v>0</v>
      </c>
      <c r="G28" s="170">
        <v>0</v>
      </c>
      <c r="H28" s="169">
        <v>0</v>
      </c>
      <c r="I28" s="170">
        <v>0</v>
      </c>
      <c r="J28" s="169">
        <v>0</v>
      </c>
      <c r="K28" s="170">
        <v>0</v>
      </c>
      <c r="L28" s="169">
        <v>0</v>
      </c>
      <c r="M28" s="170">
        <v>0</v>
      </c>
      <c r="N28" s="169">
        <v>0</v>
      </c>
      <c r="O28" s="170">
        <v>0</v>
      </c>
      <c r="P28" s="169">
        <v>0</v>
      </c>
      <c r="Q28" s="170">
        <v>0</v>
      </c>
      <c r="R28" s="169">
        <v>0</v>
      </c>
      <c r="S28" s="170">
        <v>0</v>
      </c>
      <c r="T28" s="169">
        <v>0</v>
      </c>
      <c r="U28" s="170">
        <v>0</v>
      </c>
      <c r="V28" s="169">
        <v>0</v>
      </c>
      <c r="W28" s="170">
        <v>0</v>
      </c>
      <c r="X28" s="169">
        <v>0</v>
      </c>
      <c r="Y28" s="170">
        <v>0</v>
      </c>
      <c r="Z28" s="169">
        <v>0</v>
      </c>
      <c r="AA28" s="170">
        <v>0</v>
      </c>
      <c r="AB28" s="169">
        <v>0</v>
      </c>
      <c r="AC28" s="170">
        <v>0</v>
      </c>
      <c r="AD28" s="169">
        <v>0</v>
      </c>
      <c r="AE28" s="170">
        <v>0</v>
      </c>
      <c r="AF28" s="169">
        <v>0</v>
      </c>
      <c r="AG28" s="170">
        <v>0</v>
      </c>
    </row>
    <row r="29" spans="1:33" ht="19.5">
      <c r="A29" s="188" t="s">
        <v>511</v>
      </c>
      <c r="B29" s="169">
        <v>0</v>
      </c>
      <c r="C29" s="170">
        <v>0</v>
      </c>
      <c r="D29" s="169">
        <v>0</v>
      </c>
      <c r="E29" s="170">
        <v>0</v>
      </c>
      <c r="F29" s="169">
        <v>0</v>
      </c>
      <c r="G29" s="170">
        <v>0</v>
      </c>
      <c r="H29" s="169">
        <v>0</v>
      </c>
      <c r="I29" s="170">
        <v>0</v>
      </c>
      <c r="J29" s="169">
        <v>0</v>
      </c>
      <c r="K29" s="170">
        <v>0</v>
      </c>
      <c r="L29" s="169">
        <v>0</v>
      </c>
      <c r="M29" s="170">
        <v>0</v>
      </c>
      <c r="N29" s="169">
        <v>0</v>
      </c>
      <c r="O29" s="170">
        <v>0</v>
      </c>
      <c r="P29" s="169">
        <v>0</v>
      </c>
      <c r="Q29" s="170">
        <v>0</v>
      </c>
      <c r="R29" s="169">
        <v>0</v>
      </c>
      <c r="S29" s="170">
        <v>0</v>
      </c>
      <c r="T29" s="169">
        <v>0</v>
      </c>
      <c r="U29" s="170">
        <v>0</v>
      </c>
      <c r="V29" s="169">
        <v>0</v>
      </c>
      <c r="W29" s="170">
        <v>0</v>
      </c>
      <c r="X29" s="169">
        <v>0</v>
      </c>
      <c r="Y29" s="170">
        <v>0</v>
      </c>
      <c r="Z29" s="169">
        <v>0</v>
      </c>
      <c r="AA29" s="170">
        <v>0</v>
      </c>
      <c r="AB29" s="169">
        <v>0</v>
      </c>
      <c r="AC29" s="170">
        <v>0</v>
      </c>
      <c r="AD29" s="169">
        <v>0</v>
      </c>
      <c r="AE29" s="170">
        <v>0</v>
      </c>
      <c r="AF29" s="169">
        <v>0</v>
      </c>
      <c r="AG29" s="170">
        <v>0</v>
      </c>
    </row>
    <row r="30" spans="1:33" ht="19.5">
      <c r="A30" s="188" t="s">
        <v>853</v>
      </c>
      <c r="B30" s="169">
        <v>0</v>
      </c>
      <c r="C30" s="170">
        <v>0</v>
      </c>
      <c r="D30" s="169">
        <v>0</v>
      </c>
      <c r="E30" s="170">
        <v>0</v>
      </c>
      <c r="F30" s="169">
        <v>0</v>
      </c>
      <c r="G30" s="170">
        <v>0</v>
      </c>
      <c r="H30" s="169">
        <v>0</v>
      </c>
      <c r="I30" s="170">
        <v>0</v>
      </c>
      <c r="J30" s="169">
        <v>0</v>
      </c>
      <c r="K30" s="170">
        <v>0</v>
      </c>
      <c r="L30" s="169">
        <v>0</v>
      </c>
      <c r="M30" s="170">
        <v>0</v>
      </c>
      <c r="N30" s="169">
        <v>0</v>
      </c>
      <c r="O30" s="170">
        <v>0</v>
      </c>
      <c r="P30" s="169">
        <v>0</v>
      </c>
      <c r="Q30" s="170">
        <v>0</v>
      </c>
      <c r="R30" s="169">
        <v>0</v>
      </c>
      <c r="S30" s="170">
        <v>0</v>
      </c>
      <c r="T30" s="169">
        <v>0</v>
      </c>
      <c r="U30" s="170">
        <v>0</v>
      </c>
      <c r="V30" s="169">
        <v>0</v>
      </c>
      <c r="W30" s="170">
        <v>0</v>
      </c>
      <c r="X30" s="169">
        <v>0</v>
      </c>
      <c r="Y30" s="170">
        <v>0</v>
      </c>
      <c r="Z30" s="169">
        <v>0</v>
      </c>
      <c r="AA30" s="170">
        <v>0</v>
      </c>
      <c r="AB30" s="169">
        <v>0</v>
      </c>
      <c r="AC30" s="170">
        <v>0</v>
      </c>
      <c r="AD30" s="169">
        <v>0</v>
      </c>
      <c r="AE30" s="170">
        <v>0</v>
      </c>
      <c r="AF30" s="169">
        <v>0</v>
      </c>
      <c r="AG30" s="170">
        <v>0</v>
      </c>
    </row>
    <row r="31" spans="1:33" ht="18">
      <c r="A31" s="187" t="s">
        <v>634</v>
      </c>
      <c r="B31" s="167">
        <v>276754.73164000001</v>
      </c>
      <c r="C31" s="168">
        <v>1.0212914245711842</v>
      </c>
      <c r="D31" s="167">
        <v>80900.786129999993</v>
      </c>
      <c r="E31" s="168">
        <v>1.0003794052268753</v>
      </c>
      <c r="F31" s="167">
        <v>82145.557360000006</v>
      </c>
      <c r="G31" s="168">
        <v>1.0007313850127657</v>
      </c>
      <c r="H31" s="167">
        <v>165489.24591999999</v>
      </c>
      <c r="I31" s="168">
        <v>1.0003039989627254</v>
      </c>
      <c r="J31" s="167">
        <v>605290.32105000003</v>
      </c>
      <c r="K31" s="168">
        <v>1.0098613127279523</v>
      </c>
      <c r="L31" s="167">
        <v>34147898.365249999</v>
      </c>
      <c r="M31" s="168">
        <v>1.0130552607497061</v>
      </c>
      <c r="N31" s="167">
        <v>12613947.298830001</v>
      </c>
      <c r="O31" s="168">
        <v>1.0242774416935143</v>
      </c>
      <c r="P31" s="167">
        <v>14526854.86018</v>
      </c>
      <c r="Q31" s="168">
        <v>1.0007840482134787</v>
      </c>
      <c r="R31" s="167">
        <v>27443302.997340001</v>
      </c>
      <c r="S31" s="168">
        <v>1.0104560870239916</v>
      </c>
      <c r="T31" s="167">
        <v>88732003.521600008</v>
      </c>
      <c r="U31" s="168">
        <v>1.0117950959750455</v>
      </c>
      <c r="V31" s="167">
        <v>1656979.1314600001</v>
      </c>
      <c r="W31" s="168">
        <v>1.0177898139963688</v>
      </c>
      <c r="X31" s="167">
        <v>436510.53318000003</v>
      </c>
      <c r="Y31" s="168">
        <v>1.0038763650618665</v>
      </c>
      <c r="Z31" s="167">
        <v>613008.82605999999</v>
      </c>
      <c r="AA31" s="168">
        <v>1.0049467192955515</v>
      </c>
      <c r="AB31" s="167">
        <v>1381364.2209999999</v>
      </c>
      <c r="AC31" s="168">
        <v>1.0067882315402485</v>
      </c>
      <c r="AD31" s="167">
        <v>4087862.7116999999</v>
      </c>
      <c r="AE31" s="168">
        <v>1.010625499868788</v>
      </c>
      <c r="AF31" s="167">
        <v>93425156.554350019</v>
      </c>
      <c r="AG31" s="168">
        <v>1.0117313117895321</v>
      </c>
    </row>
    <row r="32" spans="1:33" ht="18">
      <c r="A32" s="187" t="s">
        <v>635</v>
      </c>
      <c r="B32" s="167">
        <v>5769.6582500000004</v>
      </c>
      <c r="C32" s="168">
        <v>2.1291424571184204E-2</v>
      </c>
      <c r="D32" s="167">
        <v>30.682539999999999</v>
      </c>
      <c r="E32" s="168">
        <v>3.79405226875387E-4</v>
      </c>
      <c r="F32" s="167">
        <v>60.036120000000004</v>
      </c>
      <c r="G32" s="168">
        <v>7.3138501276574222E-4</v>
      </c>
      <c r="H32" s="167">
        <v>50.29327</v>
      </c>
      <c r="I32" s="168">
        <v>3.0399896272554163E-4</v>
      </c>
      <c r="J32" s="167">
        <v>5910.6701800000001</v>
      </c>
      <c r="K32" s="168">
        <v>9.8613127279524055E-3</v>
      </c>
      <c r="L32" s="167">
        <v>440064.55963999999</v>
      </c>
      <c r="M32" s="168">
        <v>1.3055260749706199E-2</v>
      </c>
      <c r="N32" s="167">
        <v>298975.99772000004</v>
      </c>
      <c r="O32" s="168">
        <v>2.4277441693514305E-2</v>
      </c>
      <c r="P32" s="167">
        <v>11380.831480000001</v>
      </c>
      <c r="Q32" s="168">
        <v>7.840482134787893E-4</v>
      </c>
      <c r="R32" s="167">
        <v>283980.24223999999</v>
      </c>
      <c r="S32" s="168">
        <v>1.0456087023991568E-2</v>
      </c>
      <c r="T32" s="167">
        <v>1034401.63108</v>
      </c>
      <c r="U32" s="168">
        <v>1.1795095975045329E-2</v>
      </c>
      <c r="V32" s="167">
        <v>28962.11982</v>
      </c>
      <c r="W32" s="168">
        <v>1.7789813996368933E-2</v>
      </c>
      <c r="X32" s="167">
        <v>1685.5404099999998</v>
      </c>
      <c r="Y32" s="168">
        <v>3.8763650618665428E-3</v>
      </c>
      <c r="Z32" s="167">
        <v>3017.4560799999999</v>
      </c>
      <c r="AA32" s="168">
        <v>4.9467192955515655E-3</v>
      </c>
      <c r="AB32" s="167">
        <v>9313.795970000001</v>
      </c>
      <c r="AC32" s="168">
        <v>6.7882315402484966E-3</v>
      </c>
      <c r="AD32" s="167">
        <v>42978.912279999997</v>
      </c>
      <c r="AE32" s="168">
        <v>1.0625499868788021E-2</v>
      </c>
      <c r="AF32" s="167">
        <v>1083291.2135399999</v>
      </c>
      <c r="AG32" s="168">
        <v>1.1731311789531778E-2</v>
      </c>
    </row>
    <row r="33" spans="1:33" ht="22.5" customHeight="1">
      <c r="A33" s="414" t="s">
        <v>636</v>
      </c>
      <c r="B33" s="344">
        <v>270985.07338999998</v>
      </c>
      <c r="C33" s="577">
        <v>1</v>
      </c>
      <c r="D33" s="344">
        <v>80870.103589999999</v>
      </c>
      <c r="E33" s="577">
        <v>1</v>
      </c>
      <c r="F33" s="344">
        <v>82085.521240000002</v>
      </c>
      <c r="G33" s="577">
        <v>1</v>
      </c>
      <c r="H33" s="344">
        <v>165438.95264999999</v>
      </c>
      <c r="I33" s="577">
        <v>1</v>
      </c>
      <c r="J33" s="344">
        <v>599379.65087000001</v>
      </c>
      <c r="K33" s="577">
        <v>1</v>
      </c>
      <c r="L33" s="344">
        <v>33707833.805610001</v>
      </c>
      <c r="M33" s="577">
        <v>1</v>
      </c>
      <c r="N33" s="344">
        <v>12314971.301110001</v>
      </c>
      <c r="O33" s="577">
        <v>1</v>
      </c>
      <c r="P33" s="344">
        <v>14515474.028700002</v>
      </c>
      <c r="Q33" s="577">
        <v>1</v>
      </c>
      <c r="R33" s="344">
        <v>27159322.755099997</v>
      </c>
      <c r="S33" s="577">
        <v>1</v>
      </c>
      <c r="T33" s="344">
        <v>87697601.890520006</v>
      </c>
      <c r="U33" s="577">
        <v>1</v>
      </c>
      <c r="V33" s="344">
        <v>1628017.0116400002</v>
      </c>
      <c r="W33" s="577">
        <v>1</v>
      </c>
      <c r="X33" s="344">
        <v>434824.99276999995</v>
      </c>
      <c r="Y33" s="577">
        <v>1</v>
      </c>
      <c r="Z33" s="344">
        <v>609991.36998000008</v>
      </c>
      <c r="AA33" s="577">
        <v>1</v>
      </c>
      <c r="AB33" s="344">
        <v>1372050.42503</v>
      </c>
      <c r="AC33" s="577">
        <v>1</v>
      </c>
      <c r="AD33" s="344">
        <v>4044883.7994200001</v>
      </c>
      <c r="AE33" s="577">
        <v>1</v>
      </c>
      <c r="AF33" s="344">
        <v>92341865.340810001</v>
      </c>
      <c r="AG33" s="577">
        <v>1</v>
      </c>
    </row>
    <row r="34" spans="1:33" ht="19.5">
      <c r="A34" s="166" t="s">
        <v>605</v>
      </c>
      <c r="B34" s="169">
        <v>543.84447</v>
      </c>
      <c r="C34" s="170">
        <v>2.0069167028152228E-3</v>
      </c>
      <c r="D34" s="169">
        <v>146.30448000000001</v>
      </c>
      <c r="E34" s="170">
        <v>1.8091293754456288E-3</v>
      </c>
      <c r="F34" s="169">
        <v>33.123650000000005</v>
      </c>
      <c r="G34" s="170">
        <v>4.0352609692461766E-4</v>
      </c>
      <c r="H34" s="169">
        <v>78.897000000000006</v>
      </c>
      <c r="I34" s="170">
        <v>4.7689494364071093E-4</v>
      </c>
      <c r="J34" s="169">
        <v>802.16960000000006</v>
      </c>
      <c r="K34" s="170">
        <v>1.3383330562451532E-3</v>
      </c>
      <c r="L34" s="169">
        <v>91998.081999999995</v>
      </c>
      <c r="M34" s="170">
        <v>2.7292789720794442E-3</v>
      </c>
      <c r="N34" s="169">
        <v>2845.7807000000003</v>
      </c>
      <c r="O34" s="170">
        <v>2.3108301517060765E-4</v>
      </c>
      <c r="P34" s="169">
        <v>5990.04</v>
      </c>
      <c r="Q34" s="170">
        <v>4.1266582050000506E-4</v>
      </c>
      <c r="R34" s="169">
        <v>15853.06</v>
      </c>
      <c r="S34" s="170">
        <v>5.8370601295730398E-4</v>
      </c>
      <c r="T34" s="169">
        <v>116686.96269999999</v>
      </c>
      <c r="U34" s="165">
        <v>1.3305604735425922E-3</v>
      </c>
      <c r="V34" s="169">
        <v>680.25819999999999</v>
      </c>
      <c r="W34" s="170">
        <v>4.1784465096880941E-4</v>
      </c>
      <c r="X34" s="169">
        <v>1122.2734699999999</v>
      </c>
      <c r="Y34" s="170">
        <v>2.5809773786246572E-3</v>
      </c>
      <c r="Z34" s="169">
        <v>313.86609999999996</v>
      </c>
      <c r="AA34" s="170">
        <v>5.1454186968299368E-4</v>
      </c>
      <c r="AB34" s="169">
        <v>3362.3687</v>
      </c>
      <c r="AC34" s="170">
        <v>2.4506159822270976E-3</v>
      </c>
      <c r="AD34" s="169">
        <v>5478.7664699999996</v>
      </c>
      <c r="AE34" s="170">
        <v>1.3544929203616694E-3</v>
      </c>
      <c r="AF34" s="169">
        <v>122967.89876999999</v>
      </c>
      <c r="AG34" s="170">
        <v>1.3316592459569365E-3</v>
      </c>
    </row>
    <row r="35" spans="1:33" ht="28.5">
      <c r="A35" s="166" t="s">
        <v>606</v>
      </c>
      <c r="B35" s="169">
        <v>0</v>
      </c>
      <c r="C35" s="170">
        <v>0</v>
      </c>
      <c r="D35" s="169">
        <v>0</v>
      </c>
      <c r="E35" s="170">
        <v>0</v>
      </c>
      <c r="F35" s="169">
        <v>0</v>
      </c>
      <c r="G35" s="170">
        <v>0</v>
      </c>
      <c r="H35" s="169">
        <v>0</v>
      </c>
      <c r="I35" s="170">
        <v>0</v>
      </c>
      <c r="J35" s="169">
        <v>0</v>
      </c>
      <c r="K35" s="170">
        <v>0</v>
      </c>
      <c r="L35" s="169">
        <v>0</v>
      </c>
      <c r="M35" s="170">
        <v>0</v>
      </c>
      <c r="N35" s="169">
        <v>293934.62745999999</v>
      </c>
      <c r="O35" s="170">
        <v>2.3868072468305825E-2</v>
      </c>
      <c r="P35" s="169">
        <v>0</v>
      </c>
      <c r="Q35" s="170">
        <v>0</v>
      </c>
      <c r="R35" s="169">
        <v>0</v>
      </c>
      <c r="S35" s="170">
        <v>0</v>
      </c>
      <c r="T35" s="169">
        <v>293934.62745999999</v>
      </c>
      <c r="U35" s="165">
        <v>3.3516837533019701E-3</v>
      </c>
      <c r="V35" s="169">
        <v>0</v>
      </c>
      <c r="W35" s="170">
        <v>0</v>
      </c>
      <c r="X35" s="169">
        <v>0</v>
      </c>
      <c r="Y35" s="170">
        <v>0</v>
      </c>
      <c r="Z35" s="169">
        <v>0</v>
      </c>
      <c r="AA35" s="170">
        <v>0</v>
      </c>
      <c r="AB35" s="169">
        <v>0</v>
      </c>
      <c r="AC35" s="170">
        <v>0</v>
      </c>
      <c r="AD35" s="169">
        <v>0</v>
      </c>
      <c r="AE35" s="170">
        <v>0</v>
      </c>
      <c r="AF35" s="169">
        <v>293934.62745999999</v>
      </c>
      <c r="AG35" s="165">
        <v>3.1831133838932445E-3</v>
      </c>
    </row>
    <row r="36" spans="1:33" ht="12.75" customHeight="1">
      <c r="A36" s="37" t="s">
        <v>396</v>
      </c>
    </row>
    <row r="37" spans="1:33" ht="12.75" customHeight="1">
      <c r="A37" s="37"/>
    </row>
    <row r="38" spans="1:33" ht="12.75" customHeight="1">
      <c r="A38" s="575"/>
      <c r="L38" s="290"/>
    </row>
    <row r="39" spans="1:33" ht="12.75" customHeight="1">
      <c r="A39" s="72" t="s">
        <v>274</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1" t="s">
        <v>717</v>
      </c>
      <c r="J1" s="312" t="str">
        <f>Naslovnica!A20</f>
        <v>Veljača 2018.</v>
      </c>
    </row>
    <row r="2" spans="1:11" ht="12.75" customHeight="1">
      <c r="A2" s="109" t="s">
        <v>1253</v>
      </c>
      <c r="J2" s="110" t="str">
        <f>Naslovnica!A24</f>
        <v>February 2018</v>
      </c>
    </row>
    <row r="3" spans="1:11" ht="12.75" customHeight="1"/>
    <row r="4" spans="1:11" ht="45">
      <c r="A4" s="345" t="s">
        <v>402</v>
      </c>
      <c r="B4" s="346" t="s">
        <v>131</v>
      </c>
      <c r="C4" s="346" t="s">
        <v>132</v>
      </c>
      <c r="D4" s="346" t="s">
        <v>133</v>
      </c>
      <c r="E4" s="802" t="s">
        <v>1383</v>
      </c>
      <c r="F4" s="802" t="s">
        <v>1384</v>
      </c>
      <c r="G4" s="346" t="s">
        <v>134</v>
      </c>
      <c r="H4" s="346" t="s">
        <v>135</v>
      </c>
      <c r="I4" s="346" t="s">
        <v>136</v>
      </c>
      <c r="J4" s="346" t="s">
        <v>107</v>
      </c>
    </row>
    <row r="5" spans="1:11" ht="22.5">
      <c r="A5" s="114" t="s">
        <v>400</v>
      </c>
      <c r="B5" s="656">
        <v>40484</v>
      </c>
      <c r="C5" s="656">
        <v>101865</v>
      </c>
      <c r="D5" s="656">
        <v>25991</v>
      </c>
      <c r="E5" s="656">
        <v>33</v>
      </c>
      <c r="F5" s="656">
        <v>8</v>
      </c>
      <c r="G5" s="656">
        <v>20665</v>
      </c>
      <c r="H5" s="656">
        <v>30286</v>
      </c>
      <c r="I5" s="656">
        <v>67581</v>
      </c>
      <c r="J5" s="656">
        <v>286913</v>
      </c>
      <c r="K5" s="85"/>
    </row>
    <row r="6" spans="1:11" ht="22.5">
      <c r="A6" s="347" t="s">
        <v>524</v>
      </c>
      <c r="B6" s="657">
        <v>0.14110200653159669</v>
      </c>
      <c r="C6" s="657">
        <v>0.35503793832973757</v>
      </c>
      <c r="D6" s="657">
        <v>9.0588436215856369E-2</v>
      </c>
      <c r="E6" s="657">
        <v>1.1501744431238738E-4</v>
      </c>
      <c r="F6" s="657">
        <v>2.7883016803003E-5</v>
      </c>
      <c r="G6" s="657">
        <v>7.2025317779257123E-2</v>
      </c>
      <c r="H6" s="657">
        <v>0.10555813086196861</v>
      </c>
      <c r="I6" s="657">
        <v>0.23554526982046822</v>
      </c>
      <c r="J6" s="657">
        <v>1</v>
      </c>
      <c r="K6" s="85"/>
    </row>
    <row r="7" spans="1:11" ht="22.5">
      <c r="A7" s="347" t="s">
        <v>403</v>
      </c>
      <c r="B7" s="658">
        <v>807</v>
      </c>
      <c r="C7" s="658">
        <v>401</v>
      </c>
      <c r="D7" s="658">
        <v>204</v>
      </c>
      <c r="E7" s="658">
        <v>4</v>
      </c>
      <c r="F7" s="658">
        <v>3</v>
      </c>
      <c r="G7" s="658">
        <v>126</v>
      </c>
      <c r="H7" s="658">
        <v>377</v>
      </c>
      <c r="I7" s="658">
        <v>758</v>
      </c>
      <c r="J7" s="658">
        <v>2680</v>
      </c>
      <c r="K7" s="85"/>
    </row>
    <row r="8" spans="1:11" ht="22.5">
      <c r="A8" s="158" t="s">
        <v>525</v>
      </c>
      <c r="B8" s="659">
        <v>27</v>
      </c>
      <c r="C8" s="659">
        <v>38</v>
      </c>
      <c r="D8" s="659">
        <v>32</v>
      </c>
      <c r="E8" s="659">
        <v>0</v>
      </c>
      <c r="F8" s="659">
        <v>0</v>
      </c>
      <c r="G8" s="659">
        <v>3</v>
      </c>
      <c r="H8" s="659">
        <v>1</v>
      </c>
      <c r="I8" s="659">
        <v>29</v>
      </c>
      <c r="J8" s="659">
        <v>130</v>
      </c>
      <c r="K8" s="85"/>
    </row>
    <row r="9" spans="1:11" ht="22.5">
      <c r="A9" s="138" t="s">
        <v>526</v>
      </c>
      <c r="B9" s="660">
        <v>8</v>
      </c>
      <c r="C9" s="660">
        <v>10</v>
      </c>
      <c r="D9" s="660">
        <v>2</v>
      </c>
      <c r="E9" s="660">
        <v>0</v>
      </c>
      <c r="F9" s="660">
        <v>0</v>
      </c>
      <c r="G9" s="660">
        <v>1</v>
      </c>
      <c r="H9" s="660">
        <v>7</v>
      </c>
      <c r="I9" s="660">
        <v>7</v>
      </c>
      <c r="J9" s="660">
        <v>35</v>
      </c>
    </row>
    <row r="10" spans="1:11" ht="22.5">
      <c r="A10" s="138" t="s">
        <v>527</v>
      </c>
      <c r="B10" s="660">
        <v>300</v>
      </c>
      <c r="C10" s="660">
        <v>230</v>
      </c>
      <c r="D10" s="660">
        <v>1</v>
      </c>
      <c r="E10" s="660">
        <v>0</v>
      </c>
      <c r="F10" s="660">
        <v>0</v>
      </c>
      <c r="G10" s="660">
        <v>43</v>
      </c>
      <c r="H10" s="660">
        <v>300</v>
      </c>
      <c r="I10" s="660">
        <v>132</v>
      </c>
      <c r="J10" s="660">
        <v>1006</v>
      </c>
    </row>
    <row r="11" spans="1:11" ht="22.5">
      <c r="A11" s="299" t="s">
        <v>404</v>
      </c>
      <c r="B11" s="661">
        <v>335</v>
      </c>
      <c r="C11" s="661">
        <v>278</v>
      </c>
      <c r="D11" s="661">
        <v>35</v>
      </c>
      <c r="E11" s="661">
        <v>0</v>
      </c>
      <c r="F11" s="661">
        <v>0</v>
      </c>
      <c r="G11" s="661">
        <v>47</v>
      </c>
      <c r="H11" s="661">
        <v>308</v>
      </c>
      <c r="I11" s="661">
        <v>168</v>
      </c>
      <c r="J11" s="661">
        <v>1171</v>
      </c>
    </row>
    <row r="12" spans="1:11" ht="22.5">
      <c r="A12" s="114" t="s">
        <v>401</v>
      </c>
      <c r="B12" s="656">
        <v>40956</v>
      </c>
      <c r="C12" s="656">
        <v>101988</v>
      </c>
      <c r="D12" s="656">
        <v>26160</v>
      </c>
      <c r="E12" s="656">
        <v>37</v>
      </c>
      <c r="F12" s="656">
        <v>11</v>
      </c>
      <c r="G12" s="656">
        <v>20744</v>
      </c>
      <c r="H12" s="656">
        <v>30355</v>
      </c>
      <c r="I12" s="656">
        <v>68171</v>
      </c>
      <c r="J12" s="656">
        <v>288422</v>
      </c>
    </row>
    <row r="13" spans="1:11" ht="21.75">
      <c r="A13" s="348" t="s">
        <v>405</v>
      </c>
      <c r="B13" s="662">
        <v>0.14200026350278411</v>
      </c>
      <c r="C13" s="662">
        <v>0.35360686771466809</v>
      </c>
      <c r="D13" s="662">
        <v>9.0700432005880266E-2</v>
      </c>
      <c r="E13" s="803">
        <v>1.2828425016122211E-4</v>
      </c>
      <c r="F13" s="804">
        <v>3.8138560858741706E-5</v>
      </c>
      <c r="G13" s="662">
        <v>7.1922391495794352E-2</v>
      </c>
      <c r="H13" s="662">
        <v>0.10524509226064586</v>
      </c>
      <c r="I13" s="662">
        <v>0.23635853020920733</v>
      </c>
      <c r="J13" s="662">
        <v>1</v>
      </c>
    </row>
    <row r="14" spans="1:11" ht="12.75" customHeight="1">
      <c r="A14" s="36" t="s">
        <v>407</v>
      </c>
    </row>
    <row r="15" spans="1:11" ht="12.75" customHeight="1">
      <c r="A15" s="46" t="s">
        <v>406</v>
      </c>
    </row>
    <row r="16" spans="1:11" ht="12.75" customHeight="1"/>
    <row r="17" spans="1:11" ht="12.75" customHeight="1">
      <c r="A17" s="466" t="s">
        <v>301</v>
      </c>
      <c r="J17" s="312" t="str">
        <f>Naslovnica!A20</f>
        <v>Veljača 2018.</v>
      </c>
    </row>
    <row r="18" spans="1:11" ht="12.75" customHeight="1">
      <c r="A18" s="109" t="s">
        <v>302</v>
      </c>
      <c r="J18" s="110" t="str">
        <f>Naslovnica!A24</f>
        <v>February 2018</v>
      </c>
    </row>
    <row r="19" spans="1:11" ht="12.75" customHeight="1"/>
    <row r="20" spans="1:11" ht="12.75" customHeight="1"/>
    <row r="21" spans="1:11" ht="12.75" customHeight="1"/>
    <row r="22" spans="1:11" ht="12.75" customHeight="1">
      <c r="K22" s="85"/>
    </row>
    <row r="23" spans="1:11" ht="12.75" customHeight="1">
      <c r="K23" s="85"/>
    </row>
    <row r="24" spans="1:11" ht="12.75" customHeight="1">
      <c r="K24" s="85"/>
    </row>
    <row r="25" spans="1:11" ht="12.75" customHeight="1">
      <c r="K25" s="85"/>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407</v>
      </c>
    </row>
    <row r="41" spans="1:1" ht="12.75" customHeight="1"/>
    <row r="42" spans="1:1" ht="12.75" customHeight="1">
      <c r="A42" s="72" t="s">
        <v>274</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313</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1" t="s">
        <v>718</v>
      </c>
      <c r="G1" s="468" t="s">
        <v>143</v>
      </c>
      <c r="H1" s="295"/>
      <c r="J1" s="312" t="s">
        <v>1448</v>
      </c>
    </row>
    <row r="2" spans="1:11" ht="12.75" customHeight="1">
      <c r="A2" s="109" t="s">
        <v>719</v>
      </c>
      <c r="G2" s="115" t="s">
        <v>144</v>
      </c>
      <c r="J2" s="110" t="s">
        <v>1449</v>
      </c>
    </row>
    <row r="3" spans="1:11" ht="12.75" customHeight="1"/>
    <row r="4" spans="1:11" ht="12.75" customHeight="1"/>
    <row r="5" spans="1:11" ht="27.75" customHeight="1">
      <c r="A5" s="313"/>
      <c r="B5" s="314"/>
      <c r="C5" s="314" t="s">
        <v>1432</v>
      </c>
      <c r="D5" s="314"/>
      <c r="E5" s="315"/>
      <c r="F5" s="314" t="s">
        <v>1314</v>
      </c>
      <c r="G5" s="315"/>
      <c r="H5" s="912" t="s">
        <v>1231</v>
      </c>
      <c r="I5" s="913"/>
      <c r="J5" s="913"/>
    </row>
    <row r="6" spans="1:11" ht="27.75" customHeight="1">
      <c r="A6" s="313"/>
      <c r="B6" s="315"/>
      <c r="C6" s="349" t="s">
        <v>1433</v>
      </c>
      <c r="D6" s="315"/>
      <c r="E6" s="315"/>
      <c r="F6" s="349" t="s">
        <v>1315</v>
      </c>
      <c r="G6" s="315"/>
      <c r="H6" s="914" t="s">
        <v>861</v>
      </c>
      <c r="I6" s="914"/>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893</v>
      </c>
      <c r="C8" s="753">
        <v>826</v>
      </c>
      <c r="D8" s="753">
        <v>1719</v>
      </c>
      <c r="E8" s="754">
        <v>875</v>
      </c>
      <c r="F8" s="754">
        <v>812</v>
      </c>
      <c r="G8" s="753">
        <v>1687</v>
      </c>
      <c r="H8" s="753">
        <v>18</v>
      </c>
      <c r="I8" s="753">
        <v>14</v>
      </c>
      <c r="J8" s="757">
        <v>1.8968583283935914E-2</v>
      </c>
      <c r="K8" s="85"/>
    </row>
    <row r="9" spans="1:11" ht="12.75" customHeight="1">
      <c r="A9" s="139" t="s">
        <v>31</v>
      </c>
      <c r="B9" s="753">
        <v>4091</v>
      </c>
      <c r="C9" s="753">
        <v>2417</v>
      </c>
      <c r="D9" s="753">
        <v>6508</v>
      </c>
      <c r="E9" s="754">
        <v>3938</v>
      </c>
      <c r="F9" s="754">
        <v>2396</v>
      </c>
      <c r="G9" s="753">
        <v>6334</v>
      </c>
      <c r="H9" s="753">
        <v>153</v>
      </c>
      <c r="I9" s="753">
        <v>21</v>
      </c>
      <c r="J9" s="757">
        <v>2.7470792548152767E-2</v>
      </c>
      <c r="K9" s="85"/>
    </row>
    <row r="10" spans="1:11" ht="12.75" customHeight="1">
      <c r="A10" s="139" t="s">
        <v>32</v>
      </c>
      <c r="B10" s="753">
        <v>11324</v>
      </c>
      <c r="C10" s="753">
        <v>7428</v>
      </c>
      <c r="D10" s="753">
        <v>18752</v>
      </c>
      <c r="E10" s="754">
        <v>11134</v>
      </c>
      <c r="F10" s="754">
        <v>7318</v>
      </c>
      <c r="G10" s="753">
        <v>18452</v>
      </c>
      <c r="H10" s="753">
        <v>190</v>
      </c>
      <c r="I10" s="753">
        <v>110</v>
      </c>
      <c r="J10" s="757">
        <v>1.6258400173422949E-2</v>
      </c>
    </row>
    <row r="11" spans="1:11" ht="12.75" customHeight="1">
      <c r="A11" s="139" t="s">
        <v>33</v>
      </c>
      <c r="B11" s="753">
        <v>19456</v>
      </c>
      <c r="C11" s="753">
        <v>14225</v>
      </c>
      <c r="D11" s="753">
        <v>33681</v>
      </c>
      <c r="E11" s="754">
        <v>18858</v>
      </c>
      <c r="F11" s="754">
        <v>13846</v>
      </c>
      <c r="G11" s="753">
        <v>32704</v>
      </c>
      <c r="H11" s="753">
        <v>598</v>
      </c>
      <c r="I11" s="753">
        <v>379</v>
      </c>
      <c r="J11" s="757">
        <v>2.9874021526418826E-2</v>
      </c>
    </row>
    <row r="12" spans="1:11" ht="12.75" customHeight="1">
      <c r="A12" s="139" t="s">
        <v>34</v>
      </c>
      <c r="B12" s="753">
        <v>22541</v>
      </c>
      <c r="C12" s="753">
        <v>18376</v>
      </c>
      <c r="D12" s="753">
        <v>40917</v>
      </c>
      <c r="E12" s="754">
        <v>21597</v>
      </c>
      <c r="F12" s="754">
        <v>17874</v>
      </c>
      <c r="G12" s="753">
        <v>39471</v>
      </c>
      <c r="H12" s="753">
        <v>944</v>
      </c>
      <c r="I12" s="753">
        <v>502</v>
      </c>
      <c r="J12" s="757">
        <v>3.6634491145397963E-2</v>
      </c>
    </row>
    <row r="13" spans="1:11" ht="12.75" customHeight="1">
      <c r="A13" s="139" t="s">
        <v>35</v>
      </c>
      <c r="B13" s="753">
        <v>21814</v>
      </c>
      <c r="C13" s="753">
        <v>19944</v>
      </c>
      <c r="D13" s="753">
        <v>41758</v>
      </c>
      <c r="E13" s="754">
        <v>20650</v>
      </c>
      <c r="F13" s="754">
        <v>18905</v>
      </c>
      <c r="G13" s="753">
        <v>39555</v>
      </c>
      <c r="H13" s="753">
        <v>1164</v>
      </c>
      <c r="I13" s="753">
        <v>1039</v>
      </c>
      <c r="J13" s="757">
        <v>5.5694602452281528E-2</v>
      </c>
    </row>
    <row r="14" spans="1:11" ht="12.75" customHeight="1">
      <c r="A14" s="139" t="s">
        <v>36</v>
      </c>
      <c r="B14" s="753">
        <v>19666</v>
      </c>
      <c r="C14" s="753">
        <v>20718</v>
      </c>
      <c r="D14" s="753">
        <v>40384</v>
      </c>
      <c r="E14" s="754">
        <v>18673</v>
      </c>
      <c r="F14" s="754">
        <v>19650</v>
      </c>
      <c r="G14" s="753">
        <v>38323</v>
      </c>
      <c r="H14" s="753">
        <v>993</v>
      </c>
      <c r="I14" s="753">
        <v>1068</v>
      </c>
      <c r="J14" s="757">
        <v>5.377971453174335E-2</v>
      </c>
    </row>
    <row r="15" spans="1:11" ht="12.75" customHeight="1">
      <c r="A15" s="139" t="s">
        <v>139</v>
      </c>
      <c r="B15" s="753">
        <v>30841</v>
      </c>
      <c r="C15" s="753">
        <v>33614</v>
      </c>
      <c r="D15" s="753">
        <v>64455</v>
      </c>
      <c r="E15" s="754">
        <v>28932</v>
      </c>
      <c r="F15" s="754">
        <v>31640</v>
      </c>
      <c r="G15" s="753">
        <v>60572</v>
      </c>
      <c r="H15" s="753">
        <v>1909</v>
      </c>
      <c r="I15" s="753">
        <v>1974</v>
      </c>
      <c r="J15" s="757">
        <v>6.4105527306346222E-2</v>
      </c>
    </row>
    <row r="16" spans="1:11" ht="12.75" customHeight="1">
      <c r="A16" s="139" t="s">
        <v>140</v>
      </c>
      <c r="B16" s="753">
        <v>13394</v>
      </c>
      <c r="C16" s="753">
        <v>14822</v>
      </c>
      <c r="D16" s="753">
        <v>28216</v>
      </c>
      <c r="E16" s="754">
        <v>12753</v>
      </c>
      <c r="F16" s="754">
        <v>14172</v>
      </c>
      <c r="G16" s="753">
        <v>26925</v>
      </c>
      <c r="H16" s="753">
        <v>641</v>
      </c>
      <c r="I16" s="753">
        <v>650</v>
      </c>
      <c r="J16" s="757">
        <v>4.7948003714020526E-2</v>
      </c>
    </row>
    <row r="17" spans="1:11" ht="12.75" customHeight="1">
      <c r="A17" s="139" t="s">
        <v>141</v>
      </c>
      <c r="B17" s="753">
        <v>3622</v>
      </c>
      <c r="C17" s="753">
        <v>5165</v>
      </c>
      <c r="D17" s="753">
        <v>8787</v>
      </c>
      <c r="E17" s="756">
        <v>3416</v>
      </c>
      <c r="F17" s="756">
        <v>4888</v>
      </c>
      <c r="G17" s="753">
        <v>8304</v>
      </c>
      <c r="H17" s="753">
        <v>206</v>
      </c>
      <c r="I17" s="753">
        <v>277</v>
      </c>
      <c r="J17" s="757">
        <v>5.8164739884392969E-2</v>
      </c>
    </row>
    <row r="18" spans="1:11" ht="12.75" customHeight="1">
      <c r="A18" s="139" t="s">
        <v>142</v>
      </c>
      <c r="B18" s="753">
        <v>239</v>
      </c>
      <c r="C18" s="753">
        <v>359</v>
      </c>
      <c r="D18" s="753">
        <v>598</v>
      </c>
      <c r="E18" s="756">
        <v>233</v>
      </c>
      <c r="F18" s="756">
        <v>341</v>
      </c>
      <c r="G18" s="753">
        <v>574</v>
      </c>
      <c r="H18" s="753">
        <v>6</v>
      </c>
      <c r="I18" s="753">
        <v>18</v>
      </c>
      <c r="J18" s="757">
        <v>4.1811846689895571E-2</v>
      </c>
    </row>
    <row r="19" spans="1:11" ht="26.25" customHeight="1">
      <c r="A19" s="596" t="s">
        <v>910</v>
      </c>
      <c r="B19" s="755">
        <v>147881</v>
      </c>
      <c r="C19" s="755">
        <v>137894</v>
      </c>
      <c r="D19" s="755">
        <v>285775</v>
      </c>
      <c r="E19" s="755">
        <v>141059</v>
      </c>
      <c r="F19" s="755">
        <v>131842</v>
      </c>
      <c r="G19" s="755">
        <v>272901</v>
      </c>
      <c r="H19" s="755">
        <v>6822</v>
      </c>
      <c r="I19" s="755">
        <v>6052</v>
      </c>
      <c r="J19" s="758">
        <v>4.7174616435996963E-2</v>
      </c>
    </row>
    <row r="20" spans="1:11" ht="12.75" customHeight="1">
      <c r="A20" s="36" t="s">
        <v>137</v>
      </c>
    </row>
    <row r="21" spans="1:11" ht="12.75" customHeight="1"/>
    <row r="22" spans="1:11" ht="12.75" customHeight="1"/>
    <row r="23" spans="1:11" ht="12.75" customHeight="1">
      <c r="A23" s="469" t="s">
        <v>1450</v>
      </c>
    </row>
    <row r="24" spans="1:11" ht="12.75" customHeight="1">
      <c r="A24" s="116" t="s">
        <v>1451</v>
      </c>
    </row>
    <row r="25" spans="1:11" ht="12.75" customHeight="1"/>
    <row r="26" spans="1:11" ht="12.75" customHeight="1">
      <c r="A26" s="552"/>
      <c r="B26" s="552"/>
      <c r="C26" s="552"/>
      <c r="D26" s="552"/>
      <c r="E26" s="552"/>
      <c r="F26" s="552"/>
      <c r="G26" s="552"/>
      <c r="H26" s="552"/>
      <c r="I26" s="552"/>
      <c r="J26" s="552"/>
    </row>
    <row r="27" spans="1:11" ht="12.75" customHeight="1">
      <c r="A27" s="552"/>
      <c r="B27" s="552"/>
      <c r="C27" s="552"/>
      <c r="D27" s="552"/>
      <c r="E27" s="552"/>
      <c r="F27" s="552"/>
      <c r="G27" s="552"/>
      <c r="H27" s="552"/>
      <c r="I27" s="552"/>
      <c r="J27" s="552"/>
      <c r="K27" s="85"/>
    </row>
    <row r="28" spans="1:11" ht="12.75" customHeight="1">
      <c r="A28" s="552"/>
      <c r="B28" s="552"/>
      <c r="C28" s="552"/>
      <c r="D28" s="552"/>
      <c r="E28" s="552"/>
      <c r="F28" s="552"/>
      <c r="G28" s="552"/>
      <c r="H28" s="552"/>
      <c r="I28" s="552"/>
      <c r="J28" s="552"/>
      <c r="K28" s="85"/>
    </row>
    <row r="29" spans="1:11" ht="12.75" customHeight="1">
      <c r="A29" s="552"/>
      <c r="B29" s="552"/>
      <c r="C29" s="552"/>
      <c r="D29" s="552"/>
      <c r="E29" s="552"/>
      <c r="F29" s="552"/>
      <c r="G29" s="552"/>
      <c r="H29" s="552"/>
      <c r="I29" s="552"/>
      <c r="J29" s="552"/>
      <c r="K29" s="85"/>
    </row>
    <row r="30" spans="1:11" ht="12.75" customHeight="1">
      <c r="A30" s="552"/>
      <c r="B30" s="552"/>
      <c r="C30" s="552"/>
      <c r="D30" s="552"/>
      <c r="E30" s="552"/>
      <c r="F30" s="552"/>
      <c r="G30" s="552"/>
      <c r="H30" s="552"/>
      <c r="I30" s="552"/>
      <c r="J30" s="552"/>
      <c r="K30" s="75"/>
    </row>
    <row r="31" spans="1:11" ht="12.75" customHeight="1">
      <c r="A31" s="552"/>
      <c r="B31" s="552"/>
      <c r="C31" s="552"/>
      <c r="D31" s="552"/>
      <c r="E31" s="552"/>
      <c r="F31" s="552"/>
      <c r="G31" s="552"/>
      <c r="H31" s="552"/>
      <c r="I31" s="552"/>
      <c r="J31" s="552"/>
    </row>
    <row r="32" spans="1:11" ht="12.75" customHeight="1">
      <c r="A32" s="552"/>
      <c r="B32" s="552"/>
      <c r="C32" s="552"/>
      <c r="D32" s="552"/>
      <c r="E32" s="552"/>
      <c r="F32" s="552"/>
      <c r="G32" s="552"/>
      <c r="H32" s="552"/>
      <c r="I32" s="552"/>
      <c r="J32" s="552"/>
    </row>
    <row r="33" spans="1:10" ht="12.75" customHeight="1">
      <c r="A33" s="552"/>
      <c r="B33" s="552"/>
      <c r="C33" s="552"/>
      <c r="D33" s="552"/>
      <c r="E33" s="552"/>
      <c r="F33" s="552"/>
      <c r="G33" s="552"/>
      <c r="H33" s="552"/>
      <c r="I33" s="552"/>
      <c r="J33" s="552"/>
    </row>
    <row r="34" spans="1:10" ht="12.75" customHeight="1">
      <c r="A34" s="552"/>
      <c r="B34" s="552"/>
      <c r="C34" s="552"/>
      <c r="D34" s="552"/>
      <c r="E34" s="552"/>
      <c r="F34" s="552"/>
      <c r="G34" s="552"/>
      <c r="H34" s="552"/>
      <c r="I34" s="552"/>
      <c r="J34" s="552"/>
    </row>
    <row r="35" spans="1:10" ht="12.75" customHeight="1">
      <c r="A35" s="552"/>
      <c r="B35" s="552"/>
      <c r="C35" s="552"/>
      <c r="D35" s="552"/>
      <c r="E35" s="552"/>
      <c r="F35" s="552"/>
      <c r="G35" s="552"/>
      <c r="H35" s="552"/>
      <c r="I35" s="552"/>
      <c r="J35" s="552"/>
    </row>
    <row r="36" spans="1:10" ht="12.75" customHeight="1">
      <c r="A36" s="552"/>
      <c r="B36" s="552"/>
      <c r="C36" s="552"/>
      <c r="D36" s="552"/>
      <c r="E36" s="552"/>
      <c r="F36" s="552"/>
      <c r="G36" s="552"/>
      <c r="H36" s="552"/>
      <c r="I36" s="552"/>
      <c r="J36" s="552"/>
    </row>
    <row r="37" spans="1:10" ht="12.75" customHeight="1">
      <c r="A37" s="552"/>
      <c r="B37" s="552"/>
      <c r="C37" s="552"/>
      <c r="D37" s="552"/>
      <c r="E37" s="552"/>
      <c r="F37" s="552"/>
      <c r="G37" s="552"/>
      <c r="H37" s="552"/>
      <c r="I37" s="552"/>
      <c r="J37" s="552"/>
    </row>
    <row r="38" spans="1:10" ht="12.75" customHeight="1">
      <c r="A38" s="552"/>
      <c r="B38" s="552"/>
      <c r="C38" s="552"/>
      <c r="D38" s="552"/>
      <c r="E38" s="552"/>
      <c r="F38" s="552"/>
      <c r="G38" s="552"/>
      <c r="H38" s="552"/>
      <c r="I38" s="552"/>
      <c r="J38" s="552"/>
    </row>
    <row r="39" spans="1:10" ht="12.75" customHeight="1">
      <c r="A39" s="552"/>
      <c r="B39" s="552"/>
      <c r="C39" s="552"/>
      <c r="D39" s="552"/>
      <c r="E39" s="552"/>
      <c r="F39" s="552"/>
      <c r="G39" s="552"/>
      <c r="H39" s="552"/>
      <c r="I39" s="552"/>
      <c r="J39" s="552"/>
    </row>
    <row r="40" spans="1:10" ht="12.75" customHeight="1">
      <c r="A40" s="552"/>
      <c r="B40" s="552"/>
      <c r="C40" s="552"/>
      <c r="D40" s="552"/>
      <c r="E40" s="552"/>
      <c r="F40" s="552"/>
      <c r="G40" s="552"/>
      <c r="H40" s="552"/>
      <c r="I40" s="552"/>
      <c r="J40" s="552"/>
    </row>
    <row r="41" spans="1:10" ht="12.75" customHeight="1">
      <c r="A41" s="552"/>
      <c r="B41" s="552"/>
      <c r="C41" s="552"/>
      <c r="D41" s="552"/>
      <c r="E41" s="552"/>
      <c r="F41" s="552"/>
      <c r="G41" s="552"/>
      <c r="H41" s="552"/>
      <c r="I41" s="552"/>
      <c r="J41" s="552"/>
    </row>
    <row r="42" spans="1:10" ht="12.75" customHeight="1">
      <c r="A42" s="552"/>
      <c r="B42" s="552"/>
      <c r="C42" s="552"/>
      <c r="D42" s="552"/>
      <c r="E42" s="552"/>
      <c r="F42" s="552"/>
      <c r="G42" s="552"/>
      <c r="H42" s="552"/>
      <c r="I42" s="552"/>
      <c r="J42" s="552"/>
    </row>
    <row r="43" spans="1:10" ht="12.75" customHeight="1">
      <c r="A43" s="552"/>
      <c r="B43" s="552"/>
      <c r="C43" s="552"/>
      <c r="D43" s="552"/>
      <c r="E43" s="552"/>
      <c r="F43" s="552"/>
      <c r="G43" s="552"/>
      <c r="H43" s="552"/>
      <c r="I43" s="552"/>
      <c r="J43" s="552"/>
    </row>
    <row r="44" spans="1:10" ht="12.75" customHeight="1">
      <c r="A44" s="552"/>
      <c r="B44" s="552"/>
      <c r="C44" s="552"/>
      <c r="D44" s="552"/>
      <c r="E44" s="552"/>
      <c r="F44" s="552"/>
      <c r="G44" s="552"/>
      <c r="H44" s="552"/>
      <c r="I44" s="552"/>
      <c r="J44" s="552"/>
    </row>
    <row r="45" spans="1:10" ht="12.75" customHeight="1">
      <c r="A45" s="552"/>
      <c r="B45" s="552"/>
      <c r="C45" s="552"/>
      <c r="D45" s="552"/>
      <c r="E45" s="552"/>
      <c r="F45" s="552"/>
      <c r="G45" s="552"/>
      <c r="H45" s="552"/>
      <c r="I45" s="552"/>
      <c r="J45" s="552"/>
    </row>
    <row r="46" spans="1:10" ht="12.75" customHeight="1">
      <c r="A46" s="552"/>
      <c r="B46" s="552"/>
      <c r="C46" s="552"/>
      <c r="D46" s="552"/>
      <c r="E46" s="552"/>
      <c r="F46" s="552"/>
      <c r="G46" s="552"/>
      <c r="H46" s="552"/>
      <c r="I46" s="552"/>
      <c r="J46" s="552"/>
    </row>
    <row r="47" spans="1:10" ht="12.75" customHeight="1">
      <c r="A47" s="552"/>
      <c r="B47" s="552"/>
      <c r="C47" s="552"/>
      <c r="D47" s="552"/>
      <c r="E47" s="552"/>
      <c r="F47" s="552"/>
      <c r="G47" s="552"/>
      <c r="H47" s="552"/>
      <c r="I47" s="552"/>
      <c r="J47" s="552"/>
    </row>
    <row r="48" spans="1:10" ht="12.75" customHeight="1">
      <c r="A48" s="552"/>
      <c r="B48" s="552"/>
      <c r="C48" s="552"/>
      <c r="D48" s="552"/>
      <c r="E48" s="552"/>
      <c r="F48" s="552"/>
      <c r="G48" s="552"/>
      <c r="H48" s="552"/>
      <c r="I48" s="552"/>
      <c r="J48" s="552"/>
    </row>
    <row r="49" spans="1:10" ht="12.75" customHeight="1">
      <c r="A49" s="552"/>
      <c r="B49" s="552"/>
      <c r="C49" s="552"/>
      <c r="D49" s="552"/>
      <c r="E49" s="552"/>
      <c r="F49" s="552"/>
      <c r="G49" s="552"/>
      <c r="H49" s="552"/>
      <c r="I49" s="552"/>
      <c r="J49" s="552"/>
    </row>
    <row r="50" spans="1:10" ht="12.75" customHeight="1">
      <c r="A50" s="552"/>
      <c r="B50" s="552"/>
      <c r="C50" s="552"/>
      <c r="D50" s="552"/>
      <c r="E50" s="552"/>
      <c r="F50" s="552"/>
      <c r="G50" s="552"/>
      <c r="H50" s="552"/>
      <c r="I50" s="552"/>
      <c r="J50" s="552"/>
    </row>
    <row r="51" spans="1:10" ht="12.75" customHeight="1">
      <c r="A51" s="552"/>
      <c r="B51" s="552"/>
      <c r="C51" s="552"/>
      <c r="D51" s="552"/>
      <c r="E51" s="552"/>
      <c r="F51" s="552"/>
      <c r="G51" s="552"/>
      <c r="H51" s="552"/>
      <c r="I51" s="552"/>
      <c r="J51" s="552"/>
    </row>
    <row r="52" spans="1:10" ht="12.75" customHeight="1">
      <c r="A52" s="552"/>
      <c r="B52" s="552"/>
      <c r="C52" s="552"/>
      <c r="D52" s="552"/>
      <c r="E52" s="552"/>
      <c r="F52" s="552"/>
      <c r="G52" s="552"/>
      <c r="H52" s="552"/>
      <c r="I52" s="552"/>
      <c r="J52" s="552"/>
    </row>
    <row r="53" spans="1:10" ht="12.75" customHeight="1">
      <c r="A53" s="552"/>
      <c r="B53" s="552"/>
      <c r="C53" s="552"/>
      <c r="D53" s="552"/>
      <c r="E53" s="552"/>
      <c r="F53" s="552"/>
      <c r="G53" s="552"/>
      <c r="H53" s="552"/>
      <c r="I53" s="552"/>
      <c r="J53" s="552"/>
    </row>
    <row r="54" spans="1:10" ht="12.75" customHeight="1">
      <c r="A54" s="552"/>
      <c r="B54" s="552"/>
      <c r="C54" s="552"/>
      <c r="D54" s="552"/>
      <c r="E54" s="552"/>
      <c r="F54" s="552"/>
      <c r="G54" s="552"/>
      <c r="H54" s="552"/>
      <c r="I54" s="552"/>
      <c r="J54" s="552"/>
    </row>
    <row r="55" spans="1:10" ht="12.75" customHeight="1">
      <c r="A55" s="552"/>
      <c r="B55" s="552"/>
      <c r="C55" s="552"/>
      <c r="D55" s="552"/>
      <c r="E55" s="552"/>
      <c r="F55" s="552"/>
      <c r="G55" s="552"/>
      <c r="H55" s="552"/>
      <c r="I55" s="552"/>
      <c r="J55" s="552"/>
    </row>
    <row r="56" spans="1:10" ht="12.75" customHeight="1">
      <c r="A56" s="552"/>
      <c r="B56" s="552"/>
      <c r="C56" s="552"/>
      <c r="D56" s="552"/>
      <c r="E56" s="552"/>
      <c r="F56" s="552"/>
      <c r="G56" s="552"/>
      <c r="H56" s="552"/>
      <c r="I56" s="552"/>
      <c r="J56" s="552"/>
    </row>
    <row r="57" spans="1:10" ht="12.75" customHeight="1">
      <c r="A57" s="552"/>
      <c r="B57" s="552"/>
      <c r="C57" s="552"/>
      <c r="D57" s="552"/>
      <c r="E57" s="552"/>
      <c r="F57" s="552"/>
      <c r="G57" s="552"/>
      <c r="H57" s="552"/>
      <c r="I57" s="552"/>
      <c r="J57" s="552"/>
    </row>
    <row r="58" spans="1:10" ht="12.75" customHeight="1">
      <c r="A58" s="552"/>
      <c r="B58" s="552"/>
      <c r="C58" s="552"/>
      <c r="D58" s="552"/>
      <c r="E58" s="552"/>
      <c r="F58" s="552"/>
      <c r="G58" s="552"/>
      <c r="H58" s="552"/>
      <c r="I58" s="552"/>
      <c r="J58" s="552"/>
    </row>
    <row r="59" spans="1:10" ht="12.75" customHeight="1">
      <c r="A59" s="552"/>
      <c r="B59" s="552"/>
      <c r="C59" s="552"/>
      <c r="D59" s="552"/>
      <c r="E59" s="552"/>
      <c r="F59" s="552"/>
      <c r="G59" s="552"/>
      <c r="H59" s="552"/>
      <c r="I59" s="552"/>
      <c r="J59" s="552"/>
    </row>
    <row r="60" spans="1:10" ht="12.75" customHeight="1">
      <c r="A60" s="552"/>
      <c r="B60" s="552"/>
      <c r="C60" s="552"/>
      <c r="D60" s="552"/>
      <c r="E60" s="552"/>
      <c r="F60" s="552"/>
      <c r="G60" s="552"/>
      <c r="H60" s="552"/>
      <c r="I60" s="552"/>
      <c r="J60" s="552"/>
    </row>
    <row r="61" spans="1:10" ht="12.75" customHeight="1">
      <c r="A61" s="552"/>
      <c r="B61" s="552"/>
      <c r="C61" s="552"/>
      <c r="D61" s="552"/>
      <c r="E61" s="552"/>
      <c r="F61" s="552"/>
      <c r="G61" s="552"/>
      <c r="H61" s="552"/>
      <c r="I61" s="552"/>
      <c r="J61" s="552"/>
    </row>
    <row r="62" spans="1:10" ht="12.75" customHeight="1">
      <c r="A62" s="552"/>
      <c r="B62" s="552"/>
      <c r="C62" s="552"/>
      <c r="D62" s="552"/>
      <c r="E62" s="552"/>
      <c r="F62" s="552"/>
      <c r="G62" s="552"/>
      <c r="H62" s="552"/>
      <c r="I62" s="552"/>
      <c r="J62" s="552"/>
    </row>
    <row r="63" spans="1:10" ht="12.75" customHeight="1">
      <c r="A63" s="552"/>
      <c r="B63" s="552"/>
      <c r="C63" s="552"/>
      <c r="D63" s="552"/>
      <c r="E63" s="552"/>
      <c r="F63" s="552"/>
      <c r="G63" s="552"/>
      <c r="H63" s="552"/>
      <c r="I63" s="552"/>
      <c r="J63" s="552"/>
    </row>
    <row r="64" spans="1:10" ht="12.75" customHeight="1">
      <c r="A64" s="552"/>
      <c r="B64" s="552"/>
      <c r="C64" s="552"/>
      <c r="D64" s="552"/>
      <c r="E64" s="552"/>
      <c r="F64" s="552"/>
      <c r="G64" s="552"/>
      <c r="H64" s="552"/>
      <c r="I64" s="552"/>
      <c r="J64" s="552"/>
    </row>
    <row r="65" spans="1:10" ht="12.75" customHeight="1">
      <c r="A65" s="552"/>
      <c r="B65" s="552"/>
      <c r="C65" s="552"/>
      <c r="D65" s="552"/>
      <c r="E65" s="552"/>
      <c r="F65" s="552"/>
      <c r="G65" s="552"/>
      <c r="H65" s="552"/>
      <c r="I65" s="552"/>
      <c r="J65" s="552"/>
    </row>
    <row r="66" spans="1:10" ht="12.75" customHeight="1">
      <c r="A66" s="552"/>
      <c r="B66" s="552"/>
      <c r="C66" s="552"/>
      <c r="D66" s="552"/>
      <c r="E66" s="552"/>
      <c r="F66" s="552"/>
      <c r="G66" s="552"/>
      <c r="H66" s="552"/>
      <c r="I66" s="552"/>
      <c r="J66" s="552"/>
    </row>
    <row r="67" spans="1:10" ht="12.75" customHeight="1">
      <c r="A67" s="36" t="s">
        <v>407</v>
      </c>
    </row>
    <row r="68" spans="1:10" ht="12.75" customHeight="1"/>
    <row r="69" spans="1:10" ht="12.75" customHeight="1"/>
    <row r="70" spans="1:10" ht="12.75" customHeight="1">
      <c r="A70" s="72" t="s">
        <v>274</v>
      </c>
    </row>
    <row r="71" spans="1:10" ht="12.75" customHeight="1"/>
    <row r="72" spans="1:10" ht="12.75" customHeight="1"/>
    <row r="73" spans="1:10" ht="12.75" customHeight="1"/>
    <row r="74" spans="1:10" ht="12.75" customHeight="1">
      <c r="J74" s="628" t="s">
        <v>314</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5" t="s">
        <v>720</v>
      </c>
      <c r="F1" s="312" t="str">
        <f>Naslovnica!A20</f>
        <v>Veljača 2018.</v>
      </c>
    </row>
    <row r="2" spans="1:7" ht="12.75" customHeight="1">
      <c r="A2" s="117" t="s">
        <v>721</v>
      </c>
      <c r="F2" s="110" t="str">
        <f>Naslovnica!A24</f>
        <v>February 2018</v>
      </c>
    </row>
    <row r="3" spans="1:7" ht="12.75" customHeight="1"/>
    <row r="4" spans="1:7" ht="12.75" customHeight="1">
      <c r="E4" s="895" t="s">
        <v>389</v>
      </c>
      <c r="F4" s="895"/>
    </row>
    <row r="5" spans="1:7" ht="13.5" customHeight="1">
      <c r="A5" s="903" t="s">
        <v>1286</v>
      </c>
      <c r="B5" s="914" t="s">
        <v>145</v>
      </c>
      <c r="C5" s="914"/>
      <c r="D5" s="914"/>
      <c r="E5" s="914"/>
      <c r="F5" s="914"/>
    </row>
    <row r="6" spans="1:7" ht="33.75" customHeight="1">
      <c r="A6" s="903"/>
      <c r="B6" s="350" t="str">
        <f>Naslovnica!A20</f>
        <v>Veljača 2018.</v>
      </c>
      <c r="C6" s="555" t="str">
        <f>'5 Tablica 3,4'!$A$8</f>
        <v>Siječanj 2018.</v>
      </c>
      <c r="D6" s="350" t="s">
        <v>94</v>
      </c>
      <c r="E6" s="325" t="s">
        <v>146</v>
      </c>
      <c r="F6" s="351" t="s">
        <v>147</v>
      </c>
    </row>
    <row r="7" spans="1:7" ht="45" customHeight="1">
      <c r="A7" s="903"/>
      <c r="B7" s="352" t="str">
        <f>Naslovnica!A24</f>
        <v>February 2018</v>
      </c>
      <c r="C7" s="556" t="str">
        <f>'5 Tablica 3,4'!$B$8</f>
        <v>January 2018</v>
      </c>
      <c r="D7" s="352" t="s">
        <v>148</v>
      </c>
      <c r="E7" s="330" t="s">
        <v>412</v>
      </c>
      <c r="F7" s="352" t="s">
        <v>149</v>
      </c>
    </row>
    <row r="8" spans="1:7">
      <c r="A8" s="171" t="s">
        <v>131</v>
      </c>
      <c r="B8" s="172">
        <v>11687.16901</v>
      </c>
      <c r="C8" s="172">
        <v>13696.52081</v>
      </c>
      <c r="D8" s="173">
        <v>-0.14670527120529375</v>
      </c>
      <c r="E8" s="665">
        <v>660002.1177099999</v>
      </c>
      <c r="F8" s="836">
        <v>1.8026992950625376E-2</v>
      </c>
      <c r="G8" s="85"/>
    </row>
    <row r="9" spans="1:7">
      <c r="A9" s="171" t="s">
        <v>132</v>
      </c>
      <c r="B9" s="172">
        <v>10411.719570000001</v>
      </c>
      <c r="C9" s="172">
        <v>12349.606189999999</v>
      </c>
      <c r="D9" s="173">
        <v>-0.15691890009976084</v>
      </c>
      <c r="E9" s="665">
        <v>1531962.4886100008</v>
      </c>
      <c r="F9" s="836">
        <v>6.8428341543733673E-3</v>
      </c>
      <c r="G9" s="85"/>
    </row>
    <row r="10" spans="1:7">
      <c r="A10" s="171" t="s">
        <v>133</v>
      </c>
      <c r="B10" s="172">
        <v>2174.17893</v>
      </c>
      <c r="C10" s="172">
        <v>2598.3218999999999</v>
      </c>
      <c r="D10" s="173">
        <v>-0.16323726863865473</v>
      </c>
      <c r="E10" s="665">
        <v>270758.72365999996</v>
      </c>
      <c r="F10" s="837">
        <v>8.0949517485664479E-3</v>
      </c>
    </row>
    <row r="11" spans="1:7">
      <c r="A11" s="171" t="s">
        <v>1383</v>
      </c>
      <c r="B11" s="172">
        <v>6.6840000000000002</v>
      </c>
      <c r="C11" s="172">
        <v>45.691330000000001</v>
      </c>
      <c r="D11" s="173">
        <v>-0.85371404159169806</v>
      </c>
      <c r="E11" s="665">
        <v>187.07677000000001</v>
      </c>
      <c r="F11" s="837">
        <v>3.7052482757485183E-2</v>
      </c>
    </row>
    <row r="12" spans="1:7">
      <c r="A12" s="171" t="s">
        <v>1384</v>
      </c>
      <c r="B12" s="172">
        <v>1.0249999999999999</v>
      </c>
      <c r="C12" s="172">
        <v>6.3</v>
      </c>
      <c r="D12" s="173">
        <v>-0.83730158730158732</v>
      </c>
      <c r="E12" s="665">
        <v>84.474999999999994</v>
      </c>
      <c r="F12" s="837">
        <v>1.2282804074295939E-2</v>
      </c>
    </row>
    <row r="13" spans="1:7">
      <c r="A13" s="171" t="s">
        <v>134</v>
      </c>
      <c r="B13" s="172">
        <v>1768.0145</v>
      </c>
      <c r="C13" s="172">
        <v>1997.1766299999999</v>
      </c>
      <c r="D13" s="173">
        <v>-0.11474304603694463</v>
      </c>
      <c r="E13" s="665">
        <v>240228.4715500001</v>
      </c>
      <c r="F13" s="836">
        <v>7.4142879782759241E-3</v>
      </c>
    </row>
    <row r="14" spans="1:7">
      <c r="A14" s="171" t="s">
        <v>135</v>
      </c>
      <c r="B14" s="172">
        <v>4197.3156600000002</v>
      </c>
      <c r="C14" s="172">
        <v>4140.1222699999998</v>
      </c>
      <c r="D14" s="173">
        <v>1.3814420509856262E-2</v>
      </c>
      <c r="E14" s="665">
        <v>227836.24356000003</v>
      </c>
      <c r="F14" s="836">
        <v>1.8768269457439146E-2</v>
      </c>
    </row>
    <row r="15" spans="1:7">
      <c r="A15" s="174" t="s">
        <v>136</v>
      </c>
      <c r="B15" s="172">
        <v>8953.9998699999996</v>
      </c>
      <c r="C15" s="172">
        <v>14119.063840000001</v>
      </c>
      <c r="D15" s="173">
        <v>-0.36582198568768576</v>
      </c>
      <c r="E15" s="665">
        <v>1273002.88127</v>
      </c>
      <c r="F15" s="836">
        <v>7.0835867202245772E-3</v>
      </c>
    </row>
    <row r="16" spans="1:7" ht="18.75" customHeight="1">
      <c r="A16" s="353" t="s">
        <v>300</v>
      </c>
      <c r="B16" s="354">
        <v>39200.106540000001</v>
      </c>
      <c r="C16" s="355">
        <v>48952.802969999997</v>
      </c>
      <c r="D16" s="356">
        <v>-0.19922651693666638</v>
      </c>
      <c r="E16" s="666">
        <v>4204062.4781300006</v>
      </c>
      <c r="F16" s="838">
        <v>9.4121012995285191E-3</v>
      </c>
    </row>
    <row r="17" spans="1:7" ht="12.75" customHeight="1">
      <c r="A17" s="27" t="s">
        <v>531</v>
      </c>
      <c r="B17" s="28"/>
      <c r="C17" s="30"/>
      <c r="D17" s="30"/>
      <c r="E17" s="30"/>
      <c r="F17" s="30"/>
      <c r="G17" s="30"/>
    </row>
    <row r="18" spans="1:7" ht="22.5" customHeight="1">
      <c r="A18" s="919" t="s">
        <v>151</v>
      </c>
      <c r="B18" s="919"/>
      <c r="C18" s="919"/>
      <c r="D18" s="919"/>
      <c r="E18" s="919"/>
      <c r="F18" s="919"/>
      <c r="G18" s="47"/>
    </row>
    <row r="19" spans="1:7" ht="12.75" customHeight="1">
      <c r="A19" s="915" t="s">
        <v>1270</v>
      </c>
      <c r="B19" s="920"/>
      <c r="C19" s="920"/>
      <c r="D19" s="920"/>
      <c r="E19" s="920"/>
      <c r="F19" s="920"/>
      <c r="G19" s="48"/>
    </row>
    <row r="20" spans="1:7" ht="12.75" customHeight="1">
      <c r="A20" s="917" t="s">
        <v>152</v>
      </c>
      <c r="B20" s="918"/>
      <c r="C20" s="918"/>
      <c r="D20" s="918"/>
      <c r="E20" s="918"/>
      <c r="F20" s="918"/>
      <c r="G20" s="49"/>
    </row>
    <row r="21" spans="1:7" ht="12.75" customHeight="1">
      <c r="A21" s="915" t="s">
        <v>153</v>
      </c>
      <c r="B21" s="916"/>
      <c r="C21" s="916"/>
      <c r="D21" s="916"/>
      <c r="E21" s="916"/>
      <c r="F21" s="916"/>
      <c r="G21" s="48"/>
    </row>
    <row r="22" spans="1:7" ht="12.75" customHeight="1"/>
    <row r="23" spans="1:7" ht="12.75" customHeight="1">
      <c r="A23" s="470" t="s">
        <v>303</v>
      </c>
      <c r="F23" s="312" t="str">
        <f>Naslovnica!A20</f>
        <v>Veljača 2018.</v>
      </c>
    </row>
    <row r="24" spans="1:7" ht="12.75" customHeight="1">
      <c r="A24" s="117" t="s">
        <v>304</v>
      </c>
      <c r="F24" s="110" t="str">
        <f>Naslovnica!A24</f>
        <v>February 2018</v>
      </c>
    </row>
    <row r="25" spans="1:7" ht="12.75" customHeight="1"/>
    <row r="26" spans="1:7" ht="12.75" customHeight="1"/>
    <row r="27" spans="1:7" ht="12.75" customHeight="1">
      <c r="G27" s="85"/>
    </row>
    <row r="28" spans="1:7" ht="12.75" customHeight="1">
      <c r="G28" s="85"/>
    </row>
    <row r="29" spans="1:7" ht="12.75" customHeight="1">
      <c r="G29" s="85"/>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531</v>
      </c>
    </row>
    <row r="44" spans="1:1" ht="12.75" customHeight="1"/>
    <row r="45" spans="1:1" ht="12.75" customHeight="1">
      <c r="A45" s="79"/>
    </row>
    <row r="46" spans="1:1" ht="12.75" customHeight="1">
      <c r="A46" s="82"/>
    </row>
    <row r="47" spans="1:1" ht="12.75" customHeight="1"/>
    <row r="48" spans="1:1" ht="12.75" customHeight="1">
      <c r="A48" s="72" t="s">
        <v>274</v>
      </c>
    </row>
    <row r="49" spans="6:6" ht="12.75" customHeight="1"/>
    <row r="50" spans="6:6" ht="12.75" customHeight="1"/>
    <row r="51" spans="6:6" ht="12.75" customHeight="1"/>
    <row r="54" spans="6:6">
      <c r="F54" s="44" t="s">
        <v>315</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66" t="s">
        <v>722</v>
      </c>
      <c r="G1" s="312" t="str">
        <f>Naslovnica!A20</f>
        <v>Veljača 2018.</v>
      </c>
    </row>
    <row r="2" spans="1:8" ht="12.75" customHeight="1">
      <c r="A2" s="109" t="s">
        <v>723</v>
      </c>
      <c r="G2" s="110" t="str">
        <f>Naslovnica!A24</f>
        <v>February 2018</v>
      </c>
    </row>
    <row r="3" spans="1:8" ht="12.75" customHeight="1"/>
    <row r="4" spans="1:8" ht="12.75" customHeight="1">
      <c r="F4" s="130"/>
      <c r="G4" s="21" t="s">
        <v>389</v>
      </c>
    </row>
    <row r="5" spans="1:8" ht="15" customHeight="1">
      <c r="A5" s="896" t="s">
        <v>395</v>
      </c>
      <c r="B5" s="897" t="s">
        <v>413</v>
      </c>
      <c r="C5" s="897"/>
      <c r="D5" s="897"/>
      <c r="E5" s="897"/>
      <c r="F5" s="897"/>
      <c r="G5" s="897"/>
    </row>
    <row r="6" spans="1:8">
      <c r="A6" s="896"/>
      <c r="B6" s="901" t="str">
        <f>Naslovnica!A20</f>
        <v>Veljača 2018.</v>
      </c>
      <c r="C6" s="913"/>
      <c r="D6" s="902" t="str">
        <f>'5 Tablica 3,4'!A8</f>
        <v>Siječanj 2018.</v>
      </c>
      <c r="E6" s="913"/>
      <c r="F6" s="921" t="s">
        <v>154</v>
      </c>
      <c r="G6" s="921"/>
    </row>
    <row r="7" spans="1:8">
      <c r="A7" s="896"/>
      <c r="B7" s="898" t="str">
        <f>Naslovnica!A24</f>
        <v>February 2018</v>
      </c>
      <c r="C7" s="922"/>
      <c r="D7" s="923" t="str">
        <f>'5 Tablica 3,4'!B8</f>
        <v>January 2018</v>
      </c>
      <c r="E7" s="922"/>
      <c r="F7" s="924" t="s">
        <v>155</v>
      </c>
      <c r="G7" s="924"/>
    </row>
    <row r="8" spans="1:8">
      <c r="A8" s="896"/>
      <c r="B8" s="331" t="s">
        <v>115</v>
      </c>
      <c r="C8" s="331" t="s">
        <v>116</v>
      </c>
      <c r="D8" s="331" t="s">
        <v>115</v>
      </c>
      <c r="E8" s="331" t="s">
        <v>116</v>
      </c>
      <c r="F8" s="331" t="s">
        <v>866</v>
      </c>
      <c r="G8" s="331" t="s">
        <v>862</v>
      </c>
    </row>
    <row r="9" spans="1:8">
      <c r="A9" s="896"/>
      <c r="B9" s="332" t="s">
        <v>117</v>
      </c>
      <c r="C9" s="332" t="s">
        <v>118</v>
      </c>
      <c r="D9" s="332" t="s">
        <v>117</v>
      </c>
      <c r="E9" s="332" t="s">
        <v>118</v>
      </c>
      <c r="F9" s="332" t="s">
        <v>117</v>
      </c>
      <c r="G9" s="332" t="s">
        <v>863</v>
      </c>
    </row>
    <row r="10" spans="1:8">
      <c r="A10" s="160" t="s">
        <v>131</v>
      </c>
      <c r="B10" s="175">
        <v>551676.31630999991</v>
      </c>
      <c r="C10" s="176">
        <v>0.14106568337553704</v>
      </c>
      <c r="D10" s="175">
        <v>548416.14762000006</v>
      </c>
      <c r="E10" s="177">
        <v>0.14000465269721077</v>
      </c>
      <c r="F10" s="178">
        <v>3260.1686899999381</v>
      </c>
      <c r="G10" s="177">
        <v>5.9446985726958612E-3</v>
      </c>
      <c r="H10" s="85"/>
    </row>
    <row r="11" spans="1:8">
      <c r="A11" s="160" t="s">
        <v>132</v>
      </c>
      <c r="B11" s="175">
        <v>1508443.5196300002</v>
      </c>
      <c r="C11" s="176">
        <v>0.38571461133820867</v>
      </c>
      <c r="D11" s="179">
        <v>1516296.0655699999</v>
      </c>
      <c r="E11" s="177">
        <v>0.38709382458477615</v>
      </c>
      <c r="F11" s="178">
        <v>-7852.545939999819</v>
      </c>
      <c r="G11" s="177">
        <v>-5.1787682618881226E-3</v>
      </c>
      <c r="H11" s="85"/>
    </row>
    <row r="12" spans="1:8">
      <c r="A12" s="160" t="s">
        <v>150</v>
      </c>
      <c r="B12" s="175">
        <v>217128.51118</v>
      </c>
      <c r="C12" s="176">
        <v>5.55205668693384E-2</v>
      </c>
      <c r="D12" s="179">
        <v>217253.87000999998</v>
      </c>
      <c r="E12" s="177">
        <v>5.5462540171138053E-2</v>
      </c>
      <c r="F12" s="178">
        <v>-125.35882999998331</v>
      </c>
      <c r="G12" s="177">
        <v>-5.7701540595900269E-4</v>
      </c>
    </row>
    <row r="13" spans="1:8">
      <c r="A13" s="160" t="s">
        <v>1383</v>
      </c>
      <c r="B13" s="175">
        <v>166.86756</v>
      </c>
      <c r="C13" s="797">
        <v>4.2668654949800576E-5</v>
      </c>
      <c r="D13" s="179">
        <v>161.96588</v>
      </c>
      <c r="E13" s="797">
        <v>4.1348120175904091E-5</v>
      </c>
      <c r="F13" s="178">
        <v>4.9016799999999927</v>
      </c>
      <c r="G13" s="177">
        <v>3.0263658000067695E-2</v>
      </c>
    </row>
    <row r="14" spans="1:8">
      <c r="A14" s="160" t="s">
        <v>1384</v>
      </c>
      <c r="B14" s="175">
        <v>79.144490000000005</v>
      </c>
      <c r="C14" s="797">
        <v>2.0237540088606453E-5</v>
      </c>
      <c r="D14" s="179">
        <v>77.959570000000014</v>
      </c>
      <c r="E14" s="797">
        <v>1.9902226748138603E-5</v>
      </c>
      <c r="F14" s="178">
        <v>1.1849199999999982</v>
      </c>
      <c r="G14" s="177">
        <v>1.5199160282695301E-2</v>
      </c>
    </row>
    <row r="15" spans="1:8">
      <c r="A15" s="160" t="s">
        <v>134</v>
      </c>
      <c r="B15" s="175">
        <v>248615.99937999999</v>
      </c>
      <c r="C15" s="176">
        <v>6.357203456768383E-2</v>
      </c>
      <c r="D15" s="179">
        <v>249848.66861000002</v>
      </c>
      <c r="E15" s="177">
        <v>6.3783636253980883E-2</v>
      </c>
      <c r="F15" s="178">
        <v>-1232.6692300000191</v>
      </c>
      <c r="G15" s="177">
        <v>-4.9336633925560758E-3</v>
      </c>
    </row>
    <row r="16" spans="1:8">
      <c r="A16" s="160" t="s">
        <v>135</v>
      </c>
      <c r="B16" s="175">
        <v>195839.32881000001</v>
      </c>
      <c r="C16" s="176">
        <v>5.0076843855057444E-2</v>
      </c>
      <c r="D16" s="179">
        <v>194092.05851</v>
      </c>
      <c r="E16" s="177">
        <v>4.9549582668029141E-2</v>
      </c>
      <c r="F16" s="178">
        <v>1747.270300000012</v>
      </c>
      <c r="G16" s="177">
        <v>9.0022761024506348E-3</v>
      </c>
    </row>
    <row r="17" spans="1:8">
      <c r="A17" s="160" t="s">
        <v>136</v>
      </c>
      <c r="B17" s="175">
        <v>1188826.5064600001</v>
      </c>
      <c r="C17" s="176">
        <v>0.30398735379913633</v>
      </c>
      <c r="D17" s="180">
        <v>1190981.28144</v>
      </c>
      <c r="E17" s="177">
        <v>0.30404451327794085</v>
      </c>
      <c r="F17" s="178">
        <v>-2154.7749800000192</v>
      </c>
      <c r="G17" s="177">
        <v>-1.80924336392152E-3</v>
      </c>
    </row>
    <row r="18" spans="1:8" ht="18.75" customHeight="1">
      <c r="A18" s="357" t="s">
        <v>122</v>
      </c>
      <c r="B18" s="358">
        <v>3910776.1938199997</v>
      </c>
      <c r="C18" s="359">
        <v>1</v>
      </c>
      <c r="D18" s="358">
        <v>3917128.0172100007</v>
      </c>
      <c r="E18" s="359">
        <v>1.0000000000000002</v>
      </c>
      <c r="F18" s="360">
        <v>-6351.8233900008199</v>
      </c>
      <c r="G18" s="359">
        <v>-1.6215511369793711E-3</v>
      </c>
    </row>
    <row r="19" spans="1:8" ht="12.75" customHeight="1">
      <c r="A19" s="37" t="s">
        <v>414</v>
      </c>
    </row>
    <row r="20" spans="1:8" ht="12.75" customHeight="1"/>
    <row r="21" spans="1:8" ht="12.75" customHeight="1">
      <c r="A21" s="466" t="s">
        <v>305</v>
      </c>
      <c r="G21" s="312" t="str">
        <f>Naslovnica!A20</f>
        <v>Veljača 2018.</v>
      </c>
    </row>
    <row r="22" spans="1:8" ht="12.75" customHeight="1">
      <c r="A22" s="109" t="s">
        <v>306</v>
      </c>
      <c r="G22" s="110" t="str">
        <f>Naslovnica!A24</f>
        <v>February 2018</v>
      </c>
    </row>
    <row r="23" spans="1:8" ht="12.75" customHeight="1"/>
    <row r="24" spans="1:8" ht="12.75" customHeight="1"/>
    <row r="25" spans="1:8" ht="12.75" customHeight="1"/>
    <row r="26" spans="1:8" ht="12.75" customHeight="1">
      <c r="H26" s="85"/>
    </row>
    <row r="27" spans="1:8" ht="12.75" customHeight="1">
      <c r="H27" s="85"/>
    </row>
    <row r="28" spans="1:8" ht="12.75" customHeight="1">
      <c r="G28" s="85"/>
      <c r="H28" s="85"/>
    </row>
    <row r="29" spans="1:8" ht="12.75" customHeight="1">
      <c r="H29" s="85"/>
    </row>
    <row r="30" spans="1:8" ht="12.75" customHeight="1">
      <c r="G30" s="85"/>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414</v>
      </c>
    </row>
    <row r="43" spans="1:7" ht="12.75" customHeight="1">
      <c r="A43" s="37"/>
    </row>
    <row r="44" spans="1:7" ht="12.75" customHeight="1">
      <c r="A44" s="311" t="s">
        <v>307</v>
      </c>
      <c r="G44" s="312" t="str">
        <f>Naslovnica!A20</f>
        <v>Veljača 2018.</v>
      </c>
    </row>
    <row r="45" spans="1:7" ht="12.75" customHeight="1">
      <c r="A45" s="109" t="s">
        <v>308</v>
      </c>
      <c r="G45" s="110" t="str">
        <f>Naslovnica!A24</f>
        <v>February 2018</v>
      </c>
    </row>
    <row r="46" spans="1:7" ht="12.75" customHeight="1"/>
    <row r="47" spans="1:7" ht="12.75" customHeight="1"/>
    <row r="48" spans="1:7" ht="12.75" customHeight="1"/>
    <row r="49" spans="7:8" ht="12.75" customHeight="1">
      <c r="H49" s="85"/>
    </row>
    <row r="50" spans="7:8" ht="12.75" customHeight="1">
      <c r="G50" s="85"/>
      <c r="H50" s="85"/>
    </row>
    <row r="51" spans="7:8" ht="12.75" customHeight="1">
      <c r="G51" s="75"/>
      <c r="H51" s="85"/>
    </row>
    <row r="52" spans="7:8" ht="12.75" customHeight="1">
      <c r="G52" s="75"/>
      <c r="H52" s="75"/>
    </row>
    <row r="53" spans="7:8" ht="12.75" customHeight="1">
      <c r="G53" s="85"/>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414</v>
      </c>
    </row>
    <row r="66" spans="1:7" ht="12.75" customHeight="1">
      <c r="A66" s="86"/>
    </row>
    <row r="67" spans="1:7">
      <c r="A67" s="72" t="s">
        <v>274</v>
      </c>
    </row>
    <row r="68" spans="1:7">
      <c r="G68" s="44" t="s">
        <v>316</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66" t="s">
        <v>724</v>
      </c>
      <c r="I1" s="312" t="str">
        <f>Naslovnica!A20</f>
        <v>Veljača 2018.</v>
      </c>
    </row>
    <row r="2" spans="1:10" ht="12.75" customHeight="1">
      <c r="A2" s="109" t="s">
        <v>795</v>
      </c>
      <c r="I2" s="110" t="str">
        <f>Naslovnica!A24</f>
        <v>February 2018</v>
      </c>
    </row>
    <row r="3" spans="1:10" ht="12.75" customHeight="1"/>
    <row r="4" spans="1:10" ht="35.25" customHeight="1">
      <c r="A4" s="325"/>
      <c r="B4" s="884" t="s">
        <v>833</v>
      </c>
      <c r="C4" s="884"/>
      <c r="D4" s="910" t="s">
        <v>1440</v>
      </c>
      <c r="E4" s="910"/>
      <c r="F4" s="910"/>
      <c r="G4" s="910"/>
      <c r="H4" s="910"/>
      <c r="I4" s="325"/>
    </row>
    <row r="5" spans="1:10" ht="12" customHeight="1">
      <c r="A5" s="626"/>
      <c r="B5" s="625"/>
      <c r="C5" s="625"/>
      <c r="D5" s="906" t="s">
        <v>1077</v>
      </c>
      <c r="E5" s="925"/>
      <c r="F5" s="627"/>
      <c r="G5" s="627"/>
      <c r="H5" s="627"/>
      <c r="I5" s="626"/>
    </row>
    <row r="6" spans="1:10" ht="33.75">
      <c r="A6" s="325" t="s">
        <v>395</v>
      </c>
      <c r="B6" s="325" t="str">
        <f>Naslovnica!A20</f>
        <v>Veljača 2018.</v>
      </c>
      <c r="C6" s="327" t="str">
        <f>'5 Tablica 3,4'!A8</f>
        <v>Siječanj 2018.</v>
      </c>
      <c r="D6" s="325" t="str">
        <f>Naslovnica!A20</f>
        <v>Veljača 2018.</v>
      </c>
      <c r="E6" s="327" t="str">
        <f>C6</f>
        <v>Siječanj 2018.</v>
      </c>
      <c r="F6" s="325" t="s">
        <v>174</v>
      </c>
      <c r="G6" s="325" t="s">
        <v>156</v>
      </c>
      <c r="H6" s="361" t="s">
        <v>157</v>
      </c>
      <c r="I6" s="361" t="s">
        <v>158</v>
      </c>
    </row>
    <row r="7" spans="1:10" ht="34.5" customHeight="1">
      <c r="A7" s="325"/>
      <c r="B7" s="328" t="str">
        <f>Naslovnica!A24</f>
        <v>February 2018</v>
      </c>
      <c r="C7" s="329" t="str">
        <f>'5 Tablica 3,4'!B8</f>
        <v>January 2018</v>
      </c>
      <c r="D7" s="328" t="str">
        <f>Naslovnica!A24</f>
        <v>February 2018</v>
      </c>
      <c r="E7" s="329" t="str">
        <f>C7</f>
        <v>January 2018</v>
      </c>
      <c r="F7" s="328" t="s">
        <v>159</v>
      </c>
      <c r="G7" s="328" t="s">
        <v>160</v>
      </c>
      <c r="H7" s="330" t="s">
        <v>161</v>
      </c>
      <c r="I7" s="352" t="s">
        <v>162</v>
      </c>
    </row>
    <row r="8" spans="1:10" ht="22.5">
      <c r="A8" s="181" t="s">
        <v>591</v>
      </c>
      <c r="B8" s="182">
        <v>254.7878</v>
      </c>
      <c r="C8" s="182">
        <v>255.26779999999999</v>
      </c>
      <c r="D8" s="183">
        <v>-1.8803781753906623E-3</v>
      </c>
      <c r="E8" s="183">
        <v>-5.4103462839812932E-3</v>
      </c>
      <c r="F8" s="183">
        <v>-7.2805509622982933E-3</v>
      </c>
      <c r="G8" s="183">
        <v>1.7376488453541672E-2</v>
      </c>
      <c r="H8" s="183">
        <v>6.7837414737334178E-2</v>
      </c>
      <c r="I8" s="184" t="s">
        <v>896</v>
      </c>
      <c r="J8" s="85"/>
    </row>
    <row r="9" spans="1:10" ht="22.5">
      <c r="A9" s="181" t="s">
        <v>592</v>
      </c>
      <c r="B9" s="185">
        <v>252.40100000000001</v>
      </c>
      <c r="C9" s="185">
        <v>254.2467</v>
      </c>
      <c r="D9" s="183">
        <v>-7.2594845872139269E-3</v>
      </c>
      <c r="E9" s="183">
        <v>-6.2347122323248572E-3</v>
      </c>
      <c r="F9" s="183">
        <v>-1.3448936022182445E-2</v>
      </c>
      <c r="G9" s="183">
        <v>-7.0642318377386215E-2</v>
      </c>
      <c r="H9" s="183">
        <v>6.6276814870500189E-2</v>
      </c>
      <c r="I9" s="184" t="s">
        <v>897</v>
      </c>
      <c r="J9" s="85"/>
    </row>
    <row r="10" spans="1:10" ht="22.5">
      <c r="A10" s="181" t="s">
        <v>593</v>
      </c>
      <c r="B10" s="185">
        <v>160.88480000000001</v>
      </c>
      <c r="C10" s="185">
        <v>161.47810000000001</v>
      </c>
      <c r="D10" s="183">
        <v>-3.6741824433158543E-3</v>
      </c>
      <c r="E10" s="183">
        <v>-5.8178361239347165E-4</v>
      </c>
      <c r="F10" s="183">
        <v>-4.2538284765748502E-3</v>
      </c>
      <c r="G10" s="183">
        <v>-5.1997751112786705E-4</v>
      </c>
      <c r="H10" s="183">
        <v>3.3703769956088481E-2</v>
      </c>
      <c r="I10" s="184" t="s">
        <v>898</v>
      </c>
    </row>
    <row r="11" spans="1:10" ht="22.5">
      <c r="A11" s="181" t="s">
        <v>1383</v>
      </c>
      <c r="B11" s="185">
        <v>1066.0451</v>
      </c>
      <c r="C11" s="185">
        <v>1060.0337999999999</v>
      </c>
      <c r="D11" s="183">
        <v>5.6708569104118034E-3</v>
      </c>
      <c r="E11" s="183">
        <v>1.1482054495006722E-2</v>
      </c>
      <c r="F11" s="183">
        <v>1.7218024493497408E-2</v>
      </c>
      <c r="G11" s="183" t="s">
        <v>837</v>
      </c>
      <c r="H11" s="183" t="s">
        <v>837</v>
      </c>
      <c r="I11" s="184" t="s">
        <v>1385</v>
      </c>
    </row>
    <row r="12" spans="1:10" ht="22.5">
      <c r="A12" s="181" t="s">
        <v>1384</v>
      </c>
      <c r="B12" s="185">
        <v>1036.3597</v>
      </c>
      <c r="C12" s="185">
        <v>1032.748</v>
      </c>
      <c r="D12" s="183">
        <v>3.4971745285392597E-3</v>
      </c>
      <c r="E12" s="183">
        <v>7.3669858448448533E-3</v>
      </c>
      <c r="F12" s="183">
        <v>1.0889924008632867E-2</v>
      </c>
      <c r="G12" s="183" t="s">
        <v>837</v>
      </c>
      <c r="H12" s="183" t="s">
        <v>837</v>
      </c>
      <c r="I12" s="184" t="s">
        <v>1385</v>
      </c>
    </row>
    <row r="13" spans="1:10" ht="22.5">
      <c r="A13" s="181" t="s">
        <v>594</v>
      </c>
      <c r="B13" s="185">
        <v>213.03110000000001</v>
      </c>
      <c r="C13" s="185">
        <v>214.6908</v>
      </c>
      <c r="D13" s="183">
        <v>-7.7306526409142151E-3</v>
      </c>
      <c r="E13" s="183">
        <v>-8.7398186697051905E-4</v>
      </c>
      <c r="F13" s="186">
        <v>-8.5978780576567715E-3</v>
      </c>
      <c r="G13" s="183">
        <v>8.0052353487514161E-4</v>
      </c>
      <c r="H13" s="183">
        <v>6.0043171377824001E-2</v>
      </c>
      <c r="I13" s="184" t="s">
        <v>899</v>
      </c>
    </row>
    <row r="14" spans="1:10" ht="22.5">
      <c r="A14" s="181" t="s">
        <v>595</v>
      </c>
      <c r="B14" s="185">
        <v>209.44130000000001</v>
      </c>
      <c r="C14" s="185">
        <v>209.39840000000001</v>
      </c>
      <c r="D14" s="183">
        <v>2.0487262557877806E-4</v>
      </c>
      <c r="E14" s="183">
        <v>4.1384146371787889E-2</v>
      </c>
      <c r="F14" s="186">
        <v>4.1597497476091316E-2</v>
      </c>
      <c r="G14" s="183">
        <v>7.3667574199944852E-2</v>
      </c>
      <c r="H14" s="183">
        <v>5.8655086502740206E-2</v>
      </c>
      <c r="I14" s="184" t="s">
        <v>899</v>
      </c>
    </row>
    <row r="15" spans="1:10" ht="22.5">
      <c r="A15" s="181" t="s">
        <v>596</v>
      </c>
      <c r="B15" s="185">
        <v>234.39670000000001</v>
      </c>
      <c r="C15" s="185">
        <v>235.61799999999999</v>
      </c>
      <c r="D15" s="183">
        <v>-5.1833900635773755E-3</v>
      </c>
      <c r="E15" s="183">
        <v>7.5983188591233208E-3</v>
      </c>
      <c r="F15" s="183">
        <v>2.375543745071651E-3</v>
      </c>
      <c r="G15" s="183">
        <v>-5.896774468628907E-4</v>
      </c>
      <c r="H15" s="183">
        <v>5.6215125700523227E-2</v>
      </c>
      <c r="I15" s="184" t="s">
        <v>900</v>
      </c>
    </row>
    <row r="16" spans="1:10" ht="12.75" customHeight="1">
      <c r="A16" s="37" t="s">
        <v>414</v>
      </c>
    </row>
    <row r="17" spans="1:10" ht="12.75" customHeight="1">
      <c r="A17" s="822" t="s">
        <v>646</v>
      </c>
      <c r="B17" s="821"/>
      <c r="C17" s="821"/>
      <c r="D17" s="821"/>
      <c r="E17" s="821"/>
      <c r="F17" s="821"/>
      <c r="G17" s="821"/>
      <c r="H17" s="821"/>
      <c r="I17" s="821"/>
    </row>
    <row r="18" spans="1:10" ht="12.75" customHeight="1">
      <c r="A18" s="823" t="s">
        <v>1391</v>
      </c>
      <c r="B18" s="820"/>
      <c r="C18" s="820"/>
      <c r="D18" s="820"/>
      <c r="E18" s="820"/>
      <c r="F18" s="820"/>
      <c r="G18" s="820"/>
      <c r="H18" s="820"/>
      <c r="I18" s="820"/>
    </row>
    <row r="19" spans="1:10" ht="12.75" customHeight="1">
      <c r="A19" s="808" t="s">
        <v>1422</v>
      </c>
      <c r="B19" s="806"/>
      <c r="C19" s="806"/>
      <c r="D19" s="806"/>
      <c r="E19" s="806"/>
      <c r="F19" s="806"/>
      <c r="G19" s="806"/>
      <c r="H19" s="806"/>
      <c r="I19" s="806"/>
    </row>
    <row r="20" spans="1:10" ht="12.75" customHeight="1">
      <c r="A20" s="809" t="s">
        <v>1423</v>
      </c>
      <c r="B20" s="807"/>
      <c r="C20" s="807"/>
      <c r="D20" s="807"/>
      <c r="E20" s="807"/>
      <c r="F20" s="807"/>
      <c r="G20" s="807"/>
      <c r="H20" s="807"/>
      <c r="I20" s="807"/>
    </row>
    <row r="21" spans="1:10" ht="12.75" customHeight="1"/>
    <row r="22" spans="1:10" ht="12.75" customHeight="1">
      <c r="A22" s="466" t="s">
        <v>1389</v>
      </c>
      <c r="I22" s="14"/>
    </row>
    <row r="23" spans="1:10" ht="12.75" customHeight="1">
      <c r="A23" s="109" t="s">
        <v>1390</v>
      </c>
      <c r="I23" s="19"/>
      <c r="J23" s="89"/>
    </row>
    <row r="24" spans="1:10" ht="12.75" customHeight="1">
      <c r="A24" s="670"/>
    </row>
    <row r="25" spans="1:10" ht="16.5" customHeight="1">
      <c r="A25" s="805"/>
      <c r="B25" s="927" t="s">
        <v>1418</v>
      </c>
      <c r="C25" s="927"/>
      <c r="D25" s="927"/>
      <c r="E25" s="927"/>
      <c r="F25" s="927"/>
      <c r="G25" s="815"/>
      <c r="H25" s="815"/>
      <c r="I25" s="815"/>
    </row>
    <row r="26" spans="1:10" ht="23.25" customHeight="1">
      <c r="A26" s="896" t="s">
        <v>395</v>
      </c>
      <c r="B26" s="896" t="s">
        <v>1393</v>
      </c>
      <c r="C26" s="896"/>
      <c r="D26" s="906" t="s">
        <v>1408</v>
      </c>
      <c r="E26" s="906" t="s">
        <v>1395</v>
      </c>
      <c r="F26" s="906" t="s">
        <v>1396</v>
      </c>
      <c r="G26" s="815"/>
      <c r="H26" s="815"/>
      <c r="I26" s="815"/>
    </row>
    <row r="27" spans="1:10" ht="24.75" customHeight="1">
      <c r="A27" s="896"/>
      <c r="B27" s="816" t="s">
        <v>1392</v>
      </c>
      <c r="C27" s="817" t="s">
        <v>1394</v>
      </c>
      <c r="D27" s="906"/>
      <c r="E27" s="906"/>
      <c r="F27" s="906"/>
      <c r="G27" s="815"/>
      <c r="H27" s="815"/>
      <c r="I27" s="815"/>
    </row>
    <row r="28" spans="1:10" ht="22.5">
      <c r="A28" s="181" t="s">
        <v>591</v>
      </c>
      <c r="B28" s="810" t="s">
        <v>1415</v>
      </c>
      <c r="C28" s="811" t="s">
        <v>1414</v>
      </c>
      <c r="D28" s="828">
        <v>1.4999999999999999E-2</v>
      </c>
      <c r="E28" s="825" t="s">
        <v>1416</v>
      </c>
      <c r="F28" s="824">
        <v>2.9999999999999997E-4</v>
      </c>
      <c r="G28" s="819"/>
      <c r="H28" s="819"/>
      <c r="I28" s="819"/>
      <c r="J28" s="75"/>
    </row>
    <row r="29" spans="1:10" ht="22.5">
      <c r="A29" s="181" t="s">
        <v>592</v>
      </c>
      <c r="B29" s="810" t="s">
        <v>1410</v>
      </c>
      <c r="C29" s="812" t="s">
        <v>1412</v>
      </c>
      <c r="D29" s="828">
        <v>0.02</v>
      </c>
      <c r="E29" s="825" t="s">
        <v>1416</v>
      </c>
      <c r="F29" s="824">
        <v>2.9999999999999997E-4</v>
      </c>
      <c r="G29" s="819"/>
      <c r="H29" s="819"/>
      <c r="I29" s="819"/>
      <c r="J29" s="75"/>
    </row>
    <row r="30" spans="1:10" ht="22.5">
      <c r="A30" s="181" t="s">
        <v>593</v>
      </c>
      <c r="B30" s="810" t="s">
        <v>1409</v>
      </c>
      <c r="C30" s="812" t="s">
        <v>1412</v>
      </c>
      <c r="D30" s="828">
        <v>1.7999999999999999E-2</v>
      </c>
      <c r="E30" s="825" t="s">
        <v>1417</v>
      </c>
      <c r="F30" s="824">
        <v>8.9999999999999998E-4</v>
      </c>
      <c r="G30" s="818"/>
      <c r="H30" s="818"/>
      <c r="I30" s="818"/>
      <c r="J30" s="85"/>
    </row>
    <row r="31" spans="1:10" ht="22.5">
      <c r="A31" s="181" t="s">
        <v>1383</v>
      </c>
      <c r="B31" s="810" t="s">
        <v>1411</v>
      </c>
      <c r="C31" s="812" t="s">
        <v>1412</v>
      </c>
      <c r="D31" s="828" t="s">
        <v>1425</v>
      </c>
      <c r="E31" s="825">
        <v>0.1</v>
      </c>
      <c r="F31" s="824" t="s">
        <v>1424</v>
      </c>
      <c r="G31" s="819"/>
      <c r="H31" s="819"/>
      <c r="I31" s="819"/>
      <c r="J31" s="75"/>
    </row>
    <row r="32" spans="1:10" ht="22.5">
      <c r="A32" s="181" t="s">
        <v>1384</v>
      </c>
      <c r="B32" s="810" t="s">
        <v>1411</v>
      </c>
      <c r="C32" s="812" t="s">
        <v>1412</v>
      </c>
      <c r="D32" s="828" t="s">
        <v>1426</v>
      </c>
      <c r="E32" s="825">
        <v>0.1</v>
      </c>
      <c r="F32" s="824" t="s">
        <v>1424</v>
      </c>
      <c r="G32" s="815"/>
      <c r="H32" s="815"/>
      <c r="I32" s="815"/>
    </row>
    <row r="33" spans="1:9" ht="33.75" customHeight="1">
      <c r="A33" s="926" t="s">
        <v>594</v>
      </c>
      <c r="B33" s="826" t="s">
        <v>1407</v>
      </c>
      <c r="C33" s="928" t="s">
        <v>1413</v>
      </c>
      <c r="D33" s="929">
        <v>1.7999999999999999E-2</v>
      </c>
      <c r="E33" s="930">
        <v>0.1</v>
      </c>
      <c r="F33" s="931">
        <v>2.5000000000000001E-4</v>
      </c>
      <c r="G33" s="815"/>
      <c r="H33" s="815"/>
      <c r="I33" s="815"/>
    </row>
    <row r="34" spans="1:9" s="815" customFormat="1" ht="31.5" customHeight="1">
      <c r="A34" s="926"/>
      <c r="B34" s="827" t="s">
        <v>1406</v>
      </c>
      <c r="C34" s="928"/>
      <c r="D34" s="929"/>
      <c r="E34" s="930"/>
      <c r="F34" s="931"/>
    </row>
    <row r="35" spans="1:9" ht="32.25" customHeight="1">
      <c r="A35" s="926" t="s">
        <v>595</v>
      </c>
      <c r="B35" s="826" t="s">
        <v>1407</v>
      </c>
      <c r="C35" s="928" t="s">
        <v>1413</v>
      </c>
      <c r="D35" s="929">
        <v>1.6E-2</v>
      </c>
      <c r="E35" s="930">
        <v>0.1</v>
      </c>
      <c r="F35" s="931">
        <v>2.5000000000000001E-4</v>
      </c>
      <c r="G35" s="815"/>
      <c r="H35" s="815"/>
      <c r="I35" s="815"/>
    </row>
    <row r="36" spans="1:9" s="815" customFormat="1" ht="30" customHeight="1">
      <c r="A36" s="926"/>
      <c r="B36" s="827" t="s">
        <v>1406</v>
      </c>
      <c r="C36" s="928"/>
      <c r="D36" s="929"/>
      <c r="E36" s="930"/>
      <c r="F36" s="931"/>
    </row>
    <row r="37" spans="1:9" ht="22.5">
      <c r="A37" s="181" t="s">
        <v>596</v>
      </c>
      <c r="B37" s="810" t="s">
        <v>1411</v>
      </c>
      <c r="C37" s="812" t="s">
        <v>1413</v>
      </c>
      <c r="D37" s="828">
        <v>1.7999999999999999E-2</v>
      </c>
      <c r="E37" s="825" t="s">
        <v>1416</v>
      </c>
      <c r="F37" s="824">
        <v>2.4000000000000001E-4</v>
      </c>
      <c r="G37" s="815"/>
      <c r="H37" s="815"/>
      <c r="I37" s="815"/>
    </row>
    <row r="38" spans="1:9" ht="12.75" customHeight="1">
      <c r="A38" s="37" t="s">
        <v>414</v>
      </c>
    </row>
    <row r="39" spans="1:9" ht="12.75" customHeight="1">
      <c r="A39" s="808" t="s">
        <v>1397</v>
      </c>
    </row>
    <row r="40" spans="1:9" ht="12.75" customHeight="1">
      <c r="A40" s="808" t="s">
        <v>1398</v>
      </c>
    </row>
    <row r="41" spans="1:9" ht="12.75" customHeight="1">
      <c r="A41" s="813" t="s">
        <v>1400</v>
      </c>
    </row>
    <row r="42" spans="1:9" ht="12.75" customHeight="1">
      <c r="A42" s="808" t="s">
        <v>1399</v>
      </c>
    </row>
    <row r="43" spans="1:9" ht="12.75" customHeight="1">
      <c r="A43" s="808" t="s">
        <v>1402</v>
      </c>
    </row>
    <row r="44" spans="1:9" ht="12.75" customHeight="1">
      <c r="A44" s="808" t="s">
        <v>1401</v>
      </c>
    </row>
    <row r="45" spans="1:9" ht="12.75" customHeight="1">
      <c r="A45" s="813" t="s">
        <v>1403</v>
      </c>
      <c r="B45" s="84"/>
    </row>
    <row r="46" spans="1:9" ht="12.75" customHeight="1">
      <c r="A46" s="809" t="s">
        <v>1404</v>
      </c>
      <c r="B46" s="84"/>
    </row>
    <row r="47" spans="1:9" ht="12.75" customHeight="1">
      <c r="A47" s="813" t="s">
        <v>1427</v>
      </c>
      <c r="B47" s="84"/>
    </row>
    <row r="48" spans="1:9" ht="12.75" customHeight="1">
      <c r="A48" s="823" t="s">
        <v>1428</v>
      </c>
    </row>
    <row r="49" spans="1:10" ht="12.75" customHeight="1">
      <c r="A49" s="813" t="s">
        <v>1430</v>
      </c>
    </row>
    <row r="50" spans="1:10" s="815" customFormat="1" ht="12.75" customHeight="1">
      <c r="A50" s="823" t="s">
        <v>1431</v>
      </c>
    </row>
    <row r="51" spans="1:10" s="815" customFormat="1" ht="12.75" customHeight="1">
      <c r="A51" s="813" t="s">
        <v>1429</v>
      </c>
    </row>
    <row r="52" spans="1:10" ht="12.75" customHeight="1">
      <c r="A52" s="813" t="s">
        <v>1405</v>
      </c>
    </row>
    <row r="53" spans="1:10" ht="12.75" customHeight="1">
      <c r="A53" s="72" t="s">
        <v>274</v>
      </c>
      <c r="J53" s="44" t="s">
        <v>317</v>
      </c>
    </row>
    <row r="54" spans="1:10" ht="12.75" customHeight="1"/>
    <row r="58" spans="1:10">
      <c r="B58" s="814"/>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2" t="s">
        <v>725</v>
      </c>
      <c r="S1" s="312" t="str">
        <f>Naslovnica!A20</f>
        <v>Veljača 2018.</v>
      </c>
    </row>
    <row r="2" spans="1:20" ht="12.75" customHeight="1">
      <c r="A2" s="118" t="s">
        <v>726</v>
      </c>
      <c r="S2" s="110" t="str">
        <f>Naslovnica!A24</f>
        <v>February 2018</v>
      </c>
    </row>
    <row r="3" spans="1:20" ht="12.75" customHeight="1"/>
    <row r="4" spans="1:20" ht="12.75" customHeight="1">
      <c r="P4" s="127"/>
      <c r="Q4" s="127"/>
      <c r="R4" s="127"/>
      <c r="S4" s="40" t="s">
        <v>397</v>
      </c>
    </row>
    <row r="5" spans="1:20" ht="33" customHeight="1">
      <c r="A5" s="932" t="s">
        <v>532</v>
      </c>
      <c r="B5" s="884" t="s">
        <v>163</v>
      </c>
      <c r="C5" s="884"/>
      <c r="D5" s="884" t="s">
        <v>164</v>
      </c>
      <c r="E5" s="933"/>
      <c r="F5" s="884" t="s">
        <v>165</v>
      </c>
      <c r="G5" s="884"/>
      <c r="H5" s="934" t="s">
        <v>1383</v>
      </c>
      <c r="I5" s="935"/>
      <c r="J5" s="934" t="s">
        <v>1384</v>
      </c>
      <c r="K5" s="935"/>
      <c r="L5" s="884" t="s">
        <v>166</v>
      </c>
      <c r="M5" s="884"/>
      <c r="N5" s="884" t="s">
        <v>167</v>
      </c>
      <c r="O5" s="884"/>
      <c r="P5" s="884" t="s">
        <v>168</v>
      </c>
      <c r="Q5" s="884"/>
      <c r="R5" s="884" t="s">
        <v>107</v>
      </c>
      <c r="S5" s="884"/>
    </row>
    <row r="6" spans="1:20">
      <c r="A6" s="932"/>
      <c r="B6" s="362" t="s">
        <v>125</v>
      </c>
      <c r="C6" s="362" t="s">
        <v>126</v>
      </c>
      <c r="D6" s="362" t="s">
        <v>125</v>
      </c>
      <c r="E6" s="362" t="s">
        <v>126</v>
      </c>
      <c r="F6" s="362" t="s">
        <v>125</v>
      </c>
      <c r="G6" s="362" t="s">
        <v>126</v>
      </c>
      <c r="H6" s="362" t="s">
        <v>125</v>
      </c>
      <c r="I6" s="362" t="s">
        <v>126</v>
      </c>
      <c r="J6" s="362" t="s">
        <v>125</v>
      </c>
      <c r="K6" s="362" t="s">
        <v>126</v>
      </c>
      <c r="L6" s="362" t="s">
        <v>126</v>
      </c>
      <c r="M6" s="362" t="s">
        <v>126</v>
      </c>
      <c r="N6" s="362" t="s">
        <v>125</v>
      </c>
      <c r="O6" s="362" t="s">
        <v>126</v>
      </c>
      <c r="P6" s="362" t="s">
        <v>125</v>
      </c>
      <c r="Q6" s="362" t="s">
        <v>126</v>
      </c>
      <c r="R6" s="362" t="s">
        <v>125</v>
      </c>
      <c r="S6" s="362" t="s">
        <v>126</v>
      </c>
    </row>
    <row r="7" spans="1:20">
      <c r="A7" s="932"/>
      <c r="B7" s="363" t="s">
        <v>117</v>
      </c>
      <c r="C7" s="363" t="s">
        <v>118</v>
      </c>
      <c r="D7" s="363" t="s">
        <v>117</v>
      </c>
      <c r="E7" s="363" t="s">
        <v>118</v>
      </c>
      <c r="F7" s="363" t="s">
        <v>117</v>
      </c>
      <c r="G7" s="363" t="s">
        <v>118</v>
      </c>
      <c r="H7" s="363" t="s">
        <v>117</v>
      </c>
      <c r="I7" s="363" t="s">
        <v>118</v>
      </c>
      <c r="J7" s="363" t="s">
        <v>117</v>
      </c>
      <c r="K7" s="363" t="s">
        <v>118</v>
      </c>
      <c r="L7" s="363" t="s">
        <v>118</v>
      </c>
      <c r="M7" s="363" t="s">
        <v>118</v>
      </c>
      <c r="N7" s="363" t="s">
        <v>117</v>
      </c>
      <c r="O7" s="363" t="s">
        <v>118</v>
      </c>
      <c r="P7" s="363" t="s">
        <v>117</v>
      </c>
      <c r="Q7" s="363" t="s">
        <v>118</v>
      </c>
      <c r="R7" s="363" t="s">
        <v>117</v>
      </c>
      <c r="S7" s="363" t="s">
        <v>118</v>
      </c>
    </row>
    <row r="8" spans="1:20" ht="18">
      <c r="A8" s="187" t="s">
        <v>487</v>
      </c>
      <c r="B8" s="798">
        <v>45261.005840000005</v>
      </c>
      <c r="C8" s="799">
        <v>8.2042684273157709E-2</v>
      </c>
      <c r="D8" s="798">
        <v>109755.65267</v>
      </c>
      <c r="E8" s="799">
        <v>7.2760863261352934E-2</v>
      </c>
      <c r="F8" s="798">
        <v>37656.969400000002</v>
      </c>
      <c r="G8" s="799">
        <v>0.17343171191729073</v>
      </c>
      <c r="H8" s="798">
        <v>77.086149999999989</v>
      </c>
      <c r="I8" s="799">
        <v>0.46196007180784565</v>
      </c>
      <c r="J8" s="798">
        <v>6.67143</v>
      </c>
      <c r="K8" s="799">
        <v>8.4294307790725539E-2</v>
      </c>
      <c r="L8" s="798">
        <v>5660.5909199999996</v>
      </c>
      <c r="M8" s="799">
        <v>2.2768409652300793E-2</v>
      </c>
      <c r="N8" s="798">
        <v>18371.705750000001</v>
      </c>
      <c r="O8" s="799">
        <v>9.3810093517139856E-2</v>
      </c>
      <c r="P8" s="798">
        <v>50503.018120000001</v>
      </c>
      <c r="Q8" s="799">
        <v>4.2481403169907582E-2</v>
      </c>
      <c r="R8" s="798">
        <v>267292.70027999999</v>
      </c>
      <c r="S8" s="799">
        <v>6.8347736365406309E-2</v>
      </c>
      <c r="T8" s="85"/>
    </row>
    <row r="9" spans="1:20" ht="18">
      <c r="A9" s="187" t="s">
        <v>488</v>
      </c>
      <c r="B9" s="798">
        <v>2214.3527999999997</v>
      </c>
      <c r="C9" s="799">
        <v>4.0138623582958071E-3</v>
      </c>
      <c r="D9" s="798">
        <v>1919.82548</v>
      </c>
      <c r="E9" s="799">
        <v>1.2727194986115085E-3</v>
      </c>
      <c r="F9" s="798">
        <v>0.1056</v>
      </c>
      <c r="G9" s="799">
        <v>4.8634792098978371E-7</v>
      </c>
      <c r="H9" s="798">
        <v>0</v>
      </c>
      <c r="I9" s="799">
        <v>0</v>
      </c>
      <c r="J9" s="798">
        <v>0</v>
      </c>
      <c r="K9" s="799">
        <v>0</v>
      </c>
      <c r="L9" s="798">
        <v>556.59838999999999</v>
      </c>
      <c r="M9" s="799">
        <v>2.2387874931140725E-3</v>
      </c>
      <c r="N9" s="798">
        <v>861.07985999999994</v>
      </c>
      <c r="O9" s="799">
        <v>4.3968689294038837E-3</v>
      </c>
      <c r="P9" s="798">
        <v>10214.86088</v>
      </c>
      <c r="Q9" s="799">
        <v>8.5923899109694828E-3</v>
      </c>
      <c r="R9" s="798">
        <v>15766.82301</v>
      </c>
      <c r="S9" s="799">
        <v>4.0316352121799216E-3</v>
      </c>
      <c r="T9" s="85"/>
    </row>
    <row r="10" spans="1:20" ht="18">
      <c r="A10" s="187" t="s">
        <v>489</v>
      </c>
      <c r="B10" s="798">
        <v>506436.03702999995</v>
      </c>
      <c r="C10" s="799">
        <v>0.91799488587329825</v>
      </c>
      <c r="D10" s="798">
        <v>1401531.477</v>
      </c>
      <c r="E10" s="799">
        <v>0.929124265345039</v>
      </c>
      <c r="F10" s="798">
        <v>181279.12371000001</v>
      </c>
      <c r="G10" s="799">
        <v>0.83489322855310899</v>
      </c>
      <c r="H10" s="798">
        <v>93.434429999999992</v>
      </c>
      <c r="I10" s="799">
        <v>0.5599316607733702</v>
      </c>
      <c r="J10" s="798">
        <v>72.674270000000007</v>
      </c>
      <c r="K10" s="799">
        <v>0.91824800437781584</v>
      </c>
      <c r="L10" s="798">
        <v>243801.32175</v>
      </c>
      <c r="M10" s="799">
        <v>0.98063407969717609</v>
      </c>
      <c r="N10" s="798">
        <v>177174.98056</v>
      </c>
      <c r="O10" s="799">
        <v>0.90469560755026968</v>
      </c>
      <c r="P10" s="798">
        <v>1144798.54153</v>
      </c>
      <c r="Q10" s="799">
        <v>0.96296518904082717</v>
      </c>
      <c r="R10" s="798">
        <v>3655187.5902800001</v>
      </c>
      <c r="S10" s="799">
        <v>0.93464504464529574</v>
      </c>
      <c r="T10" s="85"/>
    </row>
    <row r="11" spans="1:20" ht="18.75">
      <c r="A11" s="187" t="s">
        <v>490</v>
      </c>
      <c r="B11" s="800">
        <v>494089.07880000002</v>
      </c>
      <c r="C11" s="801">
        <v>0.89561408418765565</v>
      </c>
      <c r="D11" s="800">
        <v>1241642.4055599999</v>
      </c>
      <c r="E11" s="801">
        <v>0.82312820426735367</v>
      </c>
      <c r="F11" s="800">
        <v>138404.02778</v>
      </c>
      <c r="G11" s="801">
        <v>0.63742908302476575</v>
      </c>
      <c r="H11" s="800">
        <v>50.519040000000004</v>
      </c>
      <c r="I11" s="801">
        <v>0.30274931808195676</v>
      </c>
      <c r="J11" s="800">
        <v>45.45091</v>
      </c>
      <c r="K11" s="801">
        <v>0.57427762817095662</v>
      </c>
      <c r="L11" s="800">
        <v>208751.54691999999</v>
      </c>
      <c r="M11" s="801">
        <v>0.83965451716939299</v>
      </c>
      <c r="N11" s="800">
        <v>177174.98056</v>
      </c>
      <c r="O11" s="801">
        <v>0.90469560755026968</v>
      </c>
      <c r="P11" s="800">
        <v>964925.82311</v>
      </c>
      <c r="Q11" s="801">
        <v>0.81166244011776367</v>
      </c>
      <c r="R11" s="800">
        <v>3225083.83268</v>
      </c>
      <c r="S11" s="801">
        <v>0.82466591613403717</v>
      </c>
    </row>
    <row r="12" spans="1:20" ht="19.5">
      <c r="A12" s="188" t="s">
        <v>415</v>
      </c>
      <c r="B12" s="800">
        <v>24148.063239999999</v>
      </c>
      <c r="C12" s="801">
        <v>4.3772158648243721E-2</v>
      </c>
      <c r="D12" s="800">
        <v>368460.89639999997</v>
      </c>
      <c r="E12" s="801">
        <v>0.24426562320870693</v>
      </c>
      <c r="F12" s="800">
        <v>24124.165209999999</v>
      </c>
      <c r="G12" s="801">
        <v>0.11110546965433303</v>
      </c>
      <c r="H12" s="800">
        <v>31.060200000000002</v>
      </c>
      <c r="I12" s="801">
        <v>0.18613683810082679</v>
      </c>
      <c r="J12" s="800">
        <v>0</v>
      </c>
      <c r="K12" s="801">
        <v>0</v>
      </c>
      <c r="L12" s="800">
        <v>66001.998859999992</v>
      </c>
      <c r="M12" s="801">
        <v>0.2654776805378421</v>
      </c>
      <c r="N12" s="800">
        <v>0</v>
      </c>
      <c r="O12" s="801">
        <v>0</v>
      </c>
      <c r="P12" s="800">
        <v>260468.80322</v>
      </c>
      <c r="Q12" s="801">
        <v>0.21909740555466314</v>
      </c>
      <c r="R12" s="800">
        <v>743234.98713000002</v>
      </c>
      <c r="S12" s="801">
        <v>0.19004794708083675</v>
      </c>
    </row>
    <row r="13" spans="1:20" ht="19.5">
      <c r="A13" s="188" t="s">
        <v>491</v>
      </c>
      <c r="B13" s="800">
        <v>434829.66094999999</v>
      </c>
      <c r="C13" s="801">
        <v>0.78819707878425393</v>
      </c>
      <c r="D13" s="800">
        <v>763269.00649000006</v>
      </c>
      <c r="E13" s="801">
        <v>0.50599773644303181</v>
      </c>
      <c r="F13" s="800">
        <v>99305.613030000008</v>
      </c>
      <c r="G13" s="801">
        <v>0.45735869734617873</v>
      </c>
      <c r="H13" s="800">
        <v>0</v>
      </c>
      <c r="I13" s="801">
        <v>0</v>
      </c>
      <c r="J13" s="800">
        <v>0</v>
      </c>
      <c r="K13" s="801">
        <v>0</v>
      </c>
      <c r="L13" s="800">
        <v>123645.7877</v>
      </c>
      <c r="M13" s="801">
        <v>0.49733640637910903</v>
      </c>
      <c r="N13" s="800">
        <v>161923.85352</v>
      </c>
      <c r="O13" s="801">
        <v>0.82681989620734342</v>
      </c>
      <c r="P13" s="800">
        <v>621632.30125999998</v>
      </c>
      <c r="Q13" s="801">
        <v>0.52289572774672632</v>
      </c>
      <c r="R13" s="800">
        <v>2204606.2229500003</v>
      </c>
      <c r="S13" s="801">
        <v>0.56372600058990585</v>
      </c>
    </row>
    <row r="14" spans="1:20" ht="19.5">
      <c r="A14" s="188" t="s">
        <v>492</v>
      </c>
      <c r="B14" s="800">
        <v>0</v>
      </c>
      <c r="C14" s="801">
        <v>0</v>
      </c>
      <c r="D14" s="800">
        <v>0</v>
      </c>
      <c r="E14" s="801">
        <v>0</v>
      </c>
      <c r="F14" s="800">
        <v>0</v>
      </c>
      <c r="G14" s="801">
        <v>0</v>
      </c>
      <c r="H14" s="800">
        <v>0</v>
      </c>
      <c r="I14" s="801">
        <v>0</v>
      </c>
      <c r="J14" s="800">
        <v>0</v>
      </c>
      <c r="K14" s="801">
        <v>0</v>
      </c>
      <c r="L14" s="800">
        <v>0</v>
      </c>
      <c r="M14" s="801">
        <v>0</v>
      </c>
      <c r="N14" s="800">
        <v>0</v>
      </c>
      <c r="O14" s="801">
        <v>0</v>
      </c>
      <c r="P14" s="800">
        <v>0</v>
      </c>
      <c r="Q14" s="801">
        <v>0</v>
      </c>
      <c r="R14" s="800">
        <v>0</v>
      </c>
      <c r="S14" s="801">
        <v>0</v>
      </c>
    </row>
    <row r="15" spans="1:20" ht="19.5">
      <c r="A15" s="188" t="s">
        <v>493</v>
      </c>
      <c r="B15" s="800">
        <v>28585.86276</v>
      </c>
      <c r="C15" s="801">
        <v>5.1816367523627622E-2</v>
      </c>
      <c r="D15" s="800">
        <v>90615.047170000005</v>
      </c>
      <c r="E15" s="801">
        <v>6.0071886013754017E-2</v>
      </c>
      <c r="F15" s="800">
        <v>11176.11176</v>
      </c>
      <c r="G15" s="801">
        <v>5.1472336356301815E-2</v>
      </c>
      <c r="H15" s="800">
        <v>19.458839999999999</v>
      </c>
      <c r="I15" s="801">
        <v>0.11661247998112993</v>
      </c>
      <c r="J15" s="800">
        <v>45.45091</v>
      </c>
      <c r="K15" s="801">
        <v>0.57427762817095662</v>
      </c>
      <c r="L15" s="800">
        <v>17783.474019999998</v>
      </c>
      <c r="M15" s="801">
        <v>7.1529885704655086E-2</v>
      </c>
      <c r="N15" s="800">
        <v>15251.127039999999</v>
      </c>
      <c r="O15" s="801">
        <v>7.787571134292634E-2</v>
      </c>
      <c r="P15" s="800">
        <v>82824.718629999988</v>
      </c>
      <c r="Q15" s="801">
        <v>6.9669306816374177E-2</v>
      </c>
      <c r="R15" s="800">
        <v>246301.25112999999</v>
      </c>
      <c r="S15" s="801">
        <v>6.2980144841473532E-2</v>
      </c>
    </row>
    <row r="16" spans="1:20" ht="19.5" customHeight="1">
      <c r="A16" s="487" t="s">
        <v>569</v>
      </c>
      <c r="B16" s="800">
        <v>0</v>
      </c>
      <c r="C16" s="801">
        <v>0</v>
      </c>
      <c r="D16" s="800">
        <v>0</v>
      </c>
      <c r="E16" s="801">
        <v>0</v>
      </c>
      <c r="F16" s="800">
        <v>0</v>
      </c>
      <c r="G16" s="801">
        <v>0</v>
      </c>
      <c r="H16" s="800">
        <v>0</v>
      </c>
      <c r="I16" s="801">
        <v>0</v>
      </c>
      <c r="J16" s="800">
        <v>0</v>
      </c>
      <c r="K16" s="801">
        <v>0</v>
      </c>
      <c r="L16" s="800">
        <v>0</v>
      </c>
      <c r="M16" s="801">
        <v>0</v>
      </c>
      <c r="N16" s="800">
        <v>0</v>
      </c>
      <c r="O16" s="801">
        <v>0</v>
      </c>
      <c r="P16" s="800">
        <v>0</v>
      </c>
      <c r="Q16" s="801">
        <v>0</v>
      </c>
      <c r="R16" s="800">
        <v>0</v>
      </c>
      <c r="S16" s="801">
        <v>0</v>
      </c>
    </row>
    <row r="17" spans="1:19" ht="18.75" customHeight="1">
      <c r="A17" s="487" t="s">
        <v>570</v>
      </c>
      <c r="B17" s="800">
        <v>6525.4918499999994</v>
      </c>
      <c r="C17" s="801">
        <v>1.1828479231530345E-2</v>
      </c>
      <c r="D17" s="800">
        <v>19297.4555</v>
      </c>
      <c r="E17" s="801">
        <v>1.2792958601860987E-2</v>
      </c>
      <c r="F17" s="800">
        <v>3798.13778</v>
      </c>
      <c r="G17" s="801">
        <v>1.7492579667952202E-2</v>
      </c>
      <c r="H17" s="800">
        <v>0</v>
      </c>
      <c r="I17" s="801">
        <v>0</v>
      </c>
      <c r="J17" s="800">
        <v>0</v>
      </c>
      <c r="K17" s="801">
        <v>0</v>
      </c>
      <c r="L17" s="800">
        <v>1320.2863400000001</v>
      </c>
      <c r="M17" s="801">
        <v>5.3105445477866983E-3</v>
      </c>
      <c r="N17" s="800">
        <v>0</v>
      </c>
      <c r="O17" s="801">
        <v>0</v>
      </c>
      <c r="P17" s="800">
        <v>0</v>
      </c>
      <c r="Q17" s="801">
        <v>0</v>
      </c>
      <c r="R17" s="800">
        <v>30941.371469999998</v>
      </c>
      <c r="S17" s="801">
        <v>7.9118236218211485E-3</v>
      </c>
    </row>
    <row r="18" spans="1:19" ht="19.5">
      <c r="A18" s="166" t="s">
        <v>579</v>
      </c>
      <c r="B18" s="800">
        <v>0</v>
      </c>
      <c r="C18" s="801">
        <v>0</v>
      </c>
      <c r="D18" s="800">
        <v>0</v>
      </c>
      <c r="E18" s="801">
        <v>0</v>
      </c>
      <c r="F18" s="800">
        <v>0</v>
      </c>
      <c r="G18" s="801">
        <v>0</v>
      </c>
      <c r="H18" s="800">
        <v>0</v>
      </c>
      <c r="I18" s="801">
        <v>0</v>
      </c>
      <c r="J18" s="800">
        <v>0</v>
      </c>
      <c r="K18" s="801">
        <v>0</v>
      </c>
      <c r="L18" s="800">
        <v>0</v>
      </c>
      <c r="M18" s="801">
        <v>0</v>
      </c>
      <c r="N18" s="800">
        <v>0</v>
      </c>
      <c r="O18" s="801">
        <v>0</v>
      </c>
      <c r="P18" s="800">
        <v>0</v>
      </c>
      <c r="Q18" s="801">
        <v>0</v>
      </c>
      <c r="R18" s="800">
        <v>0</v>
      </c>
      <c r="S18" s="801">
        <v>0</v>
      </c>
    </row>
    <row r="19" spans="1:19" ht="18.75">
      <c r="A19" s="187" t="s">
        <v>511</v>
      </c>
      <c r="B19" s="800">
        <v>0</v>
      </c>
      <c r="C19" s="801">
        <v>0</v>
      </c>
      <c r="D19" s="800">
        <v>0</v>
      </c>
      <c r="E19" s="801">
        <v>0</v>
      </c>
      <c r="F19" s="800">
        <v>0</v>
      </c>
      <c r="G19" s="801">
        <v>0</v>
      </c>
      <c r="H19" s="800">
        <v>0</v>
      </c>
      <c r="I19" s="801">
        <v>0</v>
      </c>
      <c r="J19" s="800">
        <v>0</v>
      </c>
      <c r="K19" s="801">
        <v>0</v>
      </c>
      <c r="L19" s="800">
        <v>0</v>
      </c>
      <c r="M19" s="801">
        <v>0</v>
      </c>
      <c r="N19" s="800">
        <v>0</v>
      </c>
      <c r="O19" s="801">
        <v>0</v>
      </c>
      <c r="P19" s="800">
        <v>0</v>
      </c>
      <c r="Q19" s="801">
        <v>0</v>
      </c>
      <c r="R19" s="800">
        <v>0</v>
      </c>
      <c r="S19" s="801">
        <v>0</v>
      </c>
    </row>
    <row r="20" spans="1:19" ht="19.5">
      <c r="A20" s="188" t="s">
        <v>630</v>
      </c>
      <c r="B20" s="800">
        <v>12346.95823</v>
      </c>
      <c r="C20" s="801">
        <v>2.2380801685642698E-2</v>
      </c>
      <c r="D20" s="800">
        <v>159889.07144</v>
      </c>
      <c r="E20" s="801">
        <v>0.10599606107768528</v>
      </c>
      <c r="F20" s="800">
        <v>42875.095930000003</v>
      </c>
      <c r="G20" s="801">
        <v>0.19746414552834315</v>
      </c>
      <c r="H20" s="800">
        <v>42.915390000000002</v>
      </c>
      <c r="I20" s="801">
        <v>0.25718234269141349</v>
      </c>
      <c r="J20" s="800">
        <v>27.22336</v>
      </c>
      <c r="K20" s="801">
        <v>0.34397037620685911</v>
      </c>
      <c r="L20" s="800">
        <v>35049.774829999995</v>
      </c>
      <c r="M20" s="801">
        <v>0.1409795625277831</v>
      </c>
      <c r="N20" s="800">
        <v>0</v>
      </c>
      <c r="O20" s="801">
        <v>0</v>
      </c>
      <c r="P20" s="800">
        <v>179872.71841999999</v>
      </c>
      <c r="Q20" s="801">
        <v>0.15130274892306339</v>
      </c>
      <c r="R20" s="800">
        <v>430103.75760000001</v>
      </c>
      <c r="S20" s="801">
        <v>0.1099791285112585</v>
      </c>
    </row>
    <row r="21" spans="1:19" ht="19.5">
      <c r="A21" s="188" t="s">
        <v>631</v>
      </c>
      <c r="B21" s="800">
        <v>1129.0554</v>
      </c>
      <c r="C21" s="801">
        <v>2.0465903041695143E-3</v>
      </c>
      <c r="D21" s="800">
        <v>49851.460159999995</v>
      </c>
      <c r="E21" s="801">
        <v>3.3048277586089116E-2</v>
      </c>
      <c r="F21" s="800">
        <v>23539.11868</v>
      </c>
      <c r="G21" s="801">
        <v>0.10841099840861534</v>
      </c>
      <c r="H21" s="800">
        <v>15.4971</v>
      </c>
      <c r="I21" s="801">
        <v>9.2870657424366967E-2</v>
      </c>
      <c r="J21" s="800">
        <v>0</v>
      </c>
      <c r="K21" s="801">
        <v>0</v>
      </c>
      <c r="L21" s="800">
        <v>21061.843140000001</v>
      </c>
      <c r="M21" s="801">
        <v>8.4716362553191052E-2</v>
      </c>
      <c r="N21" s="800">
        <v>0</v>
      </c>
      <c r="O21" s="801">
        <v>0</v>
      </c>
      <c r="P21" s="800">
        <v>66021.398589999997</v>
      </c>
      <c r="Q21" s="801">
        <v>5.5534931490208481E-2</v>
      </c>
      <c r="R21" s="800">
        <v>161618.37306999997</v>
      </c>
      <c r="S21" s="801">
        <v>4.1326418352700407E-2</v>
      </c>
    </row>
    <row r="22" spans="1:19" ht="19.5">
      <c r="A22" s="188" t="s">
        <v>632</v>
      </c>
      <c r="B22" s="800">
        <v>0</v>
      </c>
      <c r="C22" s="801">
        <v>0</v>
      </c>
      <c r="D22" s="800">
        <v>0</v>
      </c>
      <c r="E22" s="801">
        <v>0</v>
      </c>
      <c r="F22" s="800">
        <v>15541.732599999999</v>
      </c>
      <c r="G22" s="801">
        <v>7.157849752451842E-2</v>
      </c>
      <c r="H22" s="800">
        <v>27.22336</v>
      </c>
      <c r="I22" s="801">
        <v>0.16314351333476682</v>
      </c>
      <c r="J22" s="800">
        <v>27.22336</v>
      </c>
      <c r="K22" s="801">
        <v>0.34397037620685911</v>
      </c>
      <c r="L22" s="800">
        <v>0</v>
      </c>
      <c r="M22" s="801">
        <v>0</v>
      </c>
      <c r="N22" s="800">
        <v>0</v>
      </c>
      <c r="O22" s="801">
        <v>0</v>
      </c>
      <c r="P22" s="800">
        <v>0</v>
      </c>
      <c r="Q22" s="801">
        <v>0</v>
      </c>
      <c r="R22" s="800">
        <v>15596.179319999999</v>
      </c>
      <c r="S22" s="801">
        <v>3.9880009867621583E-3</v>
      </c>
    </row>
    <row r="23" spans="1:19" ht="19.5">
      <c r="A23" s="188" t="s">
        <v>492</v>
      </c>
      <c r="B23" s="800">
        <v>0</v>
      </c>
      <c r="C23" s="801">
        <v>0</v>
      </c>
      <c r="D23" s="800">
        <v>0</v>
      </c>
      <c r="E23" s="801">
        <v>0</v>
      </c>
      <c r="F23" s="800">
        <v>0</v>
      </c>
      <c r="G23" s="801">
        <v>0</v>
      </c>
      <c r="H23" s="800">
        <v>0</v>
      </c>
      <c r="I23" s="801">
        <v>0</v>
      </c>
      <c r="J23" s="800">
        <v>0</v>
      </c>
      <c r="K23" s="801">
        <v>0</v>
      </c>
      <c r="L23" s="800">
        <v>0</v>
      </c>
      <c r="M23" s="801">
        <v>0</v>
      </c>
      <c r="N23" s="800">
        <v>0</v>
      </c>
      <c r="O23" s="801">
        <v>0</v>
      </c>
      <c r="P23" s="800">
        <v>0</v>
      </c>
      <c r="Q23" s="801">
        <v>0</v>
      </c>
      <c r="R23" s="800">
        <v>0</v>
      </c>
      <c r="S23" s="801">
        <v>0</v>
      </c>
    </row>
    <row r="24" spans="1:19" ht="19.5">
      <c r="A24" s="188" t="s">
        <v>633</v>
      </c>
      <c r="B24" s="800">
        <v>0</v>
      </c>
      <c r="C24" s="801">
        <v>0</v>
      </c>
      <c r="D24" s="800">
        <v>0</v>
      </c>
      <c r="E24" s="801">
        <v>0</v>
      </c>
      <c r="F24" s="800">
        <v>0</v>
      </c>
      <c r="G24" s="801">
        <v>0</v>
      </c>
      <c r="H24" s="800">
        <v>0</v>
      </c>
      <c r="I24" s="801">
        <v>0</v>
      </c>
      <c r="J24" s="800">
        <v>0</v>
      </c>
      <c r="K24" s="801">
        <v>0</v>
      </c>
      <c r="L24" s="800">
        <v>0</v>
      </c>
      <c r="M24" s="801">
        <v>0</v>
      </c>
      <c r="N24" s="800">
        <v>0</v>
      </c>
      <c r="O24" s="801">
        <v>0</v>
      </c>
      <c r="P24" s="800">
        <v>0</v>
      </c>
      <c r="Q24" s="801">
        <v>0</v>
      </c>
      <c r="R24" s="800">
        <v>0</v>
      </c>
      <c r="S24" s="801">
        <v>0</v>
      </c>
    </row>
    <row r="25" spans="1:19" ht="19.5">
      <c r="A25" s="487" t="s">
        <v>569</v>
      </c>
      <c r="B25" s="800">
        <v>0</v>
      </c>
      <c r="C25" s="801">
        <v>0</v>
      </c>
      <c r="D25" s="800">
        <v>0</v>
      </c>
      <c r="E25" s="801">
        <v>0</v>
      </c>
      <c r="F25" s="800">
        <v>0</v>
      </c>
      <c r="G25" s="801">
        <v>0</v>
      </c>
      <c r="H25" s="800">
        <v>0</v>
      </c>
      <c r="I25" s="801">
        <v>0</v>
      </c>
      <c r="J25" s="800">
        <v>0</v>
      </c>
      <c r="K25" s="801">
        <v>0</v>
      </c>
      <c r="L25" s="800">
        <v>0</v>
      </c>
      <c r="M25" s="801">
        <v>0</v>
      </c>
      <c r="N25" s="800">
        <v>0</v>
      </c>
      <c r="O25" s="801">
        <v>0</v>
      </c>
      <c r="P25" s="800">
        <v>0</v>
      </c>
      <c r="Q25" s="801">
        <v>0</v>
      </c>
      <c r="R25" s="800">
        <v>0</v>
      </c>
      <c r="S25" s="801">
        <v>0</v>
      </c>
    </row>
    <row r="26" spans="1:19" ht="19.5">
      <c r="A26" s="487" t="s">
        <v>586</v>
      </c>
      <c r="B26" s="800">
        <v>11217.902830000001</v>
      </c>
      <c r="C26" s="801">
        <v>2.0334211381473184E-2</v>
      </c>
      <c r="D26" s="800">
        <v>110037.61128</v>
      </c>
      <c r="E26" s="801">
        <v>7.2947783491596155E-2</v>
      </c>
      <c r="F26" s="800">
        <v>3794.2446500000001</v>
      </c>
      <c r="G26" s="801">
        <v>1.747464959520937E-2</v>
      </c>
      <c r="H26" s="800">
        <v>0.19493000000000002</v>
      </c>
      <c r="I26" s="801">
        <v>1.1681719322797074E-3</v>
      </c>
      <c r="J26" s="800">
        <v>0</v>
      </c>
      <c r="K26" s="801">
        <v>0</v>
      </c>
      <c r="L26" s="800">
        <v>13987.931689999999</v>
      </c>
      <c r="M26" s="801">
        <v>5.6263199974592074E-2</v>
      </c>
      <c r="N26" s="800">
        <v>0</v>
      </c>
      <c r="O26" s="801">
        <v>0</v>
      </c>
      <c r="P26" s="800">
        <v>113851.31982999999</v>
      </c>
      <c r="Q26" s="801">
        <v>9.576781743285491E-2</v>
      </c>
      <c r="R26" s="800">
        <v>252889.20520999999</v>
      </c>
      <c r="S26" s="801">
        <v>6.4664709171795925E-2</v>
      </c>
    </row>
    <row r="27" spans="1:19" ht="19.5">
      <c r="A27" s="166" t="s">
        <v>579</v>
      </c>
      <c r="B27" s="800">
        <v>0</v>
      </c>
      <c r="C27" s="801">
        <v>0</v>
      </c>
      <c r="D27" s="800">
        <v>0</v>
      </c>
      <c r="E27" s="801">
        <v>0</v>
      </c>
      <c r="F27" s="800">
        <v>0</v>
      </c>
      <c r="G27" s="801">
        <v>0</v>
      </c>
      <c r="H27" s="800">
        <v>0</v>
      </c>
      <c r="I27" s="801">
        <v>0</v>
      </c>
      <c r="J27" s="800">
        <v>0</v>
      </c>
      <c r="K27" s="801">
        <v>0</v>
      </c>
      <c r="L27" s="800">
        <v>0</v>
      </c>
      <c r="M27" s="801">
        <v>0</v>
      </c>
      <c r="N27" s="800">
        <v>0</v>
      </c>
      <c r="O27" s="801">
        <v>0</v>
      </c>
      <c r="P27" s="800">
        <v>0</v>
      </c>
      <c r="Q27" s="801">
        <v>0</v>
      </c>
      <c r="R27" s="800">
        <v>0</v>
      </c>
      <c r="S27" s="801">
        <v>0</v>
      </c>
    </row>
    <row r="28" spans="1:19" ht="19.5" customHeight="1">
      <c r="A28" s="188" t="s">
        <v>511</v>
      </c>
      <c r="B28" s="800">
        <v>0</v>
      </c>
      <c r="C28" s="801">
        <v>0</v>
      </c>
      <c r="D28" s="800">
        <v>0</v>
      </c>
      <c r="E28" s="801">
        <v>0</v>
      </c>
      <c r="F28" s="800">
        <v>0</v>
      </c>
      <c r="G28" s="801">
        <v>0</v>
      </c>
      <c r="H28" s="800">
        <v>0</v>
      </c>
      <c r="I28" s="801">
        <v>0</v>
      </c>
      <c r="J28" s="800">
        <v>0</v>
      </c>
      <c r="K28" s="801">
        <v>0</v>
      </c>
      <c r="L28" s="800">
        <v>0</v>
      </c>
      <c r="M28" s="801">
        <v>0</v>
      </c>
      <c r="N28" s="800">
        <v>0</v>
      </c>
      <c r="O28" s="801">
        <v>0</v>
      </c>
      <c r="P28" s="800">
        <v>0</v>
      </c>
      <c r="Q28" s="801">
        <v>0</v>
      </c>
      <c r="R28" s="800">
        <v>0</v>
      </c>
      <c r="S28" s="801">
        <v>0</v>
      </c>
    </row>
    <row r="29" spans="1:19" ht="19.5">
      <c r="A29" s="188" t="s">
        <v>853</v>
      </c>
      <c r="B29" s="800">
        <v>0</v>
      </c>
      <c r="C29" s="801">
        <v>0</v>
      </c>
      <c r="D29" s="800">
        <v>0</v>
      </c>
      <c r="E29" s="801">
        <v>0</v>
      </c>
      <c r="F29" s="800">
        <v>0</v>
      </c>
      <c r="G29" s="801">
        <v>0</v>
      </c>
      <c r="H29" s="800">
        <v>0</v>
      </c>
      <c r="I29" s="801">
        <v>0</v>
      </c>
      <c r="J29" s="800">
        <v>0</v>
      </c>
      <c r="K29" s="801">
        <v>0</v>
      </c>
      <c r="L29" s="800">
        <v>0</v>
      </c>
      <c r="M29" s="801">
        <v>0</v>
      </c>
      <c r="N29" s="800">
        <v>0</v>
      </c>
      <c r="O29" s="801">
        <v>0</v>
      </c>
      <c r="P29" s="800">
        <v>0</v>
      </c>
      <c r="Q29" s="801">
        <v>0</v>
      </c>
      <c r="R29" s="800">
        <v>0</v>
      </c>
      <c r="S29" s="801">
        <v>0</v>
      </c>
    </row>
    <row r="30" spans="1:19" ht="18">
      <c r="A30" s="187" t="s">
        <v>634</v>
      </c>
      <c r="B30" s="798">
        <v>553911.39567</v>
      </c>
      <c r="C30" s="799">
        <v>1.0040514325047518</v>
      </c>
      <c r="D30" s="798">
        <v>1513206.9551500001</v>
      </c>
      <c r="E30" s="799">
        <v>1.0031578481050034</v>
      </c>
      <c r="F30" s="798">
        <v>218936.19871</v>
      </c>
      <c r="G30" s="799">
        <v>1.0083254268183206</v>
      </c>
      <c r="H30" s="798">
        <v>170.52058</v>
      </c>
      <c r="I30" s="799">
        <v>1.0218917325812158</v>
      </c>
      <c r="J30" s="798">
        <v>79.345699999999994</v>
      </c>
      <c r="K30" s="799">
        <v>1.0025423121685413</v>
      </c>
      <c r="L30" s="798">
        <v>250018.51105999999</v>
      </c>
      <c r="M30" s="799">
        <v>1.0056412768425909</v>
      </c>
      <c r="N30" s="798">
        <v>196407.76616999999</v>
      </c>
      <c r="O30" s="799">
        <v>1.0029025699968135</v>
      </c>
      <c r="P30" s="798">
        <v>1205516.42053</v>
      </c>
      <c r="Q30" s="799">
        <v>1.0140389821217042</v>
      </c>
      <c r="R30" s="798">
        <v>3938247.11357</v>
      </c>
      <c r="S30" s="799">
        <v>1.0070244162228819</v>
      </c>
    </row>
    <row r="31" spans="1:19" ht="19.5">
      <c r="A31" s="188" t="s">
        <v>854</v>
      </c>
      <c r="B31" s="800">
        <v>2235.0793599999997</v>
      </c>
      <c r="C31" s="801">
        <v>4.0514325047516743E-3</v>
      </c>
      <c r="D31" s="800">
        <v>4763.4355099999993</v>
      </c>
      <c r="E31" s="801">
        <v>3.1578481050035102E-3</v>
      </c>
      <c r="F31" s="800">
        <v>1807.6875299999999</v>
      </c>
      <c r="G31" s="801">
        <v>8.3254268183206165E-3</v>
      </c>
      <c r="H31" s="800">
        <v>3.6530200000000002</v>
      </c>
      <c r="I31" s="801">
        <v>2.1891732581215906E-2</v>
      </c>
      <c r="J31" s="800">
        <v>0.20121</v>
      </c>
      <c r="K31" s="801">
        <v>2.5423121685413603E-3</v>
      </c>
      <c r="L31" s="800">
        <v>1402.5116799999998</v>
      </c>
      <c r="M31" s="801">
        <v>5.6412768425909499E-3</v>
      </c>
      <c r="N31" s="800">
        <v>568.43736000000001</v>
      </c>
      <c r="O31" s="801">
        <v>2.9025699968135018E-3</v>
      </c>
      <c r="P31" s="800">
        <v>16689.914069999999</v>
      </c>
      <c r="Q31" s="801">
        <v>1.4038982121704196E-2</v>
      </c>
      <c r="R31" s="800">
        <v>27470.919739999998</v>
      </c>
      <c r="S31" s="801">
        <v>7.0244162228819546E-3</v>
      </c>
    </row>
    <row r="32" spans="1:19" ht="22.5" customHeight="1">
      <c r="A32" s="414" t="s">
        <v>636</v>
      </c>
      <c r="B32" s="344">
        <v>551676.31630999991</v>
      </c>
      <c r="C32" s="577">
        <v>1</v>
      </c>
      <c r="D32" s="344">
        <v>1508443.5196400001</v>
      </c>
      <c r="E32" s="577">
        <v>1</v>
      </c>
      <c r="F32" s="344">
        <v>217128.51118</v>
      </c>
      <c r="G32" s="577">
        <v>1</v>
      </c>
      <c r="H32" s="344">
        <v>166.86756</v>
      </c>
      <c r="I32" s="577">
        <v>1</v>
      </c>
      <c r="J32" s="344">
        <v>79.144490000000005</v>
      </c>
      <c r="K32" s="577">
        <v>1</v>
      </c>
      <c r="L32" s="344">
        <v>248615.99937999999</v>
      </c>
      <c r="M32" s="577">
        <v>1</v>
      </c>
      <c r="N32" s="344">
        <v>195839.32881000001</v>
      </c>
      <c r="O32" s="577">
        <v>1</v>
      </c>
      <c r="P32" s="344">
        <v>1188826.5064600001</v>
      </c>
      <c r="Q32" s="577">
        <v>1</v>
      </c>
      <c r="R32" s="344">
        <v>3910776.1938300002</v>
      </c>
      <c r="S32" s="577">
        <v>1</v>
      </c>
    </row>
    <row r="33" spans="1:19" ht="19.5">
      <c r="A33" s="166" t="s">
        <v>605</v>
      </c>
      <c r="B33" s="800">
        <v>1431.36706</v>
      </c>
      <c r="C33" s="801">
        <v>2.5945776856508757E-3</v>
      </c>
      <c r="D33" s="800">
        <v>312.13324999999998</v>
      </c>
      <c r="E33" s="801">
        <v>2.0692405511774987E-4</v>
      </c>
      <c r="F33" s="800">
        <v>0</v>
      </c>
      <c r="G33" s="801">
        <v>0</v>
      </c>
      <c r="H33" s="800">
        <v>0</v>
      </c>
      <c r="I33" s="801">
        <v>0</v>
      </c>
      <c r="J33" s="800">
        <v>0</v>
      </c>
      <c r="K33" s="801">
        <v>0</v>
      </c>
      <c r="L33" s="800">
        <v>513.41509000000008</v>
      </c>
      <c r="M33" s="801">
        <v>2.0650927184105512E-3</v>
      </c>
      <c r="N33" s="800">
        <v>852.09745999999996</v>
      </c>
      <c r="O33" s="801">
        <v>4.3510027591377749E-3</v>
      </c>
      <c r="P33" s="800">
        <v>1915.9449999999999</v>
      </c>
      <c r="Q33" s="801">
        <v>1.6116270873747253E-3</v>
      </c>
      <c r="R33" s="800">
        <v>5024.9578599999995</v>
      </c>
      <c r="S33" s="801">
        <v>1.2849003908553588E-3</v>
      </c>
    </row>
    <row r="34" spans="1:19" ht="19.5">
      <c r="A34" s="166" t="s">
        <v>606</v>
      </c>
      <c r="B34" s="800">
        <v>0</v>
      </c>
      <c r="C34" s="801">
        <v>0</v>
      </c>
      <c r="D34" s="800">
        <v>0</v>
      </c>
      <c r="E34" s="801">
        <v>0</v>
      </c>
      <c r="F34" s="800">
        <v>0</v>
      </c>
      <c r="G34" s="801">
        <v>0</v>
      </c>
      <c r="H34" s="800">
        <v>0</v>
      </c>
      <c r="I34" s="801">
        <v>0</v>
      </c>
      <c r="J34" s="800">
        <v>0</v>
      </c>
      <c r="K34" s="801">
        <v>0</v>
      </c>
      <c r="L34" s="800">
        <v>863.26250000000005</v>
      </c>
      <c r="M34" s="801">
        <v>3.4722725092222908E-3</v>
      </c>
      <c r="N34" s="800">
        <v>0</v>
      </c>
      <c r="O34" s="801">
        <v>0</v>
      </c>
      <c r="P34" s="800">
        <v>0</v>
      </c>
      <c r="Q34" s="801">
        <v>0</v>
      </c>
      <c r="R34" s="800">
        <v>863.26250000000005</v>
      </c>
      <c r="S34" s="801">
        <v>2.2073942798413326E-4</v>
      </c>
    </row>
    <row r="35" spans="1:19" ht="12.75" customHeight="1">
      <c r="A35" s="37" t="s">
        <v>414</v>
      </c>
    </row>
    <row r="36" spans="1:19" ht="12.75" customHeight="1"/>
    <row r="37" spans="1:19" ht="12.75" customHeight="1">
      <c r="A37" s="72" t="s">
        <v>274</v>
      </c>
    </row>
    <row r="38" spans="1:19" ht="12.75" customHeight="1"/>
    <row r="39" spans="1:19" ht="12.75" customHeight="1"/>
    <row r="40" spans="1:19" ht="12.75" customHeight="1">
      <c r="S40" s="40" t="s">
        <v>318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0" t="s">
        <v>727</v>
      </c>
      <c r="D1" s="312" t="str">
        <f>Naslovnica!A20</f>
        <v>Veljača 2018.</v>
      </c>
    </row>
    <row r="2" spans="1:5" ht="12.75" customHeight="1">
      <c r="A2" s="111" t="s">
        <v>1283</v>
      </c>
      <c r="D2" s="110" t="str">
        <f>Naslovnica!A24</f>
        <v>February 2018</v>
      </c>
    </row>
    <row r="3" spans="1:5" ht="12.75" customHeight="1"/>
    <row r="4" spans="1:5" ht="21" customHeight="1">
      <c r="A4" s="903" t="s">
        <v>416</v>
      </c>
      <c r="B4" s="937" t="s">
        <v>1284</v>
      </c>
      <c r="C4" s="937"/>
      <c r="D4" s="937"/>
    </row>
    <row r="5" spans="1:5" ht="15" customHeight="1">
      <c r="A5" s="936"/>
      <c r="B5" s="325" t="str">
        <f>Naslovnica!A20</f>
        <v>Veljača 2018.</v>
      </c>
      <c r="C5" s="327" t="str">
        <f>'5 Tablica 3,4'!A8</f>
        <v>Siječanj 2018.</v>
      </c>
      <c r="D5" s="896" t="s">
        <v>417</v>
      </c>
    </row>
    <row r="6" spans="1:5" ht="15" customHeight="1">
      <c r="A6" s="936"/>
      <c r="B6" s="328" t="str">
        <f>Naslovnica!A24</f>
        <v>February 2018</v>
      </c>
      <c r="C6" s="329" t="str">
        <f>'5 Tablica 3,4'!B8</f>
        <v>January 2018</v>
      </c>
      <c r="D6" s="938"/>
    </row>
    <row r="7" spans="1:5" ht="45" customHeight="1">
      <c r="A7" s="347" t="s">
        <v>418</v>
      </c>
      <c r="B7" s="189">
        <v>30240</v>
      </c>
      <c r="C7" s="189">
        <v>30276</v>
      </c>
      <c r="D7" s="190">
        <v>-1.1890606420927466E-3</v>
      </c>
      <c r="E7" s="85"/>
    </row>
    <row r="8" spans="1:5" ht="2.25" customHeight="1">
      <c r="B8" s="189"/>
      <c r="C8" s="189"/>
      <c r="D8" s="190"/>
    </row>
    <row r="9" spans="1:5" ht="45" customHeight="1">
      <c r="A9" s="347" t="s">
        <v>419</v>
      </c>
      <c r="B9" s="189">
        <v>894480.49990000005</v>
      </c>
      <c r="C9" s="189">
        <v>888294.09736000001</v>
      </c>
      <c r="D9" s="190">
        <v>6.9643629946275192E-3</v>
      </c>
      <c r="E9" s="85"/>
    </row>
    <row r="10" spans="1:5" ht="2.25" customHeight="1">
      <c r="B10" s="189"/>
      <c r="C10" s="189"/>
      <c r="D10" s="190"/>
    </row>
    <row r="11" spans="1:5" ht="45" customHeight="1">
      <c r="A11" s="347" t="s">
        <v>420</v>
      </c>
      <c r="B11" s="189">
        <v>840228.3656100001</v>
      </c>
      <c r="C11" s="189">
        <v>845908.79908000003</v>
      </c>
      <c r="D11" s="190">
        <v>-6.715184280123224E-3</v>
      </c>
    </row>
    <row r="12" spans="1:5" ht="12.75" customHeight="1">
      <c r="A12" s="46" t="s">
        <v>421</v>
      </c>
    </row>
    <row r="13" spans="1:5" ht="12.75" customHeight="1">
      <c r="A13" s="50" t="s">
        <v>422</v>
      </c>
    </row>
    <row r="14" spans="1:5" ht="12.75" customHeight="1"/>
    <row r="15" spans="1:5" ht="12.75" customHeight="1"/>
    <row r="16" spans="1:5" ht="12.75" customHeight="1">
      <c r="A16" s="74" t="s">
        <v>274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1" t="s">
        <v>728</v>
      </c>
      <c r="G1" s="468" t="s">
        <v>143</v>
      </c>
      <c r="J1" s="312" t="s">
        <v>1448</v>
      </c>
    </row>
    <row r="2" spans="1:11">
      <c r="A2" s="109" t="s">
        <v>729</v>
      </c>
      <c r="G2" s="115" t="s">
        <v>144</v>
      </c>
      <c r="J2" s="110" t="s">
        <v>1449</v>
      </c>
    </row>
    <row r="3" spans="1:11" ht="12.75" customHeight="1"/>
    <row r="4" spans="1:11" ht="12.75" customHeight="1"/>
    <row r="5" spans="1:11" ht="27.75" customHeight="1">
      <c r="A5" s="313"/>
      <c r="B5" s="314"/>
      <c r="C5" s="314" t="s">
        <v>1432</v>
      </c>
      <c r="D5" s="314"/>
      <c r="E5" s="315"/>
      <c r="F5" s="314" t="s">
        <v>1314</v>
      </c>
      <c r="G5" s="315"/>
      <c r="H5" s="912" t="s">
        <v>1231</v>
      </c>
      <c r="I5" s="913"/>
      <c r="J5" s="913"/>
    </row>
    <row r="6" spans="1:11" ht="27.75" customHeight="1">
      <c r="A6" s="313"/>
      <c r="B6" s="315"/>
      <c r="C6" s="349" t="s">
        <v>1433</v>
      </c>
      <c r="D6" s="315"/>
      <c r="E6" s="315"/>
      <c r="F6" s="349" t="s">
        <v>1315</v>
      </c>
      <c r="G6" s="315"/>
      <c r="H6" s="914" t="s">
        <v>861</v>
      </c>
      <c r="I6" s="914"/>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2</v>
      </c>
      <c r="C8" s="753">
        <v>2</v>
      </c>
      <c r="D8" s="753">
        <v>4</v>
      </c>
      <c r="E8" s="754">
        <v>2</v>
      </c>
      <c r="F8" s="754">
        <v>2</v>
      </c>
      <c r="G8" s="753">
        <v>4</v>
      </c>
      <c r="H8" s="753">
        <v>0</v>
      </c>
      <c r="I8" s="753">
        <v>0</v>
      </c>
      <c r="J8" s="757">
        <v>0</v>
      </c>
      <c r="K8" s="85"/>
    </row>
    <row r="9" spans="1:11" ht="12.75" customHeight="1">
      <c r="A9" s="139" t="s">
        <v>31</v>
      </c>
      <c r="B9" s="753">
        <v>124</v>
      </c>
      <c r="C9" s="753">
        <v>112</v>
      </c>
      <c r="D9" s="753">
        <v>236</v>
      </c>
      <c r="E9" s="754">
        <v>123</v>
      </c>
      <c r="F9" s="754">
        <v>104</v>
      </c>
      <c r="G9" s="753">
        <v>227</v>
      </c>
      <c r="H9" s="753">
        <v>1</v>
      </c>
      <c r="I9" s="753">
        <v>8</v>
      </c>
      <c r="J9" s="757">
        <v>3.9647577092511099E-2</v>
      </c>
      <c r="K9" s="85"/>
    </row>
    <row r="10" spans="1:11" ht="12.75" customHeight="1">
      <c r="A10" s="139" t="s">
        <v>32</v>
      </c>
      <c r="B10" s="753">
        <v>744</v>
      </c>
      <c r="C10" s="753">
        <v>740</v>
      </c>
      <c r="D10" s="753">
        <v>1484</v>
      </c>
      <c r="E10" s="754">
        <v>673</v>
      </c>
      <c r="F10" s="754">
        <v>700</v>
      </c>
      <c r="G10" s="753">
        <v>1373</v>
      </c>
      <c r="H10" s="753">
        <v>71</v>
      </c>
      <c r="I10" s="753">
        <v>40</v>
      </c>
      <c r="J10" s="757">
        <v>8.084486525855783E-2</v>
      </c>
    </row>
    <row r="11" spans="1:11" ht="12.75" customHeight="1">
      <c r="A11" s="139" t="s">
        <v>33</v>
      </c>
      <c r="B11" s="753">
        <v>1670</v>
      </c>
      <c r="C11" s="753">
        <v>1867</v>
      </c>
      <c r="D11" s="753">
        <v>3537</v>
      </c>
      <c r="E11" s="754">
        <v>1638</v>
      </c>
      <c r="F11" s="754">
        <v>1837</v>
      </c>
      <c r="G11" s="753">
        <v>3475</v>
      </c>
      <c r="H11" s="753">
        <v>32</v>
      </c>
      <c r="I11" s="753">
        <v>30</v>
      </c>
      <c r="J11" s="757">
        <v>1.7841726618704978E-2</v>
      </c>
    </row>
    <row r="12" spans="1:11" ht="12.75" customHeight="1">
      <c r="A12" s="139" t="s">
        <v>34</v>
      </c>
      <c r="B12" s="753">
        <v>2428</v>
      </c>
      <c r="C12" s="753">
        <v>2618</v>
      </c>
      <c r="D12" s="753">
        <v>5046</v>
      </c>
      <c r="E12" s="754">
        <v>2404</v>
      </c>
      <c r="F12" s="754">
        <v>2598</v>
      </c>
      <c r="G12" s="753">
        <v>5002</v>
      </c>
      <c r="H12" s="753">
        <v>24</v>
      </c>
      <c r="I12" s="753">
        <v>20</v>
      </c>
      <c r="J12" s="757">
        <v>8.7964814074370512E-3</v>
      </c>
    </row>
    <row r="13" spans="1:11" ht="12.75" customHeight="1">
      <c r="A13" s="139" t="s">
        <v>35</v>
      </c>
      <c r="B13" s="753">
        <v>2915</v>
      </c>
      <c r="C13" s="753">
        <v>2691</v>
      </c>
      <c r="D13" s="753">
        <v>5606</v>
      </c>
      <c r="E13" s="754">
        <v>2858</v>
      </c>
      <c r="F13" s="754">
        <v>2651</v>
      </c>
      <c r="G13" s="753">
        <v>5509</v>
      </c>
      <c r="H13" s="753">
        <v>57</v>
      </c>
      <c r="I13" s="753">
        <v>40</v>
      </c>
      <c r="J13" s="757">
        <v>1.7607551279724021E-2</v>
      </c>
    </row>
    <row r="14" spans="1:11" ht="12.75" customHeight="1">
      <c r="A14" s="139" t="s">
        <v>36</v>
      </c>
      <c r="B14" s="753">
        <v>2560</v>
      </c>
      <c r="C14" s="753">
        <v>2287</v>
      </c>
      <c r="D14" s="753">
        <v>4847</v>
      </c>
      <c r="E14" s="754">
        <v>2542</v>
      </c>
      <c r="F14" s="754">
        <v>2240</v>
      </c>
      <c r="G14" s="753">
        <v>4782</v>
      </c>
      <c r="H14" s="753">
        <v>18</v>
      </c>
      <c r="I14" s="753">
        <v>47</v>
      </c>
      <c r="J14" s="757">
        <v>1.3592639063153555E-2</v>
      </c>
    </row>
    <row r="15" spans="1:11" ht="12.75" customHeight="1">
      <c r="A15" s="139" t="s">
        <v>139</v>
      </c>
      <c r="B15" s="753">
        <v>4021</v>
      </c>
      <c r="C15" s="753">
        <v>3286</v>
      </c>
      <c r="D15" s="753">
        <v>7307</v>
      </c>
      <c r="E15" s="754">
        <v>3973</v>
      </c>
      <c r="F15" s="754">
        <v>3236</v>
      </c>
      <c r="G15" s="753">
        <v>7209</v>
      </c>
      <c r="H15" s="753">
        <v>48</v>
      </c>
      <c r="I15" s="753">
        <v>50</v>
      </c>
      <c r="J15" s="757">
        <v>1.3594118463032379E-2</v>
      </c>
    </row>
    <row r="16" spans="1:11" ht="12.75" customHeight="1">
      <c r="A16" s="139" t="s">
        <v>140</v>
      </c>
      <c r="B16" s="753">
        <v>1441</v>
      </c>
      <c r="C16" s="753">
        <v>762</v>
      </c>
      <c r="D16" s="753">
        <v>2203</v>
      </c>
      <c r="E16" s="754">
        <v>1410</v>
      </c>
      <c r="F16" s="754">
        <v>723</v>
      </c>
      <c r="G16" s="753">
        <v>2133</v>
      </c>
      <c r="H16" s="753">
        <v>31</v>
      </c>
      <c r="I16" s="753">
        <v>39</v>
      </c>
      <c r="J16" s="757">
        <v>3.2817627754336609E-2</v>
      </c>
    </row>
    <row r="17" spans="1:11" ht="12.75" customHeight="1">
      <c r="A17" s="139" t="s">
        <v>141</v>
      </c>
      <c r="B17" s="753">
        <v>109</v>
      </c>
      <c r="C17" s="753">
        <v>26</v>
      </c>
      <c r="D17" s="753">
        <v>135</v>
      </c>
      <c r="E17" s="753">
        <v>107</v>
      </c>
      <c r="F17" s="753">
        <v>25</v>
      </c>
      <c r="G17" s="753">
        <v>132</v>
      </c>
      <c r="H17" s="753">
        <v>2</v>
      </c>
      <c r="I17" s="753">
        <v>1</v>
      </c>
      <c r="J17" s="757">
        <v>2.2727272727272707E-2</v>
      </c>
    </row>
    <row r="18" spans="1:11" ht="12.75" customHeight="1">
      <c r="A18" s="139" t="s">
        <v>142</v>
      </c>
      <c r="B18" s="753">
        <v>1</v>
      </c>
      <c r="C18" s="753">
        <v>3</v>
      </c>
      <c r="D18" s="753">
        <v>4</v>
      </c>
      <c r="E18" s="753">
        <v>1</v>
      </c>
      <c r="F18" s="753">
        <v>3</v>
      </c>
      <c r="G18" s="753">
        <v>4</v>
      </c>
      <c r="H18" s="753">
        <v>0</v>
      </c>
      <c r="I18" s="753">
        <v>0</v>
      </c>
      <c r="J18" s="757">
        <v>0</v>
      </c>
    </row>
    <row r="19" spans="1:11" ht="26.25" customHeight="1">
      <c r="A19" s="596" t="s">
        <v>910</v>
      </c>
      <c r="B19" s="755">
        <v>16015</v>
      </c>
      <c r="C19" s="755">
        <v>14394</v>
      </c>
      <c r="D19" s="755">
        <v>30409</v>
      </c>
      <c r="E19" s="755">
        <v>15731</v>
      </c>
      <c r="F19" s="755">
        <v>14119</v>
      </c>
      <c r="G19" s="755">
        <v>29850</v>
      </c>
      <c r="H19" s="755">
        <v>284</v>
      </c>
      <c r="I19" s="755">
        <v>275</v>
      </c>
      <c r="J19" s="758">
        <v>1.8726968174204384E-2</v>
      </c>
    </row>
    <row r="20" spans="1:11" ht="12.75" customHeight="1">
      <c r="A20" s="36" t="s">
        <v>424</v>
      </c>
    </row>
    <row r="21" spans="1:11" ht="12.75" customHeight="1"/>
    <row r="22" spans="1:11" ht="12.75" customHeight="1"/>
    <row r="23" spans="1:11" ht="14.25" customHeight="1">
      <c r="A23" s="469" t="s">
        <v>1452</v>
      </c>
    </row>
    <row r="24" spans="1:11" ht="13.5" customHeight="1">
      <c r="A24" s="116" t="s">
        <v>1453</v>
      </c>
    </row>
    <row r="25" spans="1:11" ht="12.75" customHeight="1"/>
    <row r="26" spans="1:11" ht="12.75" customHeight="1">
      <c r="A26" s="576"/>
      <c r="B26" s="576"/>
      <c r="C26" s="576"/>
      <c r="D26" s="576"/>
      <c r="E26" s="576"/>
      <c r="F26" s="576"/>
      <c r="G26" s="576"/>
      <c r="H26" s="576"/>
      <c r="I26" s="576"/>
      <c r="J26" s="576"/>
    </row>
    <row r="27" spans="1:11" ht="12.75" customHeight="1">
      <c r="A27" s="576"/>
      <c r="B27" s="576"/>
      <c r="C27" s="576"/>
      <c r="D27" s="576"/>
      <c r="E27" s="576"/>
      <c r="F27" s="576"/>
      <c r="G27" s="576"/>
      <c r="H27" s="576"/>
      <c r="I27" s="576"/>
      <c r="J27" s="576"/>
      <c r="K27" s="85"/>
    </row>
    <row r="28" spans="1:11" ht="12.75" customHeight="1">
      <c r="A28" s="576"/>
      <c r="B28" s="576"/>
      <c r="C28" s="576"/>
      <c r="D28" s="576"/>
      <c r="E28" s="576"/>
      <c r="F28" s="576"/>
      <c r="G28" s="576"/>
      <c r="H28" s="576"/>
      <c r="I28" s="576"/>
      <c r="J28" s="576"/>
      <c r="K28" s="85"/>
    </row>
    <row r="29" spans="1:11" ht="12.75" customHeight="1">
      <c r="A29" s="576"/>
      <c r="B29" s="576"/>
      <c r="C29" s="576"/>
      <c r="D29" s="576"/>
      <c r="E29" s="576"/>
      <c r="F29" s="576"/>
      <c r="G29" s="576"/>
      <c r="H29" s="576"/>
      <c r="I29" s="576"/>
      <c r="J29" s="576"/>
      <c r="K29" s="85"/>
    </row>
    <row r="30" spans="1:11" ht="12.75" customHeight="1">
      <c r="A30" s="576"/>
      <c r="B30" s="576"/>
      <c r="C30" s="576"/>
      <c r="D30" s="576"/>
      <c r="E30" s="576"/>
      <c r="F30" s="576"/>
      <c r="G30" s="576"/>
      <c r="H30" s="576"/>
      <c r="I30" s="576"/>
      <c r="J30" s="576"/>
      <c r="K30" s="75"/>
    </row>
    <row r="31" spans="1:11" ht="12.75" customHeight="1">
      <c r="A31" s="576"/>
      <c r="B31" s="576"/>
      <c r="C31" s="576"/>
      <c r="D31" s="576"/>
      <c r="E31" s="576"/>
      <c r="F31" s="576"/>
      <c r="G31" s="576"/>
      <c r="H31" s="576"/>
      <c r="I31" s="576"/>
      <c r="J31" s="576"/>
    </row>
    <row r="32" spans="1:11" ht="12.75" customHeight="1">
      <c r="A32" s="576"/>
      <c r="B32" s="576"/>
      <c r="C32" s="576"/>
      <c r="D32" s="576"/>
      <c r="E32" s="576"/>
      <c r="F32" s="576"/>
      <c r="G32" s="576"/>
      <c r="H32" s="576"/>
      <c r="I32" s="576"/>
      <c r="J32" s="576"/>
    </row>
    <row r="33" spans="1:10" ht="12.75" customHeight="1">
      <c r="A33" s="576"/>
      <c r="B33" s="576"/>
      <c r="C33" s="576"/>
      <c r="D33" s="576"/>
      <c r="E33" s="576"/>
      <c r="F33" s="576"/>
      <c r="G33" s="576"/>
      <c r="H33" s="576"/>
      <c r="I33" s="576"/>
      <c r="J33" s="576"/>
    </row>
    <row r="34" spans="1:10" ht="12.75" customHeight="1">
      <c r="A34" s="576"/>
      <c r="B34" s="576"/>
      <c r="C34" s="576"/>
      <c r="D34" s="576"/>
      <c r="E34" s="576"/>
      <c r="F34" s="576"/>
      <c r="G34" s="576"/>
      <c r="H34" s="576"/>
      <c r="I34" s="576"/>
      <c r="J34" s="576"/>
    </row>
    <row r="35" spans="1:10" ht="12.75" customHeight="1">
      <c r="A35" s="576"/>
      <c r="B35" s="576"/>
      <c r="C35" s="576"/>
      <c r="D35" s="576"/>
      <c r="E35" s="576"/>
      <c r="F35" s="576"/>
      <c r="G35" s="576"/>
      <c r="H35" s="576"/>
      <c r="I35" s="576"/>
      <c r="J35" s="576"/>
    </row>
    <row r="36" spans="1:10" ht="12.75" customHeight="1">
      <c r="A36" s="576"/>
      <c r="B36" s="576"/>
      <c r="C36" s="576"/>
      <c r="D36" s="576"/>
      <c r="E36" s="576"/>
      <c r="F36" s="576"/>
      <c r="G36" s="576"/>
      <c r="H36" s="576"/>
      <c r="I36" s="576"/>
      <c r="J36" s="576"/>
    </row>
    <row r="37" spans="1:10" ht="12.75" customHeight="1">
      <c r="A37" s="576"/>
      <c r="B37" s="576"/>
      <c r="C37" s="576"/>
      <c r="D37" s="576"/>
      <c r="E37" s="576"/>
      <c r="F37" s="576"/>
      <c r="G37" s="576"/>
      <c r="H37" s="576"/>
      <c r="I37" s="576"/>
      <c r="J37" s="576"/>
    </row>
    <row r="38" spans="1:10" ht="12.75" customHeight="1">
      <c r="A38" s="576"/>
      <c r="B38" s="576"/>
      <c r="C38" s="576"/>
      <c r="D38" s="576"/>
      <c r="E38" s="576"/>
      <c r="F38" s="576"/>
      <c r="G38" s="576"/>
      <c r="H38" s="576"/>
      <c r="I38" s="576"/>
      <c r="J38" s="576"/>
    </row>
    <row r="39" spans="1:10" ht="12.75" customHeight="1">
      <c r="A39" s="576"/>
      <c r="B39" s="576"/>
      <c r="C39" s="576"/>
      <c r="D39" s="576"/>
      <c r="E39" s="576"/>
      <c r="F39" s="576"/>
      <c r="G39" s="576"/>
      <c r="H39" s="576"/>
      <c r="I39" s="576"/>
      <c r="J39" s="576"/>
    </row>
    <row r="40" spans="1:10" ht="12.75" customHeight="1">
      <c r="A40" s="576"/>
      <c r="B40" s="576"/>
      <c r="C40" s="576"/>
      <c r="D40" s="576"/>
      <c r="E40" s="576"/>
      <c r="F40" s="576"/>
      <c r="G40" s="576"/>
      <c r="H40" s="576"/>
      <c r="I40" s="576"/>
      <c r="J40" s="576"/>
    </row>
    <row r="41" spans="1:10" ht="12.75" customHeight="1">
      <c r="A41" s="576"/>
      <c r="B41" s="576"/>
      <c r="C41" s="576"/>
      <c r="D41" s="576"/>
      <c r="E41" s="576"/>
      <c r="F41" s="576"/>
      <c r="G41" s="576"/>
      <c r="H41" s="576"/>
      <c r="I41" s="576"/>
      <c r="J41" s="576"/>
    </row>
    <row r="42" spans="1:10" ht="12.75" customHeight="1">
      <c r="A42" s="576"/>
      <c r="B42" s="576"/>
      <c r="C42" s="576"/>
      <c r="D42" s="576"/>
      <c r="E42" s="576"/>
      <c r="F42" s="576"/>
      <c r="G42" s="576"/>
      <c r="H42" s="576"/>
      <c r="I42" s="576"/>
      <c r="J42" s="576"/>
    </row>
    <row r="43" spans="1:10" ht="12.75" customHeight="1">
      <c r="A43" s="576"/>
      <c r="B43" s="576"/>
      <c r="C43" s="576"/>
      <c r="D43" s="576"/>
      <c r="E43" s="576"/>
      <c r="F43" s="576"/>
      <c r="G43" s="576"/>
      <c r="H43" s="576"/>
      <c r="I43" s="576"/>
      <c r="J43" s="576"/>
    </row>
    <row r="44" spans="1:10" ht="12.75" customHeight="1">
      <c r="A44" s="576"/>
      <c r="B44" s="576"/>
      <c r="C44" s="576"/>
      <c r="D44" s="576"/>
      <c r="E44" s="576"/>
      <c r="F44" s="576"/>
      <c r="G44" s="576"/>
      <c r="H44" s="576"/>
      <c r="I44" s="576"/>
      <c r="J44" s="576"/>
    </row>
    <row r="45" spans="1:10" ht="12.75" customHeight="1">
      <c r="A45" s="576"/>
      <c r="B45" s="576"/>
      <c r="C45" s="576"/>
      <c r="D45" s="576"/>
      <c r="E45" s="576"/>
      <c r="F45" s="576"/>
      <c r="G45" s="576"/>
      <c r="H45" s="576"/>
      <c r="I45" s="576"/>
      <c r="J45" s="576"/>
    </row>
    <row r="46" spans="1:10" ht="12.75" customHeight="1">
      <c r="A46" s="576"/>
      <c r="B46" s="576"/>
      <c r="C46" s="576"/>
      <c r="D46" s="576"/>
      <c r="E46" s="576"/>
      <c r="F46" s="576"/>
      <c r="G46" s="576"/>
      <c r="H46" s="576"/>
      <c r="I46" s="576"/>
      <c r="J46" s="576"/>
    </row>
    <row r="47" spans="1:10" ht="12.75" customHeight="1">
      <c r="A47" s="576"/>
      <c r="B47" s="576"/>
      <c r="C47" s="576"/>
      <c r="D47" s="576"/>
      <c r="E47" s="576"/>
      <c r="F47" s="576"/>
      <c r="G47" s="576"/>
      <c r="H47" s="576"/>
      <c r="I47" s="576"/>
      <c r="J47" s="576"/>
    </row>
    <row r="48" spans="1:10" ht="12.75" customHeight="1">
      <c r="A48" s="576"/>
      <c r="B48" s="576"/>
      <c r="C48" s="576"/>
      <c r="D48" s="576"/>
      <c r="E48" s="576"/>
      <c r="F48" s="576"/>
      <c r="G48" s="576"/>
      <c r="H48" s="576"/>
      <c r="I48" s="576"/>
      <c r="J48" s="576"/>
    </row>
    <row r="49" spans="1:10" ht="12.75" customHeight="1">
      <c r="A49" s="576"/>
      <c r="B49" s="576"/>
      <c r="C49" s="576"/>
      <c r="D49" s="576"/>
      <c r="E49" s="576"/>
      <c r="F49" s="576"/>
      <c r="G49" s="576"/>
      <c r="H49" s="576"/>
      <c r="I49" s="576"/>
      <c r="J49" s="576"/>
    </row>
    <row r="50" spans="1:10" ht="12.75" customHeight="1">
      <c r="A50" s="576"/>
      <c r="B50" s="576"/>
      <c r="C50" s="576"/>
      <c r="D50" s="576"/>
      <c r="E50" s="576"/>
      <c r="F50" s="576"/>
      <c r="G50" s="576"/>
      <c r="H50" s="576"/>
      <c r="I50" s="576"/>
      <c r="J50" s="576"/>
    </row>
    <row r="51" spans="1:10" ht="12.75" customHeight="1">
      <c r="A51" s="576"/>
      <c r="B51" s="576"/>
      <c r="C51" s="576"/>
      <c r="D51" s="576"/>
      <c r="E51" s="576"/>
      <c r="F51" s="576"/>
      <c r="G51" s="576"/>
      <c r="H51" s="576"/>
      <c r="I51" s="576"/>
      <c r="J51" s="576"/>
    </row>
    <row r="52" spans="1:10" ht="12.75" customHeight="1">
      <c r="A52" s="576"/>
      <c r="B52" s="576"/>
      <c r="C52" s="576"/>
      <c r="D52" s="576"/>
      <c r="E52" s="576"/>
      <c r="F52" s="576"/>
      <c r="G52" s="576"/>
      <c r="H52" s="576"/>
      <c r="I52" s="576"/>
      <c r="J52" s="576"/>
    </row>
    <row r="53" spans="1:10" ht="12.75" customHeight="1">
      <c r="A53" s="576"/>
      <c r="B53" s="576"/>
      <c r="C53" s="576"/>
      <c r="D53" s="576"/>
      <c r="E53" s="576"/>
      <c r="F53" s="576"/>
      <c r="G53" s="576"/>
      <c r="H53" s="576"/>
      <c r="I53" s="576"/>
      <c r="J53" s="576"/>
    </row>
    <row r="54" spans="1:10" ht="12.75" customHeight="1">
      <c r="A54" s="576"/>
      <c r="B54" s="576"/>
      <c r="C54" s="576"/>
      <c r="D54" s="576"/>
      <c r="E54" s="576"/>
      <c r="F54" s="576"/>
      <c r="G54" s="576"/>
      <c r="H54" s="576"/>
      <c r="I54" s="576"/>
      <c r="J54" s="576"/>
    </row>
    <row r="55" spans="1:10" ht="12.75" customHeight="1">
      <c r="A55" s="576"/>
      <c r="B55" s="576"/>
      <c r="C55" s="576"/>
      <c r="D55" s="576"/>
      <c r="E55" s="576"/>
      <c r="F55" s="576"/>
      <c r="G55" s="576"/>
      <c r="H55" s="576"/>
      <c r="I55" s="576"/>
      <c r="J55" s="576"/>
    </row>
    <row r="56" spans="1:10" ht="12.75" customHeight="1">
      <c r="A56" s="576"/>
      <c r="B56" s="576"/>
      <c r="C56" s="576"/>
      <c r="D56" s="576"/>
      <c r="E56" s="576"/>
      <c r="F56" s="576"/>
      <c r="G56" s="576"/>
      <c r="H56" s="576"/>
      <c r="I56" s="576"/>
      <c r="J56" s="576"/>
    </row>
    <row r="57" spans="1:10" ht="12.75" customHeight="1">
      <c r="A57" s="576"/>
      <c r="B57" s="576"/>
      <c r="C57" s="576"/>
      <c r="D57" s="576"/>
      <c r="E57" s="576"/>
      <c r="F57" s="576"/>
      <c r="G57" s="576"/>
      <c r="H57" s="576"/>
      <c r="I57" s="576"/>
      <c r="J57" s="576"/>
    </row>
    <row r="58" spans="1:10" ht="12.75" customHeight="1">
      <c r="A58" s="576"/>
      <c r="B58" s="576"/>
      <c r="C58" s="576"/>
      <c r="D58" s="576"/>
      <c r="E58" s="576"/>
      <c r="F58" s="576"/>
      <c r="G58" s="576"/>
      <c r="H58" s="576"/>
      <c r="I58" s="576"/>
      <c r="J58" s="576"/>
    </row>
    <row r="59" spans="1:10" ht="12.75" customHeight="1">
      <c r="A59" s="576"/>
      <c r="B59" s="576"/>
      <c r="C59" s="576"/>
      <c r="D59" s="576"/>
      <c r="E59" s="576"/>
      <c r="F59" s="576"/>
      <c r="G59" s="576"/>
      <c r="H59" s="576"/>
      <c r="I59" s="576"/>
      <c r="J59" s="576"/>
    </row>
    <row r="60" spans="1:10" ht="12.75" customHeight="1">
      <c r="A60" s="576"/>
      <c r="B60" s="576"/>
      <c r="C60" s="576"/>
      <c r="D60" s="576"/>
      <c r="E60" s="576"/>
      <c r="F60" s="576"/>
      <c r="G60" s="576"/>
      <c r="H60" s="576"/>
      <c r="I60" s="576"/>
      <c r="J60" s="576"/>
    </row>
    <row r="61" spans="1:10" ht="12.75" customHeight="1">
      <c r="A61" s="576"/>
      <c r="B61" s="576"/>
      <c r="C61" s="576"/>
      <c r="D61" s="576"/>
      <c r="E61" s="576"/>
      <c r="F61" s="576"/>
      <c r="G61" s="576"/>
      <c r="H61" s="576"/>
      <c r="I61" s="576"/>
      <c r="J61" s="576"/>
    </row>
    <row r="62" spans="1:10" ht="12.75" customHeight="1">
      <c r="A62" s="576"/>
      <c r="B62" s="576"/>
      <c r="C62" s="576"/>
      <c r="D62" s="576"/>
      <c r="E62" s="576"/>
      <c r="F62" s="576"/>
      <c r="G62" s="576"/>
      <c r="H62" s="576"/>
      <c r="I62" s="576"/>
      <c r="J62" s="576"/>
    </row>
    <row r="63" spans="1:10" ht="12.75" customHeight="1">
      <c r="A63" s="576"/>
      <c r="B63" s="576"/>
      <c r="C63" s="576"/>
      <c r="D63" s="576"/>
      <c r="E63" s="576"/>
      <c r="F63" s="576"/>
      <c r="G63" s="576"/>
      <c r="H63" s="576"/>
      <c r="I63" s="576"/>
      <c r="J63" s="576"/>
    </row>
    <row r="64" spans="1:10" ht="12.75" customHeight="1">
      <c r="A64" s="576"/>
      <c r="B64" s="576"/>
      <c r="C64" s="576"/>
      <c r="D64" s="576"/>
      <c r="E64" s="576"/>
      <c r="F64" s="576"/>
      <c r="G64" s="576"/>
      <c r="H64" s="576"/>
      <c r="I64" s="576"/>
      <c r="J64" s="576"/>
    </row>
    <row r="65" spans="1:10" ht="12.75" customHeight="1">
      <c r="A65" s="576"/>
      <c r="B65" s="576"/>
      <c r="C65" s="576"/>
      <c r="D65" s="576"/>
      <c r="E65" s="576"/>
      <c r="F65" s="576"/>
      <c r="G65" s="576"/>
      <c r="H65" s="576"/>
      <c r="I65" s="576"/>
      <c r="J65" s="576"/>
    </row>
    <row r="66" spans="1:10" ht="12.75" customHeight="1">
      <c r="A66" s="576"/>
      <c r="B66" s="576"/>
      <c r="C66" s="576"/>
      <c r="D66" s="576"/>
      <c r="E66" s="576"/>
      <c r="F66" s="576"/>
      <c r="G66" s="576"/>
      <c r="H66" s="576"/>
      <c r="I66" s="576"/>
      <c r="J66" s="576"/>
    </row>
    <row r="67" spans="1:10" ht="12.75" customHeight="1">
      <c r="A67" s="36" t="s">
        <v>424</v>
      </c>
    </row>
    <row r="68" spans="1:10" ht="12.75" customHeight="1"/>
    <row r="69" spans="1:10" ht="12.75" customHeight="1"/>
    <row r="70" spans="1:10" ht="12.75" customHeight="1">
      <c r="A70" s="73" t="s">
        <v>274</v>
      </c>
    </row>
    <row r="71" spans="1:10" ht="12.75" customHeight="1"/>
    <row r="73" spans="1:10">
      <c r="J73" s="21" t="s">
        <v>319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6" t="s">
        <v>129</v>
      </c>
    </row>
    <row r="4" spans="1:1">
      <c r="A4" s="2"/>
    </row>
    <row r="5" spans="1:1">
      <c r="A5" s="70" t="s">
        <v>775</v>
      </c>
    </row>
    <row r="6" spans="1:1">
      <c r="A6" s="71" t="s">
        <v>6</v>
      </c>
    </row>
    <row r="7" spans="1:1">
      <c r="A7" s="70" t="s">
        <v>776</v>
      </c>
    </row>
    <row r="8" spans="1:1">
      <c r="A8" s="108" t="s">
        <v>684</v>
      </c>
    </row>
    <row r="9" spans="1:1">
      <c r="A9" s="70" t="s">
        <v>7</v>
      </c>
    </row>
    <row r="10" spans="1:1">
      <c r="A10" s="71" t="s">
        <v>8</v>
      </c>
    </row>
    <row r="11" spans="1:1">
      <c r="A11" s="70" t="s">
        <v>777</v>
      </c>
    </row>
    <row r="12" spans="1:1">
      <c r="A12" s="108" t="s">
        <v>778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779</v>
      </c>
    </row>
    <row r="28" spans="1:1">
      <c r="A28" s="108" t="s">
        <v>780</v>
      </c>
    </row>
    <row r="29" spans="1:1">
      <c r="A29" s="70" t="s">
        <v>781</v>
      </c>
    </row>
    <row r="30" spans="1:1">
      <c r="A30" s="108" t="s">
        <v>782</v>
      </c>
    </row>
    <row r="31" spans="1:1">
      <c r="A31" s="70" t="s">
        <v>23</v>
      </c>
    </row>
    <row r="32" spans="1:1">
      <c r="A32" s="108" t="s">
        <v>24</v>
      </c>
    </row>
    <row r="33" spans="1:2">
      <c r="A33" s="91" t="s">
        <v>713</v>
      </c>
    </row>
    <row r="34" spans="1:2">
      <c r="A34" s="108" t="s">
        <v>714</v>
      </c>
    </row>
    <row r="35" spans="1:2">
      <c r="A35" s="70" t="s">
        <v>783</v>
      </c>
      <c r="B35" s="90"/>
    </row>
    <row r="36" spans="1:2">
      <c r="A36" s="108" t="s">
        <v>786</v>
      </c>
      <c r="B36" s="90"/>
    </row>
    <row r="37" spans="1:2">
      <c r="A37" s="70" t="s">
        <v>784</v>
      </c>
      <c r="B37" s="90"/>
    </row>
    <row r="38" spans="1:2">
      <c r="A38" s="108" t="s">
        <v>787</v>
      </c>
      <c r="B38" s="90"/>
    </row>
    <row r="39" spans="1:2">
      <c r="A39" s="70" t="s">
        <v>785</v>
      </c>
      <c r="B39" s="90"/>
    </row>
    <row r="40" spans="1:2">
      <c r="A40" s="108" t="s">
        <v>788</v>
      </c>
      <c r="B40" s="90"/>
    </row>
    <row r="41" spans="1:2">
      <c r="A41" s="70" t="s">
        <v>790</v>
      </c>
    </row>
    <row r="42" spans="1:2">
      <c r="A42" s="108" t="s">
        <v>789</v>
      </c>
    </row>
    <row r="43" spans="1:2">
      <c r="A43" s="70" t="s">
        <v>792</v>
      </c>
    </row>
    <row r="44" spans="1:2">
      <c r="A44" s="108" t="s">
        <v>791</v>
      </c>
    </row>
    <row r="45" spans="1:2">
      <c r="A45" s="70" t="s">
        <v>301</v>
      </c>
    </row>
    <row r="46" spans="1:2">
      <c r="A46" s="108" t="s">
        <v>302</v>
      </c>
    </row>
    <row r="47" spans="1:2">
      <c r="A47" s="70" t="s">
        <v>718</v>
      </c>
    </row>
    <row r="48" spans="1:2">
      <c r="A48" s="108" t="s">
        <v>719</v>
      </c>
    </row>
    <row r="49" spans="1:1">
      <c r="A49" s="70" t="s">
        <v>324</v>
      </c>
    </row>
    <row r="50" spans="1:1">
      <c r="A50" s="108" t="s">
        <v>325</v>
      </c>
    </row>
    <row r="51" spans="1:1">
      <c r="A51" s="70" t="s">
        <v>793</v>
      </c>
    </row>
    <row r="52" spans="1:1">
      <c r="A52" s="108" t="s">
        <v>794</v>
      </c>
    </row>
    <row r="53" spans="1:1">
      <c r="A53" s="70" t="s">
        <v>326</v>
      </c>
    </row>
    <row r="54" spans="1:1">
      <c r="A54" s="108" t="s">
        <v>327</v>
      </c>
    </row>
    <row r="55" spans="1:1">
      <c r="A55" s="70" t="s">
        <v>722</v>
      </c>
    </row>
    <row r="56" spans="1:1">
      <c r="A56" s="108" t="s">
        <v>723</v>
      </c>
    </row>
    <row r="57" spans="1:1">
      <c r="A57" s="70" t="s">
        <v>305</v>
      </c>
    </row>
    <row r="58" spans="1:1">
      <c r="A58" s="108" t="s">
        <v>306</v>
      </c>
    </row>
    <row r="59" spans="1:1">
      <c r="A59" s="70" t="s">
        <v>307</v>
      </c>
    </row>
    <row r="60" spans="1:1">
      <c r="A60" s="108" t="s">
        <v>308</v>
      </c>
    </row>
    <row r="61" spans="1:1">
      <c r="A61" s="70" t="s">
        <v>796</v>
      </c>
    </row>
    <row r="62" spans="1:1">
      <c r="A62" s="71" t="s">
        <v>797</v>
      </c>
    </row>
    <row r="63" spans="1:1" s="815" customFormat="1">
      <c r="A63" s="70" t="s">
        <v>1389</v>
      </c>
    </row>
    <row r="64" spans="1:1" s="815" customFormat="1">
      <c r="A64" s="71" t="s">
        <v>1390</v>
      </c>
    </row>
    <row r="65" spans="1:1">
      <c r="A65" s="70" t="s">
        <v>798</v>
      </c>
    </row>
    <row r="66" spans="1:1">
      <c r="A66" s="108" t="s">
        <v>799</v>
      </c>
    </row>
    <row r="67" spans="1:1">
      <c r="A67" s="70" t="s">
        <v>800</v>
      </c>
    </row>
    <row r="68" spans="1:1">
      <c r="A68" s="108" t="s">
        <v>801</v>
      </c>
    </row>
    <row r="69" spans="1:1">
      <c r="A69" s="70" t="s">
        <v>802</v>
      </c>
    </row>
    <row r="70" spans="1:1">
      <c r="A70" s="108" t="s">
        <v>729</v>
      </c>
    </row>
    <row r="71" spans="1:1">
      <c r="A71" s="70" t="s">
        <v>328</v>
      </c>
    </row>
    <row r="72" spans="1:1">
      <c r="A72" s="108" t="s">
        <v>382</v>
      </c>
    </row>
    <row r="73" spans="1:1">
      <c r="A73" s="70" t="s">
        <v>834</v>
      </c>
    </row>
    <row r="74" spans="1:1">
      <c r="A74" s="108" t="s">
        <v>835</v>
      </c>
    </row>
    <row r="75" spans="1:1">
      <c r="A75" s="70" t="s">
        <v>309</v>
      </c>
    </row>
    <row r="76" spans="1:1">
      <c r="A76" s="108" t="s">
        <v>310</v>
      </c>
    </row>
    <row r="77" spans="1:1">
      <c r="A77" s="71"/>
    </row>
    <row r="78" spans="1:1">
      <c r="A78" s="106" t="s">
        <v>385</v>
      </c>
    </row>
    <row r="79" spans="1:1">
      <c r="A79" s="70"/>
    </row>
    <row r="80" spans="1:1">
      <c r="A80" s="101" t="s">
        <v>349</v>
      </c>
    </row>
    <row r="81" spans="1:1">
      <c r="A81" s="102" t="s">
        <v>350</v>
      </c>
    </row>
    <row r="82" spans="1:1">
      <c r="A82" s="70" t="s">
        <v>730</v>
      </c>
    </row>
    <row r="83" spans="1:1">
      <c r="A83" s="126" t="s">
        <v>803</v>
      </c>
    </row>
    <row r="84" spans="1:1">
      <c r="A84" s="107" t="s">
        <v>380</v>
      </c>
    </row>
    <row r="85" spans="1:1">
      <c r="A85" s="132" t="s">
        <v>381</v>
      </c>
    </row>
    <row r="86" spans="1:1">
      <c r="A86" s="70" t="s">
        <v>732</v>
      </c>
    </row>
    <row r="87" spans="1:1">
      <c r="A87" s="108" t="s">
        <v>804</v>
      </c>
    </row>
    <row r="88" spans="1:1">
      <c r="A88" s="107" t="s">
        <v>507</v>
      </c>
    </row>
    <row r="89" spans="1:1">
      <c r="A89" s="132" t="s">
        <v>508</v>
      </c>
    </row>
    <row r="90" spans="1:1">
      <c r="A90" s="70"/>
    </row>
    <row r="91" spans="1:1">
      <c r="A91" s="101" t="s">
        <v>354</v>
      </c>
    </row>
    <row r="92" spans="1:1">
      <c r="A92" s="102" t="s">
        <v>355</v>
      </c>
    </row>
    <row r="93" spans="1:1">
      <c r="A93" s="70" t="s">
        <v>734</v>
      </c>
    </row>
    <row r="94" spans="1:1">
      <c r="A94" s="108" t="s">
        <v>805</v>
      </c>
    </row>
    <row r="95" spans="1:1">
      <c r="A95" s="100" t="s">
        <v>383</v>
      </c>
    </row>
    <row r="96" spans="1:1">
      <c r="A96" s="108" t="s">
        <v>384</v>
      </c>
    </row>
    <row r="97" spans="1:1">
      <c r="A97" s="70" t="s">
        <v>736</v>
      </c>
    </row>
    <row r="98" spans="1:1">
      <c r="A98" s="108" t="s">
        <v>1255</v>
      </c>
    </row>
    <row r="99" spans="1:1">
      <c r="A99" s="100" t="s">
        <v>509</v>
      </c>
    </row>
    <row r="100" spans="1:1">
      <c r="A100" s="133" t="s">
        <v>510</v>
      </c>
    </row>
    <row r="101" spans="1:1">
      <c r="A101" s="70"/>
    </row>
    <row r="102" spans="1:1">
      <c r="A102" s="106" t="s">
        <v>362</v>
      </c>
    </row>
    <row r="103" spans="1:1">
      <c r="A103" s="34"/>
    </row>
    <row r="104" spans="1:1">
      <c r="A104" s="70" t="s">
        <v>806</v>
      </c>
    </row>
    <row r="105" spans="1:1">
      <c r="A105" s="108" t="s">
        <v>807</v>
      </c>
    </row>
    <row r="106" spans="1:1">
      <c r="A106" s="70" t="s">
        <v>808</v>
      </c>
    </row>
    <row r="107" spans="1:1">
      <c r="A107" s="108" t="s">
        <v>809</v>
      </c>
    </row>
    <row r="108" spans="1:1">
      <c r="A108" s="70" t="s">
        <v>357</v>
      </c>
    </row>
    <row r="109" spans="1:1">
      <c r="A109" s="108" t="s">
        <v>358</v>
      </c>
    </row>
    <row r="110" spans="1:1">
      <c r="A110" s="70" t="s">
        <v>373</v>
      </c>
    </row>
    <row r="111" spans="1:1">
      <c r="A111" s="108" t="s">
        <v>374</v>
      </c>
    </row>
    <row r="112" spans="1:1">
      <c r="A112" s="3"/>
    </row>
    <row r="113" spans="1:1">
      <c r="A113" s="106" t="s">
        <v>1256</v>
      </c>
    </row>
    <row r="114" spans="1:1">
      <c r="A114" s="4"/>
    </row>
    <row r="115" spans="1:1">
      <c r="A115" s="70" t="s">
        <v>738</v>
      </c>
    </row>
    <row r="116" spans="1:1">
      <c r="A116" s="108" t="s">
        <v>1100</v>
      </c>
    </row>
    <row r="117" spans="1:1">
      <c r="A117" s="70" t="s">
        <v>739</v>
      </c>
    </row>
    <row r="118" spans="1:1">
      <c r="A118" s="108" t="s">
        <v>740</v>
      </c>
    </row>
    <row r="119" spans="1:1">
      <c r="A119" s="70" t="s">
        <v>741</v>
      </c>
    </row>
    <row r="120" spans="1:1">
      <c r="A120" s="108" t="s">
        <v>810</v>
      </c>
    </row>
    <row r="121" spans="1:1">
      <c r="A121" s="70" t="s">
        <v>742</v>
      </c>
    </row>
    <row r="122" spans="1:1">
      <c r="A122" s="126" t="s">
        <v>743</v>
      </c>
    </row>
    <row r="123" spans="1:1">
      <c r="A123" s="70" t="s">
        <v>744</v>
      </c>
    </row>
    <row r="124" spans="1:1">
      <c r="A124" s="108" t="s">
        <v>745</v>
      </c>
    </row>
    <row r="125" spans="1:1">
      <c r="A125" s="70" t="s">
        <v>746</v>
      </c>
    </row>
    <row r="126" spans="1:1">
      <c r="A126" s="108" t="s">
        <v>747</v>
      </c>
    </row>
    <row r="127" spans="1:1">
      <c r="A127" s="35"/>
    </row>
    <row r="128" spans="1:1">
      <c r="A128" s="106" t="s">
        <v>363</v>
      </c>
    </row>
    <row r="129" spans="1:1">
      <c r="A129" s="34"/>
    </row>
    <row r="130" spans="1:1">
      <c r="A130" s="70" t="s">
        <v>811</v>
      </c>
    </row>
    <row r="131" spans="1:1">
      <c r="A131" s="71" t="s">
        <v>903</v>
      </c>
    </row>
    <row r="132" spans="1:1">
      <c r="A132" s="70" t="s">
        <v>812</v>
      </c>
    </row>
    <row r="133" spans="1:1">
      <c r="A133" s="108" t="s">
        <v>813</v>
      </c>
    </row>
    <row r="134" spans="1:1">
      <c r="A134" s="504" t="s">
        <v>750</v>
      </c>
    </row>
    <row r="135" spans="1:1">
      <c r="A135" s="126" t="s">
        <v>751</v>
      </c>
    </row>
    <row r="136" spans="1:1">
      <c r="A136" s="70" t="s">
        <v>814</v>
      </c>
    </row>
    <row r="137" spans="1:1">
      <c r="A137" s="71" t="s">
        <v>815</v>
      </c>
    </row>
    <row r="138" spans="1:1">
      <c r="A138" s="70" t="s">
        <v>875</v>
      </c>
    </row>
    <row r="139" spans="1:1">
      <c r="A139" s="71" t="s">
        <v>876</v>
      </c>
    </row>
    <row r="140" spans="1:1">
      <c r="A140" s="70" t="s">
        <v>1075</v>
      </c>
    </row>
    <row r="141" spans="1:1">
      <c r="A141" s="71" t="s">
        <v>1076</v>
      </c>
    </row>
    <row r="142" spans="1:1">
      <c r="A142" s="70" t="s">
        <v>753</v>
      </c>
    </row>
    <row r="143" spans="1:1">
      <c r="A143" s="71" t="s">
        <v>816</v>
      </c>
    </row>
    <row r="144" spans="1:1">
      <c r="A144" s="70" t="s">
        <v>817</v>
      </c>
    </row>
    <row r="145" spans="1:1">
      <c r="A145" s="71" t="s">
        <v>818</v>
      </c>
    </row>
    <row r="146" spans="1:1">
      <c r="A146" s="70" t="s">
        <v>819</v>
      </c>
    </row>
    <row r="147" spans="1:1">
      <c r="A147" s="71" t="s">
        <v>904</v>
      </c>
    </row>
    <row r="148" spans="1:1">
      <c r="A148" s="70" t="s">
        <v>906</v>
      </c>
    </row>
    <row r="149" spans="1:1">
      <c r="A149" s="71" t="s">
        <v>907</v>
      </c>
    </row>
    <row r="150" spans="1:1">
      <c r="A150" s="70" t="s">
        <v>820</v>
      </c>
    </row>
    <row r="151" spans="1:1">
      <c r="A151" s="71" t="s">
        <v>905</v>
      </c>
    </row>
    <row r="152" spans="1:1">
      <c r="A152" s="70" t="s">
        <v>821</v>
      </c>
    </row>
    <row r="153" spans="1:1">
      <c r="A153" s="108" t="s">
        <v>822</v>
      </c>
    </row>
    <row r="154" spans="1:1">
      <c r="A154" s="35"/>
    </row>
    <row r="155" spans="1:1">
      <c r="A155" s="106" t="s">
        <v>364</v>
      </c>
    </row>
    <row r="156" spans="1:1">
      <c r="A156" s="35"/>
    </row>
    <row r="157" spans="1:1">
      <c r="A157" s="70" t="s">
        <v>823</v>
      </c>
    </row>
    <row r="158" spans="1:1">
      <c r="A158" s="71" t="s">
        <v>1257</v>
      </c>
    </row>
    <row r="159" spans="1:1">
      <c r="A159" s="70" t="s">
        <v>761</v>
      </c>
    </row>
    <row r="160" spans="1:1">
      <c r="A160" s="71" t="s">
        <v>824</v>
      </c>
    </row>
    <row r="161" spans="1:1">
      <c r="A161" s="70" t="s">
        <v>825</v>
      </c>
    </row>
    <row r="162" spans="1:1">
      <c r="A162" s="71" t="s">
        <v>826</v>
      </c>
    </row>
    <row r="163" spans="1:1">
      <c r="A163" s="70" t="s">
        <v>827</v>
      </c>
    </row>
    <row r="164" spans="1:1">
      <c r="A164" s="108" t="s">
        <v>766</v>
      </c>
    </row>
    <row r="165" spans="1:1">
      <c r="A165" s="70" t="s">
        <v>767</v>
      </c>
    </row>
    <row r="166" spans="1:1">
      <c r="A166" s="108" t="s">
        <v>768</v>
      </c>
    </row>
    <row r="167" spans="1:1">
      <c r="A167" s="70" t="s">
        <v>828</v>
      </c>
    </row>
    <row r="168" spans="1:1">
      <c r="A168" s="108" t="s">
        <v>829</v>
      </c>
    </row>
    <row r="169" spans="1:1">
      <c r="A169" s="91" t="s">
        <v>830</v>
      </c>
    </row>
    <row r="170" spans="1:1">
      <c r="A170" s="126" t="s">
        <v>772</v>
      </c>
    </row>
    <row r="171" spans="1:1">
      <c r="A171" s="91" t="s">
        <v>773</v>
      </c>
    </row>
    <row r="172" spans="1:1">
      <c r="A172" s="126" t="s">
        <v>774</v>
      </c>
    </row>
    <row r="173" spans="1:1">
      <c r="A173" s="91" t="s">
        <v>1326</v>
      </c>
    </row>
    <row r="174" spans="1:1">
      <c r="A174" s="766" t="s">
        <v>1327</v>
      </c>
    </row>
    <row r="175" spans="1:1">
      <c r="A175" s="5"/>
    </row>
    <row r="176" spans="1:1">
      <c r="A176" s="106" t="s">
        <v>1033</v>
      </c>
    </row>
    <row r="177" spans="1:8" ht="27.75" customHeight="1">
      <c r="A177" s="614" t="s">
        <v>1031</v>
      </c>
      <c r="B177" s="614"/>
      <c r="C177" s="614"/>
      <c r="D177" s="614"/>
      <c r="E177" s="614"/>
    </row>
    <row r="178" spans="1:8">
      <c r="A178" s="103" t="s">
        <v>1363</v>
      </c>
    </row>
    <row r="179" spans="1:8">
      <c r="A179" s="698" t="s">
        <v>1356</v>
      </c>
    </row>
    <row r="180" spans="1:8">
      <c r="A180" s="103" t="s">
        <v>1364</v>
      </c>
    </row>
    <row r="181" spans="1:8">
      <c r="A181" s="698" t="s">
        <v>1365</v>
      </c>
      <c r="H181" s="698"/>
    </row>
    <row r="182" spans="1:8">
      <c r="A182" s="103" t="s">
        <v>1366</v>
      </c>
    </row>
    <row r="183" spans="1:8">
      <c r="A183" s="698" t="s">
        <v>1367</v>
      </c>
      <c r="F183" s="103"/>
    </row>
    <row r="184" spans="1:8">
      <c r="A184" s="103" t="s">
        <v>1361</v>
      </c>
    </row>
    <row r="185" spans="1:8">
      <c r="A185" s="698" t="s">
        <v>1368</v>
      </c>
    </row>
    <row r="189" spans="1:8">
      <c r="A189" s="41" t="s">
        <v>130</v>
      </c>
    </row>
    <row r="190" spans="1:8" ht="25.5">
      <c r="A190" s="69" t="s">
        <v>1230</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8" t="s">
        <v>1057</v>
      </c>
      <c r="J1" s="312" t="str">
        <f>Naslovnica!A20</f>
        <v>Veljača 2018.</v>
      </c>
    </row>
    <row r="2" spans="1:12" ht="12.75" customHeight="1">
      <c r="A2" s="109" t="s">
        <v>1285</v>
      </c>
      <c r="J2" s="110" t="str">
        <f>Naslovnica!A24</f>
        <v>February 2018</v>
      </c>
    </row>
    <row r="3" spans="1:12" ht="12.75" customHeight="1"/>
    <row r="4" spans="1:12" ht="51" customHeight="1">
      <c r="A4" s="903" t="s">
        <v>425</v>
      </c>
      <c r="B4" s="896" t="s">
        <v>1282</v>
      </c>
      <c r="C4" s="884" t="s">
        <v>645</v>
      </c>
      <c r="D4" s="884"/>
      <c r="E4" s="910" t="s">
        <v>869</v>
      </c>
      <c r="F4" s="910"/>
      <c r="G4" s="910"/>
      <c r="H4" s="910"/>
      <c r="I4" s="910"/>
      <c r="J4" s="317"/>
    </row>
    <row r="5" spans="1:12" ht="10.5" customHeight="1">
      <c r="A5" s="903"/>
      <c r="B5" s="896"/>
      <c r="C5" s="625"/>
      <c r="D5" s="625"/>
      <c r="E5" s="906" t="s">
        <v>1077</v>
      </c>
      <c r="F5" s="925"/>
      <c r="G5" s="627"/>
      <c r="H5" s="627"/>
      <c r="I5" s="627"/>
      <c r="J5" s="625"/>
    </row>
    <row r="6" spans="1:12" ht="33.75" customHeight="1">
      <c r="A6" s="939"/>
      <c r="B6" s="896"/>
      <c r="C6" s="325" t="str">
        <f>Naslovnica!A20</f>
        <v>Veljača 2018.</v>
      </c>
      <c r="D6" s="327" t="str">
        <f>'5 Tablica 3,4'!A8</f>
        <v>Siječanj 2018.</v>
      </c>
      <c r="E6" s="325" t="str">
        <f>Naslovnica!A20</f>
        <v>Veljača 2018.</v>
      </c>
      <c r="F6" s="327" t="str">
        <f>'5 Tablica 3,4'!A8</f>
        <v>Siječanj 2018.</v>
      </c>
      <c r="G6" s="364" t="s">
        <v>174</v>
      </c>
      <c r="H6" s="364" t="s">
        <v>175</v>
      </c>
      <c r="I6" s="361" t="s">
        <v>157</v>
      </c>
      <c r="J6" s="361" t="s">
        <v>176</v>
      </c>
    </row>
    <row r="7" spans="1:12" ht="46.5" customHeight="1">
      <c r="A7" s="939"/>
      <c r="B7" s="896"/>
      <c r="C7" s="328" t="str">
        <f>Naslovnica!A24</f>
        <v>February 2018</v>
      </c>
      <c r="D7" s="329" t="str">
        <f>'5 Tablica 3,4'!B8</f>
        <v>January 2018</v>
      </c>
      <c r="E7" s="328" t="str">
        <f>Naslovnica!A24</f>
        <v>February 2018</v>
      </c>
      <c r="F7" s="329" t="str">
        <f>'5 Tablica 3,4'!B8</f>
        <v>January 2018</v>
      </c>
      <c r="G7" s="328" t="s">
        <v>159</v>
      </c>
      <c r="H7" s="328" t="s">
        <v>177</v>
      </c>
      <c r="I7" s="330" t="s">
        <v>178</v>
      </c>
      <c r="J7" s="352" t="s">
        <v>162</v>
      </c>
    </row>
    <row r="8" spans="1:12" ht="12.75" customHeight="1">
      <c r="A8" s="191" t="s">
        <v>894</v>
      </c>
      <c r="B8" s="191" t="s">
        <v>1157</v>
      </c>
      <c r="C8" s="192">
        <v>151.21260000000001</v>
      </c>
      <c r="D8" s="192">
        <v>152.3605</v>
      </c>
      <c r="E8" s="157">
        <v>-7.5341049681511467E-3</v>
      </c>
      <c r="F8" s="157">
        <v>7.4171705529176645E-5</v>
      </c>
      <c r="G8" s="157">
        <v>-7.4604920800370941E-3</v>
      </c>
      <c r="H8" s="157">
        <v>-6.0989021566266358E-2</v>
      </c>
      <c r="I8" s="157">
        <v>6.9287201860010805E-2</v>
      </c>
      <c r="J8" s="701" t="s">
        <v>495</v>
      </c>
      <c r="K8" s="85"/>
      <c r="L8" s="137"/>
    </row>
    <row r="9" spans="1:12" ht="12.75" customHeight="1">
      <c r="A9" s="191" t="s">
        <v>894</v>
      </c>
      <c r="B9" s="191" t="s">
        <v>1158</v>
      </c>
      <c r="C9" s="192">
        <v>247.38489999999999</v>
      </c>
      <c r="D9" s="192">
        <v>249.28129999999999</v>
      </c>
      <c r="E9" s="157">
        <v>-7.6074699546255578E-3</v>
      </c>
      <c r="F9" s="157">
        <v>-2.2721723921248519E-3</v>
      </c>
      <c r="G9" s="157">
        <v>-9.8623568635455901E-3</v>
      </c>
      <c r="H9" s="157">
        <v>-6.645269996169742E-2</v>
      </c>
      <c r="I9" s="157">
        <v>7.0937024121266345E-2</v>
      </c>
      <c r="J9" s="701" t="s">
        <v>169</v>
      </c>
      <c r="K9" s="85"/>
      <c r="L9" s="137"/>
    </row>
    <row r="10" spans="1:12" ht="12.75" customHeight="1">
      <c r="A10" s="191" t="s">
        <v>894</v>
      </c>
      <c r="B10" s="191" t="s">
        <v>1159</v>
      </c>
      <c r="C10" s="192">
        <v>241.64570000000001</v>
      </c>
      <c r="D10" s="192">
        <v>243.4872</v>
      </c>
      <c r="E10" s="157">
        <v>-7.5630259003347869E-3</v>
      </c>
      <c r="F10" s="157">
        <v>-2.6591692185188587E-3</v>
      </c>
      <c r="G10" s="157">
        <v>-1.0202083753180614E-2</v>
      </c>
      <c r="H10" s="157">
        <v>-6.0053040946864186E-2</v>
      </c>
      <c r="I10" s="157">
        <v>7.03943363705819E-2</v>
      </c>
      <c r="J10" s="701" t="s">
        <v>899</v>
      </c>
      <c r="K10" s="85"/>
      <c r="L10" s="137"/>
    </row>
    <row r="11" spans="1:12" ht="12.75" customHeight="1">
      <c r="A11" s="191" t="s">
        <v>894</v>
      </c>
      <c r="B11" s="191" t="s">
        <v>1160</v>
      </c>
      <c r="C11" s="192">
        <v>104.38930000000001</v>
      </c>
      <c r="D11" s="192">
        <v>104.11879999999999</v>
      </c>
      <c r="E11" s="157">
        <v>2.5979938301249404E-3</v>
      </c>
      <c r="F11" s="157">
        <v>5.1125020755058235E-3</v>
      </c>
      <c r="G11" s="157">
        <v>7.723778154479429E-3</v>
      </c>
      <c r="H11" s="157">
        <v>2.5719305347846916E-2</v>
      </c>
      <c r="I11" s="157">
        <v>3.7581450987005161E-2</v>
      </c>
      <c r="J11" s="701" t="s">
        <v>1111</v>
      </c>
      <c r="K11" s="85"/>
      <c r="L11" s="137"/>
    </row>
    <row r="12" spans="1:12" ht="12.75" customHeight="1">
      <c r="A12" s="191" t="s">
        <v>894</v>
      </c>
      <c r="B12" s="193" t="s">
        <v>1161</v>
      </c>
      <c r="C12" s="192">
        <v>262.08929999999998</v>
      </c>
      <c r="D12" s="192">
        <v>264.07850000000002</v>
      </c>
      <c r="E12" s="157">
        <v>-7.5326086750721446E-3</v>
      </c>
      <c r="F12" s="157">
        <v>-3.0706865706350453E-3</v>
      </c>
      <c r="G12" s="157">
        <v>-1.0580164965406796E-2</v>
      </c>
      <c r="H12" s="157">
        <v>-6.0199528395252951E-2</v>
      </c>
      <c r="I12" s="157">
        <v>7.1318265578799611E-2</v>
      </c>
      <c r="J12" s="701" t="s">
        <v>1234</v>
      </c>
      <c r="K12" s="85"/>
      <c r="L12" s="137"/>
    </row>
    <row r="13" spans="1:12" ht="12.75" customHeight="1">
      <c r="A13" s="191" t="s">
        <v>894</v>
      </c>
      <c r="B13" s="193" t="s">
        <v>1162</v>
      </c>
      <c r="C13" s="192">
        <v>130.11600000000001</v>
      </c>
      <c r="D13" s="192">
        <v>130.97110000000001</v>
      </c>
      <c r="E13" s="157">
        <v>-6.5289212658364562E-3</v>
      </c>
      <c r="F13" s="157">
        <v>9.514958737942891E-4</v>
      </c>
      <c r="G13" s="157">
        <v>-5.5836376336869378E-3</v>
      </c>
      <c r="H13" s="157">
        <v>-5.6837917846984332E-2</v>
      </c>
      <c r="I13" s="157">
        <v>4.9855364823396364E-2</v>
      </c>
      <c r="J13" s="701" t="s">
        <v>494</v>
      </c>
      <c r="K13" s="85"/>
      <c r="L13" s="137"/>
    </row>
    <row r="14" spans="1:12" ht="12.75" customHeight="1">
      <c r="A14" s="191" t="s">
        <v>894</v>
      </c>
      <c r="B14" s="193" t="s">
        <v>1163</v>
      </c>
      <c r="C14" s="192">
        <v>192.42400000000001</v>
      </c>
      <c r="D14" s="192">
        <v>193.92500000000001</v>
      </c>
      <c r="E14" s="157">
        <v>-7.7401057109707603E-3</v>
      </c>
      <c r="F14" s="157">
        <v>-2.0460821335242679E-3</v>
      </c>
      <c r="G14" s="157">
        <v>-9.7703509524882208E-3</v>
      </c>
      <c r="H14" s="157">
        <v>-6.3000488406077207E-2</v>
      </c>
      <c r="I14" s="157">
        <v>7.2156005343030349E-2</v>
      </c>
      <c r="J14" s="701" t="s">
        <v>1235</v>
      </c>
      <c r="K14" s="85"/>
      <c r="L14" s="137"/>
    </row>
    <row r="15" spans="1:12" ht="12.75" customHeight="1">
      <c r="A15" s="193" t="s">
        <v>895</v>
      </c>
      <c r="B15" s="193" t="s">
        <v>1164</v>
      </c>
      <c r="C15" s="192">
        <v>143.20160000000001</v>
      </c>
      <c r="D15" s="192">
        <v>143.8013</v>
      </c>
      <c r="E15" s="157">
        <v>-4.1703378203116689E-3</v>
      </c>
      <c r="F15" s="157">
        <v>-2.4958772834842477E-4</v>
      </c>
      <c r="G15" s="157">
        <v>-4.4188846835170768E-3</v>
      </c>
      <c r="H15" s="157">
        <v>1.7894894428519203E-3</v>
      </c>
      <c r="I15" s="157">
        <v>2.9263619737503355E-2</v>
      </c>
      <c r="J15" s="701" t="s">
        <v>1236</v>
      </c>
      <c r="K15" s="85"/>
      <c r="L15" s="137"/>
    </row>
    <row r="16" spans="1:12" ht="12.75" customHeight="1">
      <c r="A16" s="193" t="s">
        <v>895</v>
      </c>
      <c r="B16" s="193" t="s">
        <v>1165</v>
      </c>
      <c r="C16" s="192">
        <v>168.05770000000001</v>
      </c>
      <c r="D16" s="192">
        <v>168.6583</v>
      </c>
      <c r="E16" s="157">
        <v>-3.5610462099996609E-3</v>
      </c>
      <c r="F16" s="157">
        <v>4.2233361864581925E-4</v>
      </c>
      <c r="G16" s="157">
        <v>-3.1402165408858759E-3</v>
      </c>
      <c r="H16" s="157">
        <v>4.7746281069312333E-3</v>
      </c>
      <c r="I16" s="157">
        <v>5.4715471694362972E-2</v>
      </c>
      <c r="J16" s="701" t="s">
        <v>1237</v>
      </c>
      <c r="K16" s="85"/>
      <c r="L16" s="137"/>
    </row>
    <row r="17" spans="1:12" ht="12.75" customHeight="1">
      <c r="A17" s="193" t="s">
        <v>895</v>
      </c>
      <c r="B17" s="193" t="s">
        <v>1166</v>
      </c>
      <c r="C17" s="192">
        <v>155.5686</v>
      </c>
      <c r="D17" s="192">
        <v>156.10149999999999</v>
      </c>
      <c r="E17" s="157">
        <v>-3.4138044797774767E-3</v>
      </c>
      <c r="F17" s="157">
        <v>9.0086624220141263E-4</v>
      </c>
      <c r="G17" s="157">
        <v>-2.5160136187893714E-3</v>
      </c>
      <c r="H17" s="157">
        <v>1.1132501992125196E-2</v>
      </c>
      <c r="I17" s="157">
        <v>3.8106583152007989E-2</v>
      </c>
      <c r="J17" s="701" t="s">
        <v>1238</v>
      </c>
      <c r="K17" s="85"/>
      <c r="L17" s="137"/>
    </row>
    <row r="18" spans="1:12" ht="12.75" customHeight="1">
      <c r="A18" s="191" t="s">
        <v>852</v>
      </c>
      <c r="B18" s="191" t="s">
        <v>1167</v>
      </c>
      <c r="C18" s="192">
        <v>197.63339999999999</v>
      </c>
      <c r="D18" s="192">
        <v>198.5899</v>
      </c>
      <c r="E18" s="157">
        <v>-4.8164584402328892E-3</v>
      </c>
      <c r="F18" s="157">
        <v>3.8381322201924075E-3</v>
      </c>
      <c r="G18" s="157">
        <v>-9.9681242436715743E-4</v>
      </c>
      <c r="H18" s="157">
        <v>2.1278376896551467E-2</v>
      </c>
      <c r="I18" s="157">
        <v>7.7120826804439879E-2</v>
      </c>
      <c r="J18" s="701" t="s">
        <v>170</v>
      </c>
      <c r="K18" s="85"/>
      <c r="L18" s="137"/>
    </row>
    <row r="19" spans="1:12" ht="12.75" customHeight="1">
      <c r="A19" s="191" t="s">
        <v>852</v>
      </c>
      <c r="B19" s="191" t="s">
        <v>1168</v>
      </c>
      <c r="C19" s="192">
        <v>120.8122</v>
      </c>
      <c r="D19" s="192">
        <v>121.7223</v>
      </c>
      <c r="E19" s="157">
        <v>-7.4768551037895266E-3</v>
      </c>
      <c r="F19" s="157">
        <v>3.4450522816979684E-3</v>
      </c>
      <c r="G19" s="157">
        <v>-4.057560978826793E-3</v>
      </c>
      <c r="H19" s="157">
        <v>4.5184073972180896E-2</v>
      </c>
      <c r="I19" s="157">
        <v>9.1041986699871291E-2</v>
      </c>
      <c r="J19" s="701" t="s">
        <v>908</v>
      </c>
      <c r="K19" s="85"/>
      <c r="L19" s="137"/>
    </row>
    <row r="20" spans="1:12" ht="12.75" customHeight="1">
      <c r="A20" s="191" t="s">
        <v>852</v>
      </c>
      <c r="B20" s="191" t="s">
        <v>1232</v>
      </c>
      <c r="C20" s="192">
        <v>101.9687</v>
      </c>
      <c r="D20" s="192">
        <v>102.4153</v>
      </c>
      <c r="E20" s="157">
        <v>-4.3606765785971788E-3</v>
      </c>
      <c r="F20" s="157">
        <v>1.3748895089694423E-2</v>
      </c>
      <c r="G20" s="157">
        <v>9.3282640262980238E-3</v>
      </c>
      <c r="H20" s="157" t="s">
        <v>837</v>
      </c>
      <c r="I20" s="157" t="s">
        <v>837</v>
      </c>
      <c r="J20" s="701" t="s">
        <v>1233</v>
      </c>
      <c r="K20" s="85"/>
      <c r="L20" s="137"/>
    </row>
    <row r="21" spans="1:12" ht="12.75" customHeight="1">
      <c r="A21" s="193" t="s">
        <v>851</v>
      </c>
      <c r="B21" s="191" t="s">
        <v>1169</v>
      </c>
      <c r="C21" s="192">
        <v>260.56020000000001</v>
      </c>
      <c r="D21" s="192">
        <v>260.89179999999999</v>
      </c>
      <c r="E21" s="157">
        <v>-1.271024999635789E-3</v>
      </c>
      <c r="F21" s="157">
        <v>1.2213678854738572E-2</v>
      </c>
      <c r="G21" s="157">
        <v>1.0927129963940886E-2</v>
      </c>
      <c r="H21" s="157">
        <v>8.071064052877476E-2</v>
      </c>
      <c r="I21" s="157">
        <v>7.6280932738771234E-2</v>
      </c>
      <c r="J21" s="701" t="s">
        <v>1239</v>
      </c>
      <c r="K21" s="85"/>
      <c r="L21" s="137"/>
    </row>
    <row r="22" spans="1:12" ht="12.75" customHeight="1">
      <c r="A22" s="193" t="s">
        <v>851</v>
      </c>
      <c r="B22" s="191" t="s">
        <v>1170</v>
      </c>
      <c r="C22" s="192">
        <v>271.22250000000003</v>
      </c>
      <c r="D22" s="192">
        <v>271.95139999999998</v>
      </c>
      <c r="E22" s="157">
        <v>-2.6802583108597833E-3</v>
      </c>
      <c r="F22" s="157">
        <v>9.0238435614814656E-3</v>
      </c>
      <c r="G22" s="157">
        <v>6.3193990189201223E-3</v>
      </c>
      <c r="H22" s="157">
        <v>6.4280004850077427E-2</v>
      </c>
      <c r="I22" s="157">
        <v>7.5712386734723358E-2</v>
      </c>
      <c r="J22" s="701" t="s">
        <v>1240</v>
      </c>
      <c r="K22" s="85"/>
      <c r="L22" s="137"/>
    </row>
    <row r="23" spans="1:12" ht="12.75" customHeight="1">
      <c r="A23" s="193" t="s">
        <v>851</v>
      </c>
      <c r="B23" s="193" t="s">
        <v>1171</v>
      </c>
      <c r="C23" s="192">
        <v>238.3776</v>
      </c>
      <c r="D23" s="192">
        <v>238.5771</v>
      </c>
      <c r="E23" s="157">
        <v>-8.3620766620099102E-4</v>
      </c>
      <c r="F23" s="157">
        <v>1.2367686840290701E-2</v>
      </c>
      <c r="G23" s="157">
        <v>1.1521137219540685E-2</v>
      </c>
      <c r="H23" s="157">
        <v>8.0699673719529352E-2</v>
      </c>
      <c r="I23" s="157">
        <v>7.2667244954811805E-2</v>
      </c>
      <c r="J23" s="701" t="s">
        <v>171</v>
      </c>
      <c r="K23" s="85"/>
      <c r="L23" s="137"/>
    </row>
    <row r="24" spans="1:12" ht="12.75" customHeight="1">
      <c r="A24" s="193" t="s">
        <v>851</v>
      </c>
      <c r="B24" s="193" t="s">
        <v>1172</v>
      </c>
      <c r="C24" s="192">
        <v>121.0478</v>
      </c>
      <c r="D24" s="192">
        <v>121.3027</v>
      </c>
      <c r="E24" s="157">
        <v>-2.1013547101590181E-3</v>
      </c>
      <c r="F24" s="157">
        <v>1.089289940631161E-2</v>
      </c>
      <c r="G24" s="157">
        <v>8.7686548506778518E-3</v>
      </c>
      <c r="H24" s="157">
        <v>3.1163775295064696E-2</v>
      </c>
      <c r="I24" s="157">
        <v>8.6009074486008252E-2</v>
      </c>
      <c r="J24" s="701">
        <v>42314</v>
      </c>
      <c r="K24" s="85"/>
      <c r="L24" s="137"/>
    </row>
    <row r="25" spans="1:12" ht="12.75" customHeight="1">
      <c r="A25" s="193" t="s">
        <v>851</v>
      </c>
      <c r="B25" s="193" t="s">
        <v>1173</v>
      </c>
      <c r="C25" s="192">
        <v>181.9153</v>
      </c>
      <c r="D25" s="192">
        <v>181.19489999999999</v>
      </c>
      <c r="E25" s="157">
        <v>3.9758293417751396E-3</v>
      </c>
      <c r="F25" s="157">
        <v>6.4314557563166664E-3</v>
      </c>
      <c r="G25" s="157">
        <v>1.0432855468598097E-2</v>
      </c>
      <c r="H25" s="157">
        <v>8.3618660262000419E-2</v>
      </c>
      <c r="I25" s="157">
        <v>5.9839478073351771E-2</v>
      </c>
      <c r="J25" s="701" t="s">
        <v>173</v>
      </c>
      <c r="K25" s="85"/>
      <c r="L25" s="137"/>
    </row>
    <row r="26" spans="1:12" ht="12.75" customHeight="1">
      <c r="A26" s="193" t="s">
        <v>851</v>
      </c>
      <c r="B26" s="191" t="s">
        <v>1174</v>
      </c>
      <c r="C26" s="192">
        <v>229.285</v>
      </c>
      <c r="D26" s="192">
        <v>229.32650000000001</v>
      </c>
      <c r="E26" s="157">
        <v>-1.8096469444226206E-4</v>
      </c>
      <c r="F26" s="157">
        <v>1.066295883335463E-2</v>
      </c>
      <c r="G26" s="157">
        <v>1.0480064519825241E-2</v>
      </c>
      <c r="H26" s="157">
        <v>4.8957927310191648E-2</v>
      </c>
      <c r="I26" s="157">
        <v>7.6902528766168654E-2</v>
      </c>
      <c r="J26" s="701" t="s">
        <v>172</v>
      </c>
      <c r="K26" s="85"/>
      <c r="L26" s="137"/>
    </row>
    <row r="27" spans="1:12" ht="12.75" customHeight="1">
      <c r="A27" s="51" t="s">
        <v>426</v>
      </c>
    </row>
    <row r="28" spans="1:12" ht="12.75" customHeight="1">
      <c r="A28" s="51"/>
    </row>
    <row r="29" spans="1:12" ht="12.75" customHeight="1">
      <c r="A29" s="51"/>
      <c r="C29" s="834"/>
    </row>
    <row r="30" spans="1:12" ht="12.75" customHeight="1">
      <c r="A30" s="670"/>
    </row>
    <row r="31" spans="1:12" ht="12.75" customHeight="1">
      <c r="A31" s="671"/>
    </row>
    <row r="32" spans="1:12" ht="12.75" customHeight="1"/>
    <row r="33" spans="1:11" ht="12.75" customHeight="1"/>
    <row r="34" spans="1:11" ht="12.75" customHeight="1"/>
    <row r="35" spans="1:11" ht="12.75" customHeight="1">
      <c r="A35" s="399" t="s">
        <v>309</v>
      </c>
      <c r="J35" s="312" t="str">
        <f>Naslovnica!A20</f>
        <v>Veljača 2018.</v>
      </c>
    </row>
    <row r="36" spans="1:11" ht="12.75" customHeight="1">
      <c r="A36" s="119" t="s">
        <v>310</v>
      </c>
      <c r="J36" s="110" t="str">
        <f>Naslovnica!A24</f>
        <v>February 2018</v>
      </c>
    </row>
    <row r="37" spans="1:11" ht="12.75" customHeight="1"/>
    <row r="38" spans="1:11" ht="12.75" customHeight="1">
      <c r="K38" s="85"/>
    </row>
    <row r="39" spans="1:11" ht="12.75" customHeight="1"/>
    <row r="40" spans="1:11" ht="12.75" customHeight="1">
      <c r="K40" s="85"/>
    </row>
    <row r="41" spans="1:11" ht="12.75" customHeight="1">
      <c r="K41" s="85"/>
    </row>
    <row r="42" spans="1:11" ht="12.75" customHeight="1">
      <c r="K42" s="85"/>
    </row>
    <row r="43" spans="1:11" ht="12.75" customHeight="1">
      <c r="K43" s="85"/>
    </row>
    <row r="44" spans="1:11" ht="12.75" customHeight="1">
      <c r="K44" s="85"/>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426</v>
      </c>
    </row>
    <row r="70" spans="1:10" ht="12.75" customHeight="1"/>
    <row r="71" spans="1:10" ht="12.75" customHeight="1">
      <c r="A71" s="73" t="s">
        <v>274</v>
      </c>
    </row>
    <row r="72" spans="1:10" ht="12.75" customHeight="1"/>
    <row r="73" spans="1:10" ht="12.75" customHeight="1"/>
    <row r="74" spans="1:10" ht="12.75" customHeight="1"/>
    <row r="75" spans="1:10" ht="12.75" customHeight="1"/>
    <row r="76" spans="1:10" ht="12.75" customHeight="1"/>
    <row r="77" spans="1:10">
      <c r="J77" s="40" t="s">
        <v>320</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4" customWidth="1"/>
    <col min="2" max="2" width="11.140625" style="94" customWidth="1"/>
    <col min="3" max="3" width="10.7109375" style="94" customWidth="1"/>
    <col min="4" max="4" width="3.5703125" style="94" customWidth="1"/>
    <col min="5" max="9" width="11.42578125" style="94" customWidth="1"/>
    <col min="10" max="16384" width="9.140625" style="94"/>
  </cols>
  <sheetData>
    <row r="1" spans="1:9" ht="15">
      <c r="A1" s="475" t="s">
        <v>347</v>
      </c>
      <c r="B1" s="476"/>
      <c r="C1" s="476"/>
      <c r="D1" s="476"/>
      <c r="E1" s="476"/>
      <c r="F1" s="476"/>
      <c r="G1" s="476"/>
      <c r="H1" s="476"/>
      <c r="I1" s="476"/>
    </row>
    <row r="2" spans="1:9">
      <c r="A2" s="477" t="s">
        <v>348</v>
      </c>
      <c r="B2" s="476"/>
      <c r="C2" s="476"/>
      <c r="D2" s="476"/>
      <c r="E2" s="476"/>
      <c r="F2" s="476"/>
      <c r="G2" s="476"/>
      <c r="H2" s="476"/>
      <c r="I2" s="476"/>
    </row>
    <row r="4" spans="1:9">
      <c r="A4" s="95" t="s">
        <v>349</v>
      </c>
      <c r="I4" s="96"/>
    </row>
    <row r="5" spans="1:9">
      <c r="A5" s="97" t="s">
        <v>350</v>
      </c>
      <c r="I5" s="98"/>
    </row>
    <row r="7" spans="1:9" ht="26.25" customHeight="1">
      <c r="A7" s="941" t="s">
        <v>730</v>
      </c>
      <c r="B7" s="941"/>
      <c r="C7" s="941"/>
      <c r="D7" s="95"/>
      <c r="E7" s="941" t="s">
        <v>377</v>
      </c>
      <c r="F7" s="941"/>
      <c r="G7" s="941"/>
      <c r="H7" s="941"/>
      <c r="I7" s="95"/>
    </row>
    <row r="8" spans="1:9" ht="27.75" customHeight="1">
      <c r="A8" s="940" t="s">
        <v>731</v>
      </c>
      <c r="B8" s="940"/>
      <c r="C8" s="940"/>
      <c r="E8" s="940" t="s">
        <v>376</v>
      </c>
      <c r="F8" s="940"/>
      <c r="G8" s="940"/>
      <c r="H8" s="940"/>
    </row>
    <row r="10" spans="1:9" ht="26.25" customHeight="1">
      <c r="A10" s="365" t="s">
        <v>351</v>
      </c>
      <c r="B10" s="365" t="s">
        <v>375</v>
      </c>
      <c r="C10" s="365" t="s">
        <v>352</v>
      </c>
    </row>
    <row r="11" spans="1:9">
      <c r="A11" s="194" t="s">
        <v>568</v>
      </c>
      <c r="B11" s="195">
        <v>59</v>
      </c>
      <c r="C11" s="195">
        <v>59</v>
      </c>
    </row>
    <row r="12" spans="1:9">
      <c r="A12" s="194" t="s">
        <v>850</v>
      </c>
      <c r="B12" s="195">
        <v>96</v>
      </c>
      <c r="C12" s="195">
        <v>95</v>
      </c>
    </row>
    <row r="13" spans="1:9">
      <c r="A13" s="194" t="s">
        <v>909</v>
      </c>
      <c r="B13" s="574">
        <v>137</v>
      </c>
      <c r="C13" s="195">
        <v>135</v>
      </c>
    </row>
    <row r="14" spans="1:9">
      <c r="A14" s="194" t="s">
        <v>1112</v>
      </c>
      <c r="B14" s="195">
        <v>191</v>
      </c>
      <c r="C14" s="195">
        <v>189</v>
      </c>
    </row>
    <row r="15" spans="1:9">
      <c r="A15" s="194" t="s">
        <v>1444</v>
      </c>
      <c r="B15" s="195">
        <v>251</v>
      </c>
      <c r="C15" s="195">
        <v>249</v>
      </c>
    </row>
    <row r="16" spans="1:9">
      <c r="A16" s="51" t="s">
        <v>426</v>
      </c>
    </row>
    <row r="17" spans="1:9">
      <c r="A17" s="51"/>
    </row>
    <row r="23" spans="1:9">
      <c r="E23" s="51" t="s">
        <v>426</v>
      </c>
    </row>
    <row r="24" spans="1:9">
      <c r="E24" s="51"/>
    </row>
    <row r="25" spans="1:9" ht="27" customHeight="1">
      <c r="A25" s="941" t="s">
        <v>732</v>
      </c>
      <c r="B25" s="941"/>
      <c r="C25" s="941"/>
      <c r="E25" s="941" t="s">
        <v>503</v>
      </c>
      <c r="F25" s="941"/>
      <c r="G25" s="941"/>
      <c r="H25" s="942" t="s">
        <v>558</v>
      </c>
      <c r="I25" s="942"/>
    </row>
    <row r="26" spans="1:9" ht="30" customHeight="1">
      <c r="A26" s="940" t="s">
        <v>733</v>
      </c>
      <c r="B26" s="940"/>
      <c r="C26" s="940"/>
      <c r="E26" s="940" t="s">
        <v>504</v>
      </c>
      <c r="F26" s="940"/>
      <c r="G26" s="940"/>
      <c r="H26" s="134"/>
      <c r="I26" s="135"/>
    </row>
    <row r="28" spans="1:9" ht="27" customHeight="1">
      <c r="A28" s="365" t="s">
        <v>353</v>
      </c>
      <c r="B28" s="365" t="s">
        <v>375</v>
      </c>
      <c r="C28" s="365" t="s">
        <v>352</v>
      </c>
    </row>
    <row r="29" spans="1:9">
      <c r="A29" s="196" t="s">
        <v>1113</v>
      </c>
      <c r="B29" s="195">
        <v>191</v>
      </c>
      <c r="C29" s="195">
        <v>189</v>
      </c>
    </row>
    <row r="30" spans="1:9">
      <c r="A30" s="196" t="s">
        <v>1175</v>
      </c>
      <c r="B30" s="195">
        <v>203</v>
      </c>
      <c r="C30" s="195">
        <v>201</v>
      </c>
    </row>
    <row r="31" spans="1:9">
      <c r="A31" s="196" t="s">
        <v>1198</v>
      </c>
      <c r="B31" s="195">
        <v>211</v>
      </c>
      <c r="C31" s="195">
        <v>209</v>
      </c>
    </row>
    <row r="32" spans="1:9">
      <c r="A32" s="196" t="s">
        <v>1320</v>
      </c>
      <c r="B32" s="195">
        <v>230</v>
      </c>
      <c r="C32" s="195">
        <v>228</v>
      </c>
    </row>
    <row r="33" spans="1:9">
      <c r="A33" s="196" t="s">
        <v>1445</v>
      </c>
      <c r="B33" s="195">
        <v>251</v>
      </c>
      <c r="C33" s="195">
        <v>249</v>
      </c>
    </row>
    <row r="34" spans="1:9" ht="15">
      <c r="A34" s="51" t="s">
        <v>426</v>
      </c>
      <c r="B34"/>
      <c r="C34"/>
    </row>
    <row r="35" spans="1:9" ht="15">
      <c r="A35"/>
      <c r="B35"/>
      <c r="C35"/>
    </row>
    <row r="36" spans="1:9" ht="15">
      <c r="A36" s="104"/>
      <c r="B36" s="104"/>
      <c r="C36"/>
    </row>
    <row r="37" spans="1:9" ht="15">
      <c r="A37" s="104"/>
      <c r="B37" s="104"/>
      <c r="C37"/>
    </row>
    <row r="38" spans="1:9" ht="15">
      <c r="A38"/>
      <c r="B38" s="104"/>
      <c r="C38"/>
    </row>
    <row r="39" spans="1:9" ht="15">
      <c r="A39"/>
      <c r="B39"/>
      <c r="C39"/>
    </row>
    <row r="40" spans="1:9" ht="15">
      <c r="A40"/>
      <c r="B40"/>
      <c r="C40"/>
      <c r="E40" s="51" t="s">
        <v>426</v>
      </c>
    </row>
    <row r="41" spans="1:9">
      <c r="E41" s="51"/>
    </row>
    <row r="42" spans="1:9">
      <c r="A42" s="93"/>
      <c r="B42" s="653"/>
      <c r="C42" s="653"/>
      <c r="D42" s="653"/>
      <c r="E42" s="653"/>
      <c r="F42" s="653"/>
      <c r="G42" s="653"/>
      <c r="H42" s="653"/>
      <c r="I42" s="653"/>
    </row>
    <row r="44" spans="1:9">
      <c r="A44" s="655"/>
      <c r="B44" s="654"/>
      <c r="C44" s="654"/>
      <c r="D44" s="654"/>
      <c r="E44" s="654"/>
      <c r="F44" s="654"/>
      <c r="G44" s="654"/>
      <c r="H44" s="654"/>
      <c r="I44" s="654"/>
    </row>
    <row r="45" spans="1:9">
      <c r="A45" s="73" t="s">
        <v>274</v>
      </c>
    </row>
    <row r="46" spans="1:9">
      <c r="I46" s="99"/>
    </row>
    <row r="56" spans="9:9">
      <c r="I56" s="99" t="s">
        <v>890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4" customWidth="1"/>
    <col min="4" max="4" width="3.5703125" style="94" customWidth="1"/>
    <col min="5" max="9" width="11.42578125" style="94" customWidth="1"/>
    <col min="10" max="16384" width="9.140625" style="94"/>
  </cols>
  <sheetData>
    <row r="1" spans="1:9">
      <c r="A1" s="95" t="s">
        <v>354</v>
      </c>
      <c r="I1" s="96"/>
    </row>
    <row r="2" spans="1:9">
      <c r="A2" s="97" t="s">
        <v>355</v>
      </c>
      <c r="I2" s="98"/>
    </row>
    <row r="4" spans="1:9" ht="26.25" customHeight="1">
      <c r="A4" s="941" t="s">
        <v>734</v>
      </c>
      <c r="B4" s="941"/>
      <c r="C4" s="941"/>
      <c r="D4" s="95"/>
      <c r="E4" s="941" t="s">
        <v>378</v>
      </c>
      <c r="F4" s="941"/>
      <c r="G4" s="941"/>
      <c r="H4" s="941"/>
      <c r="I4" s="95"/>
    </row>
    <row r="5" spans="1:9" ht="27.75" customHeight="1">
      <c r="A5" s="940" t="s">
        <v>735</v>
      </c>
      <c r="B5" s="940"/>
      <c r="C5" s="940"/>
      <c r="E5" s="940" t="s">
        <v>379</v>
      </c>
      <c r="F5" s="940"/>
      <c r="G5" s="940"/>
      <c r="H5" s="940"/>
    </row>
    <row r="7" spans="1:9" ht="26.25" customHeight="1">
      <c r="A7" s="365" t="s">
        <v>351</v>
      </c>
      <c r="B7" s="365" t="s">
        <v>375</v>
      </c>
      <c r="C7" s="365" t="s">
        <v>352</v>
      </c>
    </row>
    <row r="8" spans="1:9">
      <c r="A8" s="194" t="s">
        <v>568</v>
      </c>
      <c r="B8" s="195">
        <v>13311</v>
      </c>
      <c r="C8" s="195">
        <v>13874</v>
      </c>
    </row>
    <row r="9" spans="1:9">
      <c r="A9" s="194" t="s">
        <v>850</v>
      </c>
      <c r="B9" s="195">
        <v>14706</v>
      </c>
      <c r="C9" s="195">
        <v>15335</v>
      </c>
    </row>
    <row r="10" spans="1:9">
      <c r="A10" s="194" t="s">
        <v>909</v>
      </c>
      <c r="B10" s="195">
        <v>14285</v>
      </c>
      <c r="C10" s="195">
        <v>14904</v>
      </c>
    </row>
    <row r="11" spans="1:9">
      <c r="A11" s="194" t="s">
        <v>1112</v>
      </c>
      <c r="B11" s="195">
        <v>13006</v>
      </c>
      <c r="C11" s="195">
        <v>13515</v>
      </c>
    </row>
    <row r="12" spans="1:9">
      <c r="A12" s="194" t="s">
        <v>1444</v>
      </c>
      <c r="B12" s="195">
        <v>11521</v>
      </c>
      <c r="C12" s="195">
        <v>11909</v>
      </c>
    </row>
    <row r="13" spans="1:9">
      <c r="A13" s="51" t="s">
        <v>426</v>
      </c>
    </row>
    <row r="14" spans="1:9">
      <c r="A14" s="51"/>
    </row>
    <row r="20" spans="1:9">
      <c r="E20" s="51" t="s">
        <v>426</v>
      </c>
    </row>
    <row r="22" spans="1:9" ht="27" customHeight="1">
      <c r="A22" s="941" t="s">
        <v>736</v>
      </c>
      <c r="B22" s="941"/>
      <c r="C22" s="941"/>
      <c r="E22" s="941" t="s">
        <v>505</v>
      </c>
      <c r="F22" s="941"/>
      <c r="G22" s="941"/>
      <c r="H22" s="942" t="s">
        <v>558</v>
      </c>
      <c r="I22" s="942"/>
    </row>
    <row r="23" spans="1:9" ht="30" customHeight="1">
      <c r="A23" s="940" t="s">
        <v>737</v>
      </c>
      <c r="B23" s="940"/>
      <c r="C23" s="940"/>
      <c r="E23" s="940" t="s">
        <v>506</v>
      </c>
      <c r="F23" s="940"/>
      <c r="G23" s="940"/>
      <c r="H23" s="134"/>
    </row>
    <row r="25" spans="1:9" ht="27" customHeight="1">
      <c r="A25" s="365" t="s">
        <v>353</v>
      </c>
      <c r="B25" s="365" t="s">
        <v>375</v>
      </c>
      <c r="C25" s="365" t="s">
        <v>352</v>
      </c>
    </row>
    <row r="26" spans="1:9">
      <c r="A26" s="196" t="s">
        <v>1113</v>
      </c>
      <c r="B26" s="195">
        <v>13006</v>
      </c>
      <c r="C26" s="195">
        <v>13515</v>
      </c>
    </row>
    <row r="27" spans="1:9">
      <c r="A27" s="196" t="s">
        <v>1175</v>
      </c>
      <c r="B27" s="195">
        <v>12522</v>
      </c>
      <c r="C27" s="195">
        <v>12981</v>
      </c>
    </row>
    <row r="28" spans="1:9">
      <c r="A28" s="196" t="s">
        <v>1198</v>
      </c>
      <c r="B28" s="195">
        <v>12098</v>
      </c>
      <c r="C28" s="195">
        <v>12525</v>
      </c>
    </row>
    <row r="29" spans="1:9">
      <c r="A29" s="196" t="s">
        <v>1320</v>
      </c>
      <c r="B29" s="195">
        <v>11842</v>
      </c>
      <c r="C29" s="195">
        <v>12255</v>
      </c>
    </row>
    <row r="30" spans="1:9">
      <c r="A30" s="196" t="s">
        <v>1445</v>
      </c>
      <c r="B30" s="195">
        <v>11521</v>
      </c>
      <c r="C30" s="195">
        <v>11909</v>
      </c>
    </row>
    <row r="31" spans="1:9" ht="15">
      <c r="A31" s="51" t="s">
        <v>426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426</v>
      </c>
    </row>
    <row r="38" spans="1:5" ht="15">
      <c r="A38"/>
      <c r="B38"/>
      <c r="C38"/>
      <c r="E38" s="51"/>
    </row>
    <row r="39" spans="1:5">
      <c r="A39" s="73" t="s">
        <v>274</v>
      </c>
    </row>
    <row r="54" spans="9:9">
      <c r="I54" s="99"/>
    </row>
    <row r="55" spans="9:9">
      <c r="I55" s="99" t="s">
        <v>891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1" t="s">
        <v>365</v>
      </c>
      <c r="B1" s="296"/>
      <c r="C1" s="296"/>
      <c r="D1" s="297"/>
      <c r="E1" s="297"/>
      <c r="F1" s="297"/>
      <c r="G1" s="297"/>
      <c r="H1" s="297"/>
      <c r="I1" s="297"/>
      <c r="J1" s="297"/>
      <c r="K1" s="297"/>
      <c r="L1" s="297"/>
      <c r="M1" s="297"/>
      <c r="N1" s="297"/>
      <c r="O1" s="297"/>
      <c r="P1" s="297"/>
    </row>
    <row r="2" spans="1:16" ht="18">
      <c r="A2" s="298" t="s">
        <v>366</v>
      </c>
      <c r="B2" s="296"/>
      <c r="C2" s="296"/>
      <c r="D2" s="297"/>
      <c r="E2" s="297"/>
      <c r="F2" s="297"/>
      <c r="G2" s="297"/>
      <c r="H2" s="297"/>
      <c r="I2" s="297"/>
      <c r="J2" s="297"/>
      <c r="K2" s="297"/>
      <c r="L2" s="297"/>
      <c r="M2" s="297"/>
      <c r="N2" s="297"/>
      <c r="O2" s="297"/>
      <c r="P2" s="297"/>
    </row>
    <row r="3" spans="1:16" ht="12.75" customHeight="1">
      <c r="A3" s="433" t="s">
        <v>1516</v>
      </c>
    </row>
    <row r="4" spans="1:16" ht="12.75" customHeight="1">
      <c r="A4" s="120" t="s">
        <v>1517</v>
      </c>
      <c r="H4" s="85"/>
      <c r="J4" s="85"/>
    </row>
    <row r="5" spans="1:16" ht="12.75" customHeight="1">
      <c r="L5" s="943" t="s">
        <v>127</v>
      </c>
      <c r="M5" s="944"/>
      <c r="N5" s="944"/>
      <c r="O5" s="944"/>
      <c r="P5" s="944"/>
    </row>
    <row r="6" spans="1:16" ht="24" customHeight="1">
      <c r="A6" s="945" t="s">
        <v>429</v>
      </c>
      <c r="B6" s="947" t="s">
        <v>560</v>
      </c>
      <c r="C6" s="947"/>
      <c r="D6" s="947"/>
      <c r="E6" s="947"/>
      <c r="F6" s="947"/>
      <c r="G6" s="947" t="s">
        <v>561</v>
      </c>
      <c r="H6" s="947"/>
      <c r="I6" s="947"/>
      <c r="J6" s="947"/>
      <c r="K6" s="947"/>
      <c r="L6" s="947" t="s">
        <v>559</v>
      </c>
      <c r="M6" s="947"/>
      <c r="N6" s="947"/>
      <c r="O6" s="947"/>
      <c r="P6" s="947"/>
    </row>
    <row r="7" spans="1:16" ht="48" customHeight="1">
      <c r="A7" s="946"/>
      <c r="B7" s="945" t="s">
        <v>427</v>
      </c>
      <c r="C7" s="945"/>
      <c r="D7" s="945"/>
      <c r="E7" s="945" t="s">
        <v>864</v>
      </c>
      <c r="F7" s="945"/>
      <c r="G7" s="945" t="s">
        <v>427</v>
      </c>
      <c r="H7" s="945"/>
      <c r="I7" s="945"/>
      <c r="J7" s="945" t="s">
        <v>865</v>
      </c>
      <c r="K7" s="945"/>
      <c r="L7" s="945" t="s">
        <v>428</v>
      </c>
      <c r="M7" s="945"/>
      <c r="N7" s="945"/>
      <c r="O7" s="945" t="s">
        <v>865</v>
      </c>
      <c r="P7" s="945"/>
    </row>
    <row r="8" spans="1:16" ht="24">
      <c r="A8" s="946"/>
      <c r="B8" s="366" t="s">
        <v>1518</v>
      </c>
      <c r="C8" s="845" t="s">
        <v>1519</v>
      </c>
      <c r="D8" s="367" t="s">
        <v>430</v>
      </c>
      <c r="E8" s="852" t="s">
        <v>1518</v>
      </c>
      <c r="F8" s="852" t="s">
        <v>1519</v>
      </c>
      <c r="G8" s="852" t="s">
        <v>1518</v>
      </c>
      <c r="H8" s="852" t="s">
        <v>1519</v>
      </c>
      <c r="I8" s="367" t="s">
        <v>430</v>
      </c>
      <c r="J8" s="852" t="s">
        <v>1518</v>
      </c>
      <c r="K8" s="852" t="s">
        <v>1519</v>
      </c>
      <c r="L8" s="852" t="s">
        <v>1518</v>
      </c>
      <c r="M8" s="852" t="s">
        <v>1519</v>
      </c>
      <c r="N8" s="367" t="s">
        <v>430</v>
      </c>
      <c r="O8" s="852" t="s">
        <v>1518</v>
      </c>
      <c r="P8" s="852" t="s">
        <v>1519</v>
      </c>
    </row>
    <row r="9" spans="1:16" ht="14.25" customHeight="1">
      <c r="A9" s="197" t="s">
        <v>1520</v>
      </c>
      <c r="B9" s="198">
        <v>13346.413</v>
      </c>
      <c r="C9" s="198">
        <v>13537.785</v>
      </c>
      <c r="D9" s="199">
        <v>101.43388339623539</v>
      </c>
      <c r="E9" s="200">
        <v>1.1280327299835594E-2</v>
      </c>
      <c r="F9" s="201">
        <v>1.0730604774006586E-2</v>
      </c>
      <c r="G9" s="198">
        <v>36486.185020000004</v>
      </c>
      <c r="H9" s="198">
        <v>43281.974770000001</v>
      </c>
      <c r="I9" s="199">
        <v>118.62565172619408</v>
      </c>
      <c r="J9" s="200">
        <v>7.7798575076760398E-2</v>
      </c>
      <c r="K9" s="201">
        <v>9.4551165581775523E-2</v>
      </c>
      <c r="L9" s="198">
        <v>49832.598020000005</v>
      </c>
      <c r="M9" s="198">
        <v>56819.759770000004</v>
      </c>
      <c r="N9" s="202">
        <v>114.02126725802204</v>
      </c>
      <c r="O9" s="203">
        <v>3.0162436485245109E-2</v>
      </c>
      <c r="P9" s="201">
        <v>3.3046896463262469E-2</v>
      </c>
    </row>
    <row r="10" spans="1:16" ht="14.25" customHeight="1">
      <c r="A10" s="197" t="s">
        <v>1521</v>
      </c>
      <c r="B10" s="198">
        <v>161342.30288</v>
      </c>
      <c r="C10" s="198">
        <v>171524.71822000001</v>
      </c>
      <c r="D10" s="199">
        <v>106.31106359475562</v>
      </c>
      <c r="E10" s="200">
        <v>0.13636577736621869</v>
      </c>
      <c r="F10" s="201">
        <v>0.1359575410742353</v>
      </c>
      <c r="G10" s="198">
        <v>95918.499349999998</v>
      </c>
      <c r="H10" s="198">
        <v>75908.769290000011</v>
      </c>
      <c r="I10" s="199">
        <v>79.138820774305628</v>
      </c>
      <c r="J10" s="200">
        <v>0.20452460482894211</v>
      </c>
      <c r="K10" s="201">
        <v>0.1658256734446035</v>
      </c>
      <c r="L10" s="198">
        <v>257260.80223</v>
      </c>
      <c r="M10" s="198">
        <v>247433.48750999998</v>
      </c>
      <c r="N10" s="202">
        <v>96.180018629027657</v>
      </c>
      <c r="O10" s="203">
        <v>0.15571358740500157</v>
      </c>
      <c r="P10" s="201">
        <v>0.14390959899137418</v>
      </c>
    </row>
    <row r="11" spans="1:16" ht="14.25" customHeight="1">
      <c r="A11" s="197" t="s">
        <v>1522</v>
      </c>
      <c r="B11" s="198">
        <v>400539.66354000004</v>
      </c>
      <c r="C11" s="198">
        <v>465479.30302999995</v>
      </c>
      <c r="D11" s="199">
        <v>116.21303591161445</v>
      </c>
      <c r="E11" s="200">
        <v>0.33853429391831541</v>
      </c>
      <c r="F11" s="201">
        <v>0.36895802609473971</v>
      </c>
      <c r="G11" s="198">
        <v>84854.497730000003</v>
      </c>
      <c r="H11" s="198">
        <v>83324.716469999999</v>
      </c>
      <c r="I11" s="199">
        <v>98.197171274447186</v>
      </c>
      <c r="J11" s="200">
        <v>0.18093311231715611</v>
      </c>
      <c r="K11" s="201">
        <v>0.18202609991516031</v>
      </c>
      <c r="L11" s="198">
        <v>485394.16126999998</v>
      </c>
      <c r="M11" s="198">
        <v>548804.01950000005</v>
      </c>
      <c r="N11" s="202">
        <v>113.06358075344222</v>
      </c>
      <c r="O11" s="203">
        <v>0.29379705536803952</v>
      </c>
      <c r="P11" s="201">
        <v>0.31918948063934727</v>
      </c>
    </row>
    <row r="12" spans="1:16" ht="14.25" customHeight="1">
      <c r="A12" s="197" t="s">
        <v>1523</v>
      </c>
      <c r="B12" s="198">
        <v>1398.48525</v>
      </c>
      <c r="C12" s="198">
        <v>1420.6110200000001</v>
      </c>
      <c r="D12" s="199">
        <v>101.58212394446062</v>
      </c>
      <c r="E12" s="200">
        <v>1.1819933448779386E-3</v>
      </c>
      <c r="F12" s="201">
        <v>1.1260346794707086E-3</v>
      </c>
      <c r="G12" s="198">
        <v>0</v>
      </c>
      <c r="H12" s="198">
        <v>0</v>
      </c>
      <c r="I12" s="199" t="s">
        <v>837</v>
      </c>
      <c r="J12" s="201">
        <v>0</v>
      </c>
      <c r="K12" s="201">
        <v>0</v>
      </c>
      <c r="L12" s="198">
        <v>1398.48525</v>
      </c>
      <c r="M12" s="198">
        <v>1420.6110200000001</v>
      </c>
      <c r="N12" s="202">
        <v>101.58212394446062</v>
      </c>
      <c r="O12" s="203">
        <v>8.4646846049944561E-4</v>
      </c>
      <c r="P12" s="201">
        <v>8.2624047483736279E-4</v>
      </c>
    </row>
    <row r="13" spans="1:16" ht="14.25" customHeight="1">
      <c r="A13" s="197" t="s">
        <v>1524</v>
      </c>
      <c r="B13" s="198">
        <v>62350.300840000004</v>
      </c>
      <c r="C13" s="198">
        <v>0</v>
      </c>
      <c r="D13" s="199" t="s">
        <v>837</v>
      </c>
      <c r="E13" s="200">
        <v>5.269818944748781E-2</v>
      </c>
      <c r="F13" s="201">
        <v>0</v>
      </c>
      <c r="G13" s="198">
        <v>0</v>
      </c>
      <c r="H13" s="198">
        <v>0</v>
      </c>
      <c r="I13" s="199" t="s">
        <v>837</v>
      </c>
      <c r="J13" s="200">
        <v>0</v>
      </c>
      <c r="K13" s="201">
        <v>0</v>
      </c>
      <c r="L13" s="198">
        <v>62350.300840000004</v>
      </c>
      <c r="M13" s="198">
        <v>0</v>
      </c>
      <c r="N13" s="202" t="s">
        <v>837</v>
      </c>
      <c r="O13" s="203">
        <v>3.773909175210257E-2</v>
      </c>
      <c r="P13" s="201">
        <v>0</v>
      </c>
    </row>
    <row r="14" spans="1:16" ht="14.25" customHeight="1">
      <c r="A14" s="197" t="s">
        <v>1525</v>
      </c>
      <c r="B14" s="198">
        <v>12728.9604</v>
      </c>
      <c r="C14" s="198">
        <v>15228.267880000001</v>
      </c>
      <c r="D14" s="199">
        <v>119.63481228207766</v>
      </c>
      <c r="E14" s="200">
        <v>1.0758459182901517E-2</v>
      </c>
      <c r="F14" s="201">
        <v>1.2070550981048906E-2</v>
      </c>
      <c r="G14" s="198">
        <v>0</v>
      </c>
      <c r="H14" s="198">
        <v>0</v>
      </c>
      <c r="I14" s="199" t="s">
        <v>837</v>
      </c>
      <c r="J14" s="200">
        <v>0</v>
      </c>
      <c r="K14" s="201">
        <v>0</v>
      </c>
      <c r="L14" s="198">
        <v>12728.9604</v>
      </c>
      <c r="M14" s="198">
        <v>15228.267880000001</v>
      </c>
      <c r="N14" s="202">
        <v>119.63481228207766</v>
      </c>
      <c r="O14" s="203">
        <v>7.7045242440321833E-3</v>
      </c>
      <c r="P14" s="201">
        <v>8.8569010848034684E-3</v>
      </c>
    </row>
    <row r="15" spans="1:16" ht="14.25" customHeight="1">
      <c r="A15" s="197" t="s">
        <v>1526</v>
      </c>
      <c r="B15" s="198">
        <v>0</v>
      </c>
      <c r="C15" s="198">
        <v>0</v>
      </c>
      <c r="D15" s="199" t="s">
        <v>837</v>
      </c>
      <c r="E15" s="200">
        <v>0</v>
      </c>
      <c r="F15" s="201">
        <v>0</v>
      </c>
      <c r="G15" s="198">
        <v>1496.88248</v>
      </c>
      <c r="H15" s="198">
        <v>134.08517999999998</v>
      </c>
      <c r="I15" s="199">
        <v>8.9576290584949572</v>
      </c>
      <c r="J15" s="200">
        <v>3.1917648813525445E-3</v>
      </c>
      <c r="K15" s="201">
        <v>2.9291431649347023E-4</v>
      </c>
      <c r="L15" s="198">
        <v>1496.88248</v>
      </c>
      <c r="M15" s="198">
        <v>134.08517999999998</v>
      </c>
      <c r="N15" s="202">
        <v>8.9576290584949572</v>
      </c>
      <c r="O15" s="203">
        <v>9.060258650523431E-4</v>
      </c>
      <c r="P15" s="201">
        <v>7.7985177668024315E-5</v>
      </c>
    </row>
    <row r="16" spans="1:16" ht="14.25" customHeight="1">
      <c r="A16" s="197" t="s">
        <v>1527</v>
      </c>
      <c r="B16" s="198">
        <v>0</v>
      </c>
      <c r="C16" s="198">
        <v>0</v>
      </c>
      <c r="D16" s="199" t="s">
        <v>837</v>
      </c>
      <c r="E16" s="200">
        <v>0</v>
      </c>
      <c r="F16" s="201">
        <v>0</v>
      </c>
      <c r="G16" s="198">
        <v>18489.829539999999</v>
      </c>
      <c r="H16" s="198">
        <v>14862.86427</v>
      </c>
      <c r="I16" s="199">
        <v>80.383998337282677</v>
      </c>
      <c r="J16" s="200">
        <v>3.9425398704624338E-2</v>
      </c>
      <c r="K16" s="201">
        <v>3.2468507919982438E-2</v>
      </c>
      <c r="L16" s="198">
        <v>18489.829539999999</v>
      </c>
      <c r="M16" s="198">
        <v>14862.86427</v>
      </c>
      <c r="N16" s="202">
        <v>80.383998337282677</v>
      </c>
      <c r="O16" s="203">
        <v>1.1191435551873696E-2</v>
      </c>
      <c r="P16" s="201">
        <v>8.6443789742586073E-3</v>
      </c>
    </row>
    <row r="17" spans="1:16" ht="14.25" customHeight="1">
      <c r="A17" s="197" t="s">
        <v>1528</v>
      </c>
      <c r="B17" s="198">
        <v>124748.14069</v>
      </c>
      <c r="C17" s="198">
        <v>149593.67402000001</v>
      </c>
      <c r="D17" s="199">
        <v>119.91655602446318</v>
      </c>
      <c r="E17" s="200">
        <v>0.10543655864906461</v>
      </c>
      <c r="F17" s="201">
        <v>0.11857409410772862</v>
      </c>
      <c r="G17" s="198">
        <v>0</v>
      </c>
      <c r="H17" s="198">
        <v>0</v>
      </c>
      <c r="I17" s="199" t="s">
        <v>837</v>
      </c>
      <c r="J17" s="200">
        <v>0</v>
      </c>
      <c r="K17" s="201">
        <v>0</v>
      </c>
      <c r="L17" s="198">
        <v>124748.14069</v>
      </c>
      <c r="M17" s="198">
        <v>149593.67402000001</v>
      </c>
      <c r="N17" s="202">
        <v>119.91655602446318</v>
      </c>
      <c r="O17" s="203">
        <v>7.5506957688708229E-2</v>
      </c>
      <c r="P17" s="201">
        <v>8.7005060861030395E-2</v>
      </c>
    </row>
    <row r="18" spans="1:16" ht="14.25" customHeight="1">
      <c r="A18" s="197" t="s">
        <v>1529</v>
      </c>
      <c r="B18" s="198">
        <v>58888.450549999994</v>
      </c>
      <c r="C18" s="198">
        <v>69872.494330000001</v>
      </c>
      <c r="D18" s="199">
        <v>118.65228865322899</v>
      </c>
      <c r="E18" s="200">
        <v>4.9772249396462048E-2</v>
      </c>
      <c r="F18" s="201">
        <v>5.5383810662471451E-2</v>
      </c>
      <c r="G18" s="198">
        <v>57785.23588</v>
      </c>
      <c r="H18" s="198">
        <v>70310.427439999999</v>
      </c>
      <c r="I18" s="199">
        <v>121.67541824352936</v>
      </c>
      <c r="J18" s="200">
        <v>0.12321400577983717</v>
      </c>
      <c r="K18" s="201">
        <v>0.15359587685940634</v>
      </c>
      <c r="L18" s="198">
        <v>116673.68643</v>
      </c>
      <c r="M18" s="198">
        <v>140182.92177000002</v>
      </c>
      <c r="N18" s="202">
        <v>120.14956076159015</v>
      </c>
      <c r="O18" s="203">
        <v>7.0619690649720596E-2</v>
      </c>
      <c r="P18" s="201">
        <v>8.1531680535136E-2</v>
      </c>
    </row>
    <row r="19" spans="1:16" ht="14.25" customHeight="1">
      <c r="A19" s="197" t="s">
        <v>1530</v>
      </c>
      <c r="B19" s="198">
        <v>20766.475670000003</v>
      </c>
      <c r="C19" s="198">
        <v>22619.786010000003</v>
      </c>
      <c r="D19" s="199">
        <v>108.9245299464914</v>
      </c>
      <c r="E19" s="200">
        <v>1.7551730372922871E-2</v>
      </c>
      <c r="F19" s="201">
        <v>1.792937203138574E-2</v>
      </c>
      <c r="G19" s="198">
        <v>40270.535739999999</v>
      </c>
      <c r="H19" s="198">
        <v>46014.994399999996</v>
      </c>
      <c r="I19" s="199">
        <v>114.26466907986558</v>
      </c>
      <c r="J19" s="200">
        <v>8.5867850980649127E-2</v>
      </c>
      <c r="K19" s="201">
        <v>0.10052155378489151</v>
      </c>
      <c r="L19" s="198">
        <v>61037.011409999999</v>
      </c>
      <c r="M19" s="198">
        <v>68634.780409999992</v>
      </c>
      <c r="N19" s="202">
        <v>112.44780637925405</v>
      </c>
      <c r="O19" s="203">
        <v>3.6944190209878727E-2</v>
      </c>
      <c r="P19" s="201">
        <v>3.9918621464950003E-2</v>
      </c>
    </row>
    <row r="20" spans="1:16" ht="14.25" customHeight="1">
      <c r="A20" s="197" t="s">
        <v>1531</v>
      </c>
      <c r="B20" s="198">
        <v>32982.954760000001</v>
      </c>
      <c r="C20" s="198">
        <v>34382.826880000001</v>
      </c>
      <c r="D20" s="199">
        <v>104.24422896670764</v>
      </c>
      <c r="E20" s="200">
        <v>2.7877042693678841E-2</v>
      </c>
      <c r="F20" s="201">
        <v>2.7253241668586847E-2</v>
      </c>
      <c r="G20" s="198">
        <v>0</v>
      </c>
      <c r="H20" s="198">
        <v>0</v>
      </c>
      <c r="I20" s="199" t="s">
        <v>837</v>
      </c>
      <c r="J20" s="199">
        <v>0</v>
      </c>
      <c r="K20" s="201">
        <v>0</v>
      </c>
      <c r="L20" s="198">
        <v>32982.954760000001</v>
      </c>
      <c r="M20" s="198">
        <v>34382.826880000001</v>
      </c>
      <c r="N20" s="202">
        <v>104.24422896670764</v>
      </c>
      <c r="O20" s="203">
        <v>1.9963765036792532E-2</v>
      </c>
      <c r="P20" s="201">
        <v>1.9997369306329921E-2</v>
      </c>
    </row>
    <row r="21" spans="1:16" ht="14.25" customHeight="1">
      <c r="A21" s="197" t="s">
        <v>1532</v>
      </c>
      <c r="B21" s="198">
        <v>1503.6831299999999</v>
      </c>
      <c r="C21" s="198">
        <v>1485.44282</v>
      </c>
      <c r="D21" s="199">
        <v>98.786957861261641</v>
      </c>
      <c r="E21" s="200">
        <v>1.2709061124993833E-3</v>
      </c>
      <c r="F21" s="201">
        <v>1.1774230286421157E-3</v>
      </c>
      <c r="G21" s="198">
        <v>0</v>
      </c>
      <c r="H21" s="198">
        <v>0</v>
      </c>
      <c r="I21" s="199" t="s">
        <v>837</v>
      </c>
      <c r="J21" s="199">
        <v>0</v>
      </c>
      <c r="K21" s="201">
        <v>0</v>
      </c>
      <c r="L21" s="198">
        <v>1503.6831299999999</v>
      </c>
      <c r="M21" s="198">
        <v>1485.44282</v>
      </c>
      <c r="N21" s="202">
        <v>98.786957861261641</v>
      </c>
      <c r="O21" s="203">
        <v>9.101421299438716E-4</v>
      </c>
      <c r="P21" s="201">
        <v>8.6394724781210775E-4</v>
      </c>
    </row>
    <row r="22" spans="1:16" ht="14.25" customHeight="1">
      <c r="A22" s="197" t="s">
        <v>1533</v>
      </c>
      <c r="B22" s="198">
        <v>10522.56525</v>
      </c>
      <c r="C22" s="198">
        <v>10629.6669</v>
      </c>
      <c r="D22" s="199">
        <v>101.01782832850574</v>
      </c>
      <c r="E22" s="200">
        <v>8.8936240811577118E-3</v>
      </c>
      <c r="F22" s="201">
        <v>8.4255108485797193E-3</v>
      </c>
      <c r="G22" s="198">
        <v>0</v>
      </c>
      <c r="H22" s="198">
        <v>0</v>
      </c>
      <c r="I22" s="199" t="s">
        <v>837</v>
      </c>
      <c r="J22" s="199">
        <v>0</v>
      </c>
      <c r="K22" s="201">
        <v>0</v>
      </c>
      <c r="L22" s="198">
        <v>10522.56525</v>
      </c>
      <c r="M22" s="198">
        <v>10629.6669</v>
      </c>
      <c r="N22" s="202">
        <v>101.01782832850574</v>
      </c>
      <c r="O22" s="203">
        <v>6.3690479450337172E-3</v>
      </c>
      <c r="P22" s="201">
        <v>6.1823123312242066E-3</v>
      </c>
    </row>
    <row r="23" spans="1:16" ht="14.25" customHeight="1">
      <c r="A23" s="197" t="s">
        <v>1534</v>
      </c>
      <c r="B23" s="198">
        <v>80909.471489999996</v>
      </c>
      <c r="C23" s="198">
        <v>90387.387419999999</v>
      </c>
      <c r="D23" s="199">
        <v>111.71422301426284</v>
      </c>
      <c r="E23" s="200">
        <v>6.838431570069925E-2</v>
      </c>
      <c r="F23" s="201">
        <v>7.164475805746913E-2</v>
      </c>
      <c r="G23" s="198">
        <v>0</v>
      </c>
      <c r="H23" s="198">
        <v>0</v>
      </c>
      <c r="I23" s="199" t="s">
        <v>837</v>
      </c>
      <c r="J23" s="199">
        <v>0</v>
      </c>
      <c r="K23" s="201">
        <v>0</v>
      </c>
      <c r="L23" s="198">
        <v>80909.471489999996</v>
      </c>
      <c r="M23" s="198">
        <v>90387.387419999999</v>
      </c>
      <c r="N23" s="202">
        <v>111.71422301426284</v>
      </c>
      <c r="O23" s="203">
        <v>4.8972497759246364E-2</v>
      </c>
      <c r="P23" s="201">
        <v>5.2570138376942528E-2</v>
      </c>
    </row>
    <row r="24" spans="1:16" ht="14.25" customHeight="1">
      <c r="A24" s="197" t="s">
        <v>1535</v>
      </c>
      <c r="B24" s="198">
        <v>5588.9745899999998</v>
      </c>
      <c r="C24" s="198">
        <v>5367.4821900000006</v>
      </c>
      <c r="D24" s="199">
        <v>96.036976077932053</v>
      </c>
      <c r="E24" s="200">
        <v>4.7237757924668174E-3</v>
      </c>
      <c r="F24" s="201">
        <v>4.2544869793994609E-3</v>
      </c>
      <c r="G24" s="198">
        <v>33545.845199999996</v>
      </c>
      <c r="H24" s="198">
        <v>37697.877999999997</v>
      </c>
      <c r="I24" s="199">
        <v>112.37718941122401</v>
      </c>
      <c r="J24" s="200">
        <v>7.1528962397000462E-2</v>
      </c>
      <c r="K24" s="201">
        <v>8.2352487930614171E-2</v>
      </c>
      <c r="L24" s="198">
        <v>39134.819790000001</v>
      </c>
      <c r="M24" s="198">
        <v>43065.360189999999</v>
      </c>
      <c r="N24" s="202">
        <v>110.04358885793147</v>
      </c>
      <c r="O24" s="203">
        <v>2.3687336466054643E-2</v>
      </c>
      <c r="P24" s="201">
        <v>2.5047210778660341E-2</v>
      </c>
    </row>
    <row r="25" spans="1:16" ht="14.25" customHeight="1">
      <c r="A25" s="197" t="s">
        <v>1536</v>
      </c>
      <c r="B25" s="198">
        <v>0</v>
      </c>
      <c r="C25" s="198">
        <v>0</v>
      </c>
      <c r="D25" s="199" t="s">
        <v>837</v>
      </c>
      <c r="E25" s="200">
        <v>0</v>
      </c>
      <c r="F25" s="201">
        <v>0</v>
      </c>
      <c r="G25" s="198">
        <v>5926.2903499999993</v>
      </c>
      <c r="H25" s="198">
        <v>7339.3670899999997</v>
      </c>
      <c r="I25" s="199">
        <v>123.84420365093993</v>
      </c>
      <c r="J25" s="200">
        <v>1.2636479929826205E-2</v>
      </c>
      <c r="K25" s="201">
        <v>1.6033134270782345E-2</v>
      </c>
      <c r="L25" s="198">
        <v>5926.2903499999993</v>
      </c>
      <c r="M25" s="198">
        <v>7339.3670899999997</v>
      </c>
      <c r="N25" s="202">
        <v>123.84420365093993</v>
      </c>
      <c r="O25" s="203">
        <v>3.5870366663053621E-3</v>
      </c>
      <c r="P25" s="201">
        <v>4.268643607626888E-3</v>
      </c>
    </row>
    <row r="26" spans="1:16" ht="14.25" customHeight="1">
      <c r="A26" s="197" t="s">
        <v>1537</v>
      </c>
      <c r="B26" s="198">
        <v>69381.445890000003</v>
      </c>
      <c r="C26" s="198">
        <v>72556.797260000007</v>
      </c>
      <c r="D26" s="199">
        <v>104.57665782150798</v>
      </c>
      <c r="E26" s="200">
        <v>5.8640881124766106E-2</v>
      </c>
      <c r="F26" s="201">
        <v>5.7511499485682779E-2</v>
      </c>
      <c r="G26" s="198">
        <v>9440.0656199999994</v>
      </c>
      <c r="H26" s="198">
        <v>9726.0149600000004</v>
      </c>
      <c r="I26" s="199">
        <v>103.02910330828826</v>
      </c>
      <c r="J26" s="200">
        <v>2.0128814603788757E-2</v>
      </c>
      <c r="K26" s="201">
        <v>2.1246859826072252E-2</v>
      </c>
      <c r="L26" s="198">
        <v>78821.511510000011</v>
      </c>
      <c r="M26" s="198">
        <v>82282.812219999993</v>
      </c>
      <c r="N26" s="202">
        <v>104.39131481202419</v>
      </c>
      <c r="O26" s="203">
        <v>4.7708707333244345E-2</v>
      </c>
      <c r="P26" s="201">
        <v>4.7856442673242357E-2</v>
      </c>
    </row>
    <row r="27" spans="1:16" ht="14.25" customHeight="1">
      <c r="A27" s="197" t="s">
        <v>1538</v>
      </c>
      <c r="B27" s="198">
        <v>67637.27304</v>
      </c>
      <c r="C27" s="198">
        <v>68944.714650000009</v>
      </c>
      <c r="D27" s="199">
        <v>101.93301940074787</v>
      </c>
      <c r="E27" s="200">
        <v>5.7166714199504087E-2</v>
      </c>
      <c r="F27" s="201">
        <v>5.4648414357726313E-2</v>
      </c>
      <c r="G27" s="198">
        <v>31523.35643</v>
      </c>
      <c r="H27" s="198">
        <v>28684.80413</v>
      </c>
      <c r="I27" s="199">
        <v>90.995399533982933</v>
      </c>
      <c r="J27" s="200">
        <v>6.7216460436916134E-2</v>
      </c>
      <c r="K27" s="201">
        <v>6.2663075781290836E-2</v>
      </c>
      <c r="L27" s="198">
        <v>99160.62947</v>
      </c>
      <c r="M27" s="198">
        <v>97629.518779999999</v>
      </c>
      <c r="N27" s="202">
        <v>98.455928831650652</v>
      </c>
      <c r="O27" s="203">
        <v>6.0019471331304253E-2</v>
      </c>
      <c r="P27" s="201">
        <v>5.678222878696973E-2</v>
      </c>
    </row>
    <row r="28" spans="1:16" ht="14.25" customHeight="1">
      <c r="A28" s="197" t="s">
        <v>1539</v>
      </c>
      <c r="B28" s="198">
        <v>58522.750420000004</v>
      </c>
      <c r="C28" s="198">
        <v>68574.076300000001</v>
      </c>
      <c r="D28" s="199">
        <v>117.17507432214769</v>
      </c>
      <c r="E28" s="200">
        <v>4.9463161317141235E-2</v>
      </c>
      <c r="F28" s="201">
        <v>5.4354631168826502E-2</v>
      </c>
      <c r="G28" s="198">
        <v>46908.80917</v>
      </c>
      <c r="H28" s="198">
        <v>34611.003189999996</v>
      </c>
      <c r="I28" s="199">
        <v>73.783589484371461</v>
      </c>
      <c r="J28" s="200">
        <v>0.10002247453312046</v>
      </c>
      <c r="K28" s="201">
        <v>7.5609089256188991E-2</v>
      </c>
      <c r="L28" s="198">
        <v>105431.55959</v>
      </c>
      <c r="M28" s="198">
        <v>103185.07948999999</v>
      </c>
      <c r="N28" s="202">
        <v>97.869252708832079</v>
      </c>
      <c r="O28" s="203">
        <v>6.3815109908526291E-2</v>
      </c>
      <c r="P28" s="201">
        <v>6.0013394147786225E-2</v>
      </c>
    </row>
    <row r="29" spans="1:16" ht="14.25" customHeight="1">
      <c r="A29" s="197" t="s">
        <v>1540</v>
      </c>
      <c r="B29" s="198">
        <v>0</v>
      </c>
      <c r="C29" s="198">
        <v>0</v>
      </c>
      <c r="D29" s="199" t="s">
        <v>837</v>
      </c>
      <c r="E29" s="200">
        <v>0</v>
      </c>
      <c r="F29" s="201">
        <v>0</v>
      </c>
      <c r="G29" s="198">
        <v>6336.6575199999997</v>
      </c>
      <c r="H29" s="198">
        <v>5865.5673399999996</v>
      </c>
      <c r="I29" s="199">
        <v>92.565636086325839</v>
      </c>
      <c r="J29" s="200">
        <v>1.3511495530026183E-2</v>
      </c>
      <c r="K29" s="201">
        <v>1.2813561112738353E-2</v>
      </c>
      <c r="L29" s="198">
        <v>6336.6575199999997</v>
      </c>
      <c r="M29" s="198">
        <v>5865.5673399999996</v>
      </c>
      <c r="N29" s="202">
        <v>92.565636086325839</v>
      </c>
      <c r="O29" s="203">
        <v>3.8354217433946014E-3</v>
      </c>
      <c r="P29" s="201">
        <v>3.4114680767379424E-3</v>
      </c>
    </row>
    <row r="30" spans="1:16" ht="18.75" customHeight="1">
      <c r="A30" s="587" t="s">
        <v>279</v>
      </c>
      <c r="B30" s="368">
        <v>1183158.3113900002</v>
      </c>
      <c r="C30" s="368">
        <v>1261605.0339300002</v>
      </c>
      <c r="D30" s="369">
        <v>106.63028115382455</v>
      </c>
      <c r="E30" s="370">
        <v>1</v>
      </c>
      <c r="F30" s="371">
        <v>0.99999999999999989</v>
      </c>
      <c r="G30" s="372">
        <v>468982.69003</v>
      </c>
      <c r="H30" s="368">
        <v>457762.46652999998</v>
      </c>
      <c r="I30" s="369">
        <v>97.607539950081673</v>
      </c>
      <c r="J30" s="370">
        <v>1</v>
      </c>
      <c r="K30" s="371">
        <v>1</v>
      </c>
      <c r="L30" s="373">
        <v>1652141.0014200001</v>
      </c>
      <c r="M30" s="374">
        <v>1719367.50046</v>
      </c>
      <c r="N30" s="375">
        <v>104.06905336664482</v>
      </c>
      <c r="O30" s="376">
        <v>1</v>
      </c>
      <c r="P30" s="371">
        <v>1</v>
      </c>
    </row>
    <row r="31" spans="1:16" ht="12.75" customHeight="1">
      <c r="A31" s="51" t="s">
        <v>426</v>
      </c>
    </row>
    <row r="32" spans="1:16" ht="12.75" customHeight="1"/>
    <row r="33" spans="1:1" ht="12.75" customHeight="1">
      <c r="A33" s="594"/>
    </row>
    <row r="34" spans="1:1" ht="12.75" customHeight="1">
      <c r="A34" s="73" t="s">
        <v>274</v>
      </c>
    </row>
    <row r="35" spans="1:1" ht="12.75" customHeight="1">
      <c r="A35" s="595"/>
    </row>
    <row r="36" spans="1:1" ht="12.75" customHeight="1"/>
    <row r="37" spans="1:1" ht="12.75" customHeight="1">
      <c r="A37" s="725"/>
    </row>
    <row r="38" spans="1:1" ht="12.75" customHeight="1">
      <c r="A38" s="669"/>
    </row>
    <row r="39" spans="1:1" ht="12.75" customHeight="1">
      <c r="A39" s="669"/>
    </row>
    <row r="40" spans="1:1" ht="12.75" customHeight="1">
      <c r="A40" s="669"/>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356</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0" t="s">
        <v>1541</v>
      </c>
    </row>
    <row r="2" spans="1:7" ht="12.75" customHeight="1">
      <c r="A2" s="121" t="s">
        <v>1542</v>
      </c>
    </row>
    <row r="3" spans="1:7" ht="12.75" customHeight="1"/>
    <row r="4" spans="1:7" ht="12.75" customHeight="1">
      <c r="B4" s="943" t="s">
        <v>1199</v>
      </c>
      <c r="C4" s="944"/>
      <c r="D4" s="944"/>
      <c r="E4" s="944"/>
      <c r="F4" s="944"/>
    </row>
    <row r="5" spans="1:7">
      <c r="A5" s="948" t="s">
        <v>545</v>
      </c>
      <c r="B5" s="948" t="s">
        <v>431</v>
      </c>
      <c r="C5" s="949" t="s">
        <v>432</v>
      </c>
      <c r="D5" s="949"/>
      <c r="E5" s="946" t="s">
        <v>433</v>
      </c>
      <c r="F5" s="946"/>
    </row>
    <row r="6" spans="1:7" ht="65.25">
      <c r="A6" s="948"/>
      <c r="B6" s="948"/>
      <c r="C6" s="377" t="s">
        <v>544</v>
      </c>
      <c r="D6" s="377" t="s">
        <v>434</v>
      </c>
      <c r="E6" s="377" t="s">
        <v>435</v>
      </c>
      <c r="F6" s="377" t="s">
        <v>436</v>
      </c>
    </row>
    <row r="7" spans="1:7" ht="22.5">
      <c r="A7" s="204">
        <v>1</v>
      </c>
      <c r="B7" s="205" t="s">
        <v>437</v>
      </c>
      <c r="C7" s="206">
        <v>363328</v>
      </c>
      <c r="D7" s="206">
        <v>91083.645269999994</v>
      </c>
      <c r="E7" s="206">
        <v>2737</v>
      </c>
      <c r="F7" s="206">
        <v>21118.659620000002</v>
      </c>
      <c r="G7" s="85"/>
    </row>
    <row r="8" spans="1:7" ht="22.5">
      <c r="A8" s="204">
        <v>2</v>
      </c>
      <c r="B8" s="205" t="s">
        <v>438</v>
      </c>
      <c r="C8" s="206">
        <v>74102</v>
      </c>
      <c r="D8" s="206">
        <v>101838.43815999999</v>
      </c>
      <c r="E8" s="206">
        <v>539958</v>
      </c>
      <c r="F8" s="206">
        <v>46778.528420000002</v>
      </c>
      <c r="G8" s="85"/>
    </row>
    <row r="9" spans="1:7" ht="22.5">
      <c r="A9" s="204">
        <v>3</v>
      </c>
      <c r="B9" s="205" t="s">
        <v>439</v>
      </c>
      <c r="C9" s="206">
        <v>103380</v>
      </c>
      <c r="D9" s="206">
        <v>162783.34927000001</v>
      </c>
      <c r="E9" s="206">
        <v>19426</v>
      </c>
      <c r="F9" s="206">
        <v>114542.90531999999</v>
      </c>
      <c r="G9" s="85"/>
    </row>
    <row r="10" spans="1:7" ht="33.75">
      <c r="A10" s="204">
        <v>4</v>
      </c>
      <c r="B10" s="205" t="s">
        <v>440</v>
      </c>
      <c r="C10" s="206">
        <v>9</v>
      </c>
      <c r="D10" s="206">
        <v>492.61190999999997</v>
      </c>
      <c r="E10" s="206">
        <v>64</v>
      </c>
      <c r="F10" s="206">
        <v>155.40112999999999</v>
      </c>
    </row>
    <row r="11" spans="1:7" ht="22.5">
      <c r="A11" s="204">
        <v>5</v>
      </c>
      <c r="B11" s="207" t="s">
        <v>441</v>
      </c>
      <c r="C11" s="206">
        <v>11</v>
      </c>
      <c r="D11" s="206">
        <v>3670.1220699999999</v>
      </c>
      <c r="E11" s="206">
        <v>2</v>
      </c>
      <c r="F11" s="603">
        <v>37.984830000000002</v>
      </c>
    </row>
    <row r="12" spans="1:7" ht="22.5">
      <c r="A12" s="204">
        <v>6</v>
      </c>
      <c r="B12" s="205" t="s">
        <v>442</v>
      </c>
      <c r="C12" s="206">
        <v>2181</v>
      </c>
      <c r="D12" s="206">
        <v>34967.519890000003</v>
      </c>
      <c r="E12" s="206">
        <v>273</v>
      </c>
      <c r="F12" s="206">
        <v>36814.627229999998</v>
      </c>
    </row>
    <row r="13" spans="1:7" ht="22.5">
      <c r="A13" s="204">
        <v>7</v>
      </c>
      <c r="B13" s="205" t="s">
        <v>443</v>
      </c>
      <c r="C13" s="206">
        <v>2662</v>
      </c>
      <c r="D13" s="206">
        <v>9600.6153300000005</v>
      </c>
      <c r="E13" s="206">
        <v>236</v>
      </c>
      <c r="F13" s="206">
        <v>631.12725999999998</v>
      </c>
    </row>
    <row r="14" spans="1:7" ht="22.5">
      <c r="A14" s="204">
        <v>8</v>
      </c>
      <c r="B14" s="205" t="s">
        <v>444</v>
      </c>
      <c r="C14" s="206">
        <v>108039</v>
      </c>
      <c r="D14" s="206">
        <v>181711.58828</v>
      </c>
      <c r="E14" s="206">
        <v>5688</v>
      </c>
      <c r="F14" s="206">
        <v>36414.483959999998</v>
      </c>
    </row>
    <row r="15" spans="1:7" ht="22.5">
      <c r="A15" s="204">
        <v>9</v>
      </c>
      <c r="B15" s="205" t="s">
        <v>445</v>
      </c>
      <c r="C15" s="206">
        <v>111361</v>
      </c>
      <c r="D15" s="206">
        <v>159663.68540000002</v>
      </c>
      <c r="E15" s="206">
        <v>11358</v>
      </c>
      <c r="F15" s="206">
        <v>68758.835999999996</v>
      </c>
    </row>
    <row r="16" spans="1:7" ht="33.75">
      <c r="A16" s="204">
        <v>10</v>
      </c>
      <c r="B16" s="205" t="s">
        <v>446</v>
      </c>
      <c r="C16" s="206">
        <v>378835</v>
      </c>
      <c r="D16" s="206">
        <v>315996.78339</v>
      </c>
      <c r="E16" s="206">
        <v>15183</v>
      </c>
      <c r="F16" s="206">
        <v>187713.99649000002</v>
      </c>
    </row>
    <row r="17" spans="1:6" ht="33.75">
      <c r="A17" s="204">
        <v>11</v>
      </c>
      <c r="B17" s="205" t="s">
        <v>447</v>
      </c>
      <c r="C17" s="206">
        <v>22</v>
      </c>
      <c r="D17" s="206">
        <v>153.77232000000001</v>
      </c>
      <c r="E17" s="206">
        <v>0</v>
      </c>
      <c r="F17" s="206">
        <v>18.91479</v>
      </c>
    </row>
    <row r="18" spans="1:6" ht="22.5">
      <c r="A18" s="204">
        <v>12</v>
      </c>
      <c r="B18" s="205" t="s">
        <v>448</v>
      </c>
      <c r="C18" s="206">
        <v>3104</v>
      </c>
      <c r="D18" s="206">
        <v>9537.3039200000003</v>
      </c>
      <c r="E18" s="206">
        <v>43</v>
      </c>
      <c r="F18" s="206">
        <v>898.39042000000006</v>
      </c>
    </row>
    <row r="19" spans="1:6" ht="22.5">
      <c r="A19" s="204">
        <v>13</v>
      </c>
      <c r="B19" s="205" t="s">
        <v>449</v>
      </c>
      <c r="C19" s="206">
        <v>47617</v>
      </c>
      <c r="D19" s="206">
        <v>92534.97129999999</v>
      </c>
      <c r="E19" s="206">
        <v>1928</v>
      </c>
      <c r="F19" s="206">
        <v>21265.382320000001</v>
      </c>
    </row>
    <row r="20" spans="1:6" ht="22.5">
      <c r="A20" s="204">
        <v>14</v>
      </c>
      <c r="B20" s="205" t="s">
        <v>450</v>
      </c>
      <c r="C20" s="206">
        <v>6324</v>
      </c>
      <c r="D20" s="206">
        <v>27840.540239999998</v>
      </c>
      <c r="E20" s="206">
        <v>304</v>
      </c>
      <c r="F20" s="206">
        <v>-2510.3432400000002</v>
      </c>
    </row>
    <row r="21" spans="1:6" ht="22.5">
      <c r="A21" s="204">
        <v>15</v>
      </c>
      <c r="B21" s="205" t="s">
        <v>451</v>
      </c>
      <c r="C21" s="206">
        <v>392</v>
      </c>
      <c r="D21" s="206">
        <v>1685.7671</v>
      </c>
      <c r="E21" s="206">
        <v>79</v>
      </c>
      <c r="F21" s="206">
        <v>342.41603999999995</v>
      </c>
    </row>
    <row r="22" spans="1:6" ht="22.5">
      <c r="A22" s="204">
        <v>16</v>
      </c>
      <c r="B22" s="205" t="s">
        <v>452</v>
      </c>
      <c r="C22" s="206">
        <v>24026</v>
      </c>
      <c r="D22" s="206">
        <v>39295.89705</v>
      </c>
      <c r="E22" s="206">
        <v>712</v>
      </c>
      <c r="F22" s="206">
        <v>6175.9996300000003</v>
      </c>
    </row>
    <row r="23" spans="1:6" ht="22.5">
      <c r="A23" s="204">
        <v>17</v>
      </c>
      <c r="B23" s="205" t="s">
        <v>453</v>
      </c>
      <c r="C23" s="206">
        <v>4950</v>
      </c>
      <c r="D23" s="206">
        <v>2379.6725899999997</v>
      </c>
      <c r="E23" s="206">
        <v>3</v>
      </c>
      <c r="F23" s="206">
        <v>132.07371000000001</v>
      </c>
    </row>
    <row r="24" spans="1:6" ht="22.5">
      <c r="A24" s="204">
        <v>18</v>
      </c>
      <c r="B24" s="205" t="s">
        <v>454</v>
      </c>
      <c r="C24" s="206">
        <v>119477</v>
      </c>
      <c r="D24" s="206">
        <v>26368.75044</v>
      </c>
      <c r="E24" s="206">
        <v>35513</v>
      </c>
      <c r="F24" s="206">
        <v>5999.2989600000001</v>
      </c>
    </row>
    <row r="25" spans="1:6" ht="22.5">
      <c r="A25" s="204">
        <v>19</v>
      </c>
      <c r="B25" s="205" t="s">
        <v>455</v>
      </c>
      <c r="C25" s="206">
        <v>796302</v>
      </c>
      <c r="D25" s="206">
        <v>383264.84980999999</v>
      </c>
      <c r="E25" s="206">
        <v>9126</v>
      </c>
      <c r="F25" s="206">
        <v>383587.56280999997</v>
      </c>
    </row>
    <row r="26" spans="1:6" ht="22.5">
      <c r="A26" s="204">
        <v>20</v>
      </c>
      <c r="B26" s="205" t="s">
        <v>456</v>
      </c>
      <c r="C26" s="206">
        <v>3838</v>
      </c>
      <c r="D26" s="206">
        <v>3024.3307799999998</v>
      </c>
      <c r="E26" s="206">
        <v>1403</v>
      </c>
      <c r="F26" s="206">
        <v>3202.3127000000004</v>
      </c>
    </row>
    <row r="27" spans="1:6" ht="33.75">
      <c r="A27" s="204">
        <v>21</v>
      </c>
      <c r="B27" s="205" t="s">
        <v>457</v>
      </c>
      <c r="C27" s="206">
        <v>634556</v>
      </c>
      <c r="D27" s="206">
        <v>21810.430210000002</v>
      </c>
      <c r="E27" s="206">
        <v>483</v>
      </c>
      <c r="F27" s="206">
        <v>2816.39588</v>
      </c>
    </row>
    <row r="28" spans="1:6" ht="22.5">
      <c r="A28" s="204">
        <v>22</v>
      </c>
      <c r="B28" s="205" t="s">
        <v>458</v>
      </c>
      <c r="C28" s="206">
        <v>2831</v>
      </c>
      <c r="D28" s="206">
        <v>701.49622999999997</v>
      </c>
      <c r="E28" s="206">
        <v>30</v>
      </c>
      <c r="F28" s="206">
        <v>1029.4290699999999</v>
      </c>
    </row>
    <row r="29" spans="1:6" ht="45">
      <c r="A29" s="204">
        <v>23</v>
      </c>
      <c r="B29" s="205" t="s">
        <v>459</v>
      </c>
      <c r="C29" s="206">
        <v>47596</v>
      </c>
      <c r="D29" s="206">
        <v>48961.359499999999</v>
      </c>
      <c r="E29" s="206">
        <v>464</v>
      </c>
      <c r="F29" s="206">
        <v>14474.905419999999</v>
      </c>
    </row>
    <row r="30" spans="1:6" ht="22.5">
      <c r="A30" s="204">
        <v>24</v>
      </c>
      <c r="B30" s="205" t="s">
        <v>460</v>
      </c>
      <c r="C30" s="206">
        <v>0</v>
      </c>
      <c r="D30" s="206">
        <v>0</v>
      </c>
      <c r="E30" s="206">
        <v>0</v>
      </c>
      <c r="F30" s="206">
        <v>0</v>
      </c>
    </row>
    <row r="31" spans="1:6" ht="22.5">
      <c r="A31" s="204">
        <v>25</v>
      </c>
      <c r="B31" s="205" t="s">
        <v>461</v>
      </c>
      <c r="C31" s="206">
        <v>0</v>
      </c>
      <c r="D31" s="206">
        <v>0</v>
      </c>
      <c r="E31" s="206">
        <v>0</v>
      </c>
      <c r="F31" s="206">
        <v>0</v>
      </c>
    </row>
    <row r="32" spans="1:6" ht="22.5">
      <c r="A32" s="378"/>
      <c r="B32" s="379" t="s">
        <v>462</v>
      </c>
      <c r="C32" s="380">
        <v>1349820</v>
      </c>
      <c r="D32" s="380">
        <v>1261605.0339300002</v>
      </c>
      <c r="E32" s="380">
        <v>633507</v>
      </c>
      <c r="F32" s="380">
        <v>545288.68287000002</v>
      </c>
    </row>
    <row r="33" spans="1:7" ht="22.5">
      <c r="A33" s="378"/>
      <c r="B33" s="379" t="s">
        <v>463</v>
      </c>
      <c r="C33" s="380">
        <v>1485123</v>
      </c>
      <c r="D33" s="380">
        <v>457762.46652999998</v>
      </c>
      <c r="E33" s="380">
        <v>11506</v>
      </c>
      <c r="F33" s="380">
        <v>405110.60587999999</v>
      </c>
    </row>
    <row r="34" spans="1:7">
      <c r="A34" s="378"/>
      <c r="B34" s="381" t="s">
        <v>464</v>
      </c>
      <c r="C34" s="382">
        <v>2834943</v>
      </c>
      <c r="D34" s="382">
        <v>1719367.50046</v>
      </c>
      <c r="E34" s="382">
        <v>645013</v>
      </c>
      <c r="F34" s="382">
        <v>950399.28874999995</v>
      </c>
    </row>
    <row r="35" spans="1:7" ht="12.75" customHeight="1">
      <c r="A35" s="51" t="s">
        <v>466</v>
      </c>
    </row>
    <row r="36" spans="1:7" ht="12.75" customHeight="1"/>
    <row r="37" spans="1:7" ht="12.75" customHeight="1">
      <c r="A37" s="433" t="s">
        <v>357</v>
      </c>
    </row>
    <row r="38" spans="1:7" ht="12.75" customHeight="1">
      <c r="A38" s="120" t="s">
        <v>358</v>
      </c>
    </row>
    <row r="39" spans="1:7" ht="12.75" customHeight="1"/>
    <row r="40" spans="1:7" ht="12.75" customHeight="1"/>
    <row r="41" spans="1:7" ht="12.75" customHeight="1">
      <c r="G41" s="75"/>
    </row>
    <row r="42" spans="1:7" ht="12.75" customHeight="1">
      <c r="G42" s="85"/>
    </row>
    <row r="43" spans="1:7" ht="12.75" customHeight="1"/>
    <row r="44" spans="1:7" ht="12.75" customHeight="1">
      <c r="G44" s="85"/>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465</v>
      </c>
    </row>
    <row r="66" spans="1:1" ht="12.75" customHeight="1"/>
    <row r="67" spans="1:1" ht="12.75" customHeight="1">
      <c r="A67" s="728"/>
    </row>
    <row r="68" spans="1:1" ht="12.75" customHeight="1">
      <c r="A68" s="728"/>
    </row>
    <row r="69" spans="1:1" ht="12.75" customHeight="1">
      <c r="A69" s="759"/>
    </row>
    <row r="70" spans="1:1" ht="12.75" customHeight="1">
      <c r="A70" s="728"/>
    </row>
    <row r="71" spans="1:1" ht="12.75" customHeight="1">
      <c r="A71" s="728"/>
    </row>
    <row r="72" spans="1:1" ht="12.75" customHeight="1">
      <c r="A72" s="729"/>
    </row>
    <row r="73" spans="1:1" ht="12.75" customHeight="1"/>
    <row r="74" spans="1:1" ht="12.75" customHeight="1">
      <c r="A74" s="73" t="s">
        <v>274</v>
      </c>
    </row>
    <row r="75" spans="1:1" ht="12.75" customHeight="1"/>
    <row r="76" spans="1:1" ht="12.75" customHeight="1"/>
    <row r="77" spans="1:1" ht="12.75" customHeight="1"/>
    <row r="78" spans="1:1" ht="12.75" customHeight="1"/>
    <row r="79" spans="1:1" ht="12.75" customHeight="1"/>
    <row r="97" spans="6:6">
      <c r="F97" s="53" t="s">
        <v>359</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1" t="s">
        <v>1543</v>
      </c>
    </row>
    <row r="2" spans="1:18">
      <c r="A2" s="109" t="s">
        <v>1544</v>
      </c>
      <c r="Q2" s="85"/>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5"/>
    </row>
    <row r="10" spans="1:18" ht="12.75" customHeight="1">
      <c r="Q10" s="75"/>
    </row>
    <row r="11" spans="1:18" ht="12.75" customHeight="1">
      <c r="Q11" s="85"/>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466</v>
      </c>
    </row>
    <row r="43" spans="1:17" ht="12.75" customHeight="1">
      <c r="A43" s="54"/>
      <c r="Q43" s="85"/>
    </row>
    <row r="44" spans="1:17" ht="12.75" customHeight="1">
      <c r="A44" s="472" t="s">
        <v>179</v>
      </c>
    </row>
    <row r="45" spans="1:17" ht="12.75" customHeight="1">
      <c r="A45" s="472" t="s">
        <v>180</v>
      </c>
    </row>
    <row r="46" spans="1:17" ht="12.75" customHeight="1">
      <c r="A46" s="472" t="s">
        <v>181</v>
      </c>
    </row>
    <row r="47" spans="1:17" ht="12.75" customHeight="1">
      <c r="A47" s="55"/>
    </row>
    <row r="48" spans="1:17" ht="12.75" customHeight="1">
      <c r="A48" s="122" t="s">
        <v>182</v>
      </c>
    </row>
    <row r="49" spans="1:8" ht="12.75" customHeight="1">
      <c r="A49" s="122" t="s">
        <v>183</v>
      </c>
    </row>
    <row r="50" spans="1:8" ht="12.75" customHeight="1">
      <c r="A50" s="123" t="s">
        <v>184</v>
      </c>
    </row>
    <row r="51" spans="1:8" ht="12.75" customHeight="1">
      <c r="A51" s="56"/>
    </row>
    <row r="52" spans="1:8" ht="12.75" customHeight="1">
      <c r="A52" s="57" t="s">
        <v>856</v>
      </c>
    </row>
    <row r="53" spans="1:8" ht="12.75" customHeight="1">
      <c r="A53" s="57" t="s">
        <v>1545</v>
      </c>
      <c r="B53" s="30"/>
      <c r="C53" s="30"/>
      <c r="D53" s="30"/>
      <c r="E53" s="30"/>
      <c r="F53" s="30"/>
      <c r="G53" s="30"/>
      <c r="H53" s="30"/>
    </row>
    <row r="54" spans="1:8" ht="12.75" customHeight="1">
      <c r="A54" s="57" t="s">
        <v>1546</v>
      </c>
      <c r="B54" s="30"/>
      <c r="C54" s="30"/>
      <c r="D54" s="30"/>
      <c r="E54" s="30"/>
      <c r="F54" s="30"/>
      <c r="G54" s="30"/>
      <c r="H54" s="30"/>
    </row>
    <row r="55" spans="1:8" ht="12.75" customHeight="1">
      <c r="A55" s="57" t="s">
        <v>1547</v>
      </c>
      <c r="B55" s="30"/>
      <c r="C55" s="30"/>
      <c r="D55" s="30"/>
      <c r="E55" s="30"/>
      <c r="F55" s="30"/>
      <c r="G55" s="30"/>
      <c r="H55" s="30"/>
    </row>
    <row r="56" spans="1:8" ht="12.75" customHeight="1">
      <c r="A56" s="57" t="s">
        <v>1548</v>
      </c>
      <c r="H56" s="30"/>
    </row>
    <row r="57" spans="1:8" ht="12.75" customHeight="1">
      <c r="A57" s="57" t="s">
        <v>1549</v>
      </c>
      <c r="B57" s="30"/>
      <c r="C57" s="30"/>
      <c r="D57" s="30"/>
      <c r="E57" s="30"/>
      <c r="F57" s="30"/>
      <c r="G57" s="30"/>
      <c r="H57" s="30"/>
    </row>
    <row r="58" spans="1:8" ht="12.75" customHeight="1">
      <c r="A58" s="498" t="s">
        <v>1550</v>
      </c>
      <c r="B58" s="30"/>
      <c r="C58" s="30"/>
      <c r="D58" s="30"/>
      <c r="E58" s="30"/>
      <c r="F58" s="30"/>
      <c r="G58" s="30"/>
      <c r="H58" s="30"/>
    </row>
    <row r="59" spans="1:8" ht="12.75" customHeight="1">
      <c r="A59" s="57" t="s">
        <v>1551</v>
      </c>
      <c r="B59" s="30"/>
      <c r="C59" s="30"/>
      <c r="D59" s="30"/>
      <c r="E59" s="30"/>
      <c r="F59" s="30"/>
      <c r="G59" s="30"/>
      <c r="H59" s="30"/>
    </row>
    <row r="60" spans="1:8" ht="12.75" customHeight="1">
      <c r="A60" s="57" t="s">
        <v>1552</v>
      </c>
      <c r="B60" s="30"/>
      <c r="C60" s="30"/>
      <c r="D60" s="30"/>
      <c r="E60" s="30"/>
      <c r="F60" s="30"/>
      <c r="G60" s="30"/>
      <c r="H60" s="30"/>
    </row>
    <row r="61" spans="1:8" ht="12.75" customHeight="1">
      <c r="A61" s="57"/>
    </row>
    <row r="62" spans="1:8" ht="12.75" customHeight="1">
      <c r="A62" s="498"/>
    </row>
    <row r="63" spans="1:8" ht="12.75" customHeight="1"/>
    <row r="64" spans="1:8" ht="12.75" customHeight="1">
      <c r="A64" s="73" t="s">
        <v>274</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4" t="s">
        <v>367</v>
      </c>
      <c r="B1" s="455"/>
      <c r="C1" s="455"/>
      <c r="D1" s="455"/>
      <c r="E1" s="455"/>
      <c r="F1" s="455"/>
      <c r="G1" s="455"/>
    </row>
    <row r="2" spans="1:12">
      <c r="A2" s="452" t="s">
        <v>368</v>
      </c>
      <c r="B2" s="455"/>
      <c r="C2" s="455"/>
      <c r="D2" s="455"/>
      <c r="E2" s="455"/>
      <c r="F2" s="455"/>
      <c r="G2" s="455"/>
    </row>
    <row r="3" spans="1:12" ht="12.75" customHeight="1">
      <c r="A3" s="38" t="s">
        <v>738</v>
      </c>
      <c r="G3" s="312"/>
    </row>
    <row r="4" spans="1:12" ht="12.75" customHeight="1">
      <c r="A4" s="119" t="s">
        <v>1100</v>
      </c>
      <c r="G4" s="110"/>
    </row>
    <row r="5" spans="1:12" ht="40.5" customHeight="1">
      <c r="A5" s="727" t="s">
        <v>1313</v>
      </c>
      <c r="B5" s="952" t="s">
        <v>1250</v>
      </c>
      <c r="C5" s="953"/>
      <c r="D5" s="954"/>
      <c r="E5" s="952" t="s">
        <v>1251</v>
      </c>
      <c r="F5" s="953"/>
      <c r="G5" s="954"/>
      <c r="L5" s="619"/>
    </row>
    <row r="6" spans="1:12" ht="24">
      <c r="A6" s="950" t="s">
        <v>1437</v>
      </c>
      <c r="B6" s="719" t="str">
        <f>Naslovnica!A20</f>
        <v>Veljača 2018.</v>
      </c>
      <c r="C6" s="715" t="s">
        <v>174</v>
      </c>
      <c r="D6" s="716" t="s">
        <v>94</v>
      </c>
      <c r="E6" s="719" t="str">
        <f>Naslovnica!A20</f>
        <v>Veljača 2018.</v>
      </c>
      <c r="F6" s="715" t="s">
        <v>174</v>
      </c>
      <c r="G6" s="716" t="s">
        <v>94</v>
      </c>
    </row>
    <row r="7" spans="1:12" ht="24">
      <c r="A7" s="951"/>
      <c r="B7" s="720" t="str">
        <f>Naslovnica!A24</f>
        <v>February 2018</v>
      </c>
      <c r="C7" s="717" t="s">
        <v>1244</v>
      </c>
      <c r="D7" s="718" t="s">
        <v>148</v>
      </c>
      <c r="E7" s="720" t="str">
        <f>Naslovnica!A24</f>
        <v>February 2018</v>
      </c>
      <c r="F7" s="717" t="s">
        <v>1244</v>
      </c>
      <c r="G7" s="718" t="s">
        <v>148</v>
      </c>
    </row>
    <row r="8" spans="1:12" ht="25.5">
      <c r="A8" s="712" t="s">
        <v>1049</v>
      </c>
      <c r="B8" s="734">
        <v>234851537.81</v>
      </c>
      <c r="C8" s="724">
        <v>433441376.65000004</v>
      </c>
      <c r="D8" s="740">
        <v>0.1825959433866873</v>
      </c>
      <c r="E8" s="723">
        <v>1762748.7</v>
      </c>
      <c r="F8" s="724">
        <v>4727012.0999999996</v>
      </c>
      <c r="G8" s="740">
        <v>-0.40533331147292778</v>
      </c>
      <c r="H8" s="85"/>
    </row>
    <row r="9" spans="1:12">
      <c r="A9" s="208" t="s">
        <v>467</v>
      </c>
      <c r="B9" s="735">
        <v>146290410.90000001</v>
      </c>
      <c r="C9" s="620">
        <v>287827261.33000004</v>
      </c>
      <c r="D9" s="741">
        <v>3.358532039930457E-2</v>
      </c>
      <c r="E9" s="621">
        <v>1762748.7</v>
      </c>
      <c r="F9" s="620">
        <v>4727012.0999999996</v>
      </c>
      <c r="G9" s="741">
        <v>-0.40533331147292778</v>
      </c>
      <c r="H9" s="85"/>
    </row>
    <row r="10" spans="1:12">
      <c r="A10" s="208" t="s">
        <v>468</v>
      </c>
      <c r="B10" s="735">
        <v>88561126.909999996</v>
      </c>
      <c r="C10" s="620">
        <v>145614115.31999999</v>
      </c>
      <c r="D10" s="741">
        <v>0.55226096613157238</v>
      </c>
      <c r="E10" s="621" t="s">
        <v>837</v>
      </c>
      <c r="F10" s="621" t="s">
        <v>837</v>
      </c>
      <c r="G10" s="741" t="s">
        <v>1481</v>
      </c>
      <c r="H10" s="75"/>
    </row>
    <row r="11" spans="1:12">
      <c r="A11" s="208" t="s">
        <v>469</v>
      </c>
      <c r="B11" s="735" t="s">
        <v>837</v>
      </c>
      <c r="C11" s="621" t="s">
        <v>837</v>
      </c>
      <c r="D11" s="742" t="s">
        <v>1481</v>
      </c>
      <c r="E11" s="621" t="s">
        <v>837</v>
      </c>
      <c r="F11" s="621" t="s">
        <v>837</v>
      </c>
      <c r="G11" s="741" t="s">
        <v>1481</v>
      </c>
    </row>
    <row r="12" spans="1:12">
      <c r="A12" s="208" t="s">
        <v>470</v>
      </c>
      <c r="B12" s="735" t="s">
        <v>837</v>
      </c>
      <c r="C12" s="621" t="s">
        <v>837</v>
      </c>
      <c r="D12" s="742" t="s">
        <v>1481</v>
      </c>
      <c r="E12" s="621" t="s">
        <v>837</v>
      </c>
      <c r="F12" s="621" t="s">
        <v>837</v>
      </c>
      <c r="G12" s="741" t="s">
        <v>1481</v>
      </c>
    </row>
    <row r="13" spans="1:12">
      <c r="A13" s="208" t="s">
        <v>1248</v>
      </c>
      <c r="B13" s="735" t="s">
        <v>837</v>
      </c>
      <c r="C13" s="621" t="s">
        <v>837</v>
      </c>
      <c r="D13" s="742" t="s">
        <v>1481</v>
      </c>
      <c r="E13" s="621" t="s">
        <v>837</v>
      </c>
      <c r="F13" s="621" t="s">
        <v>837</v>
      </c>
      <c r="G13" s="741" t="s">
        <v>1481</v>
      </c>
    </row>
    <row r="14" spans="1:12">
      <c r="A14" s="208" t="s">
        <v>471</v>
      </c>
      <c r="B14" s="735">
        <v>22569760</v>
      </c>
      <c r="C14" s="621">
        <v>196979732</v>
      </c>
      <c r="D14" s="741">
        <v>-0.87059363784543242</v>
      </c>
      <c r="E14" s="621" t="s">
        <v>837</v>
      </c>
      <c r="F14" s="621" t="s">
        <v>837</v>
      </c>
      <c r="G14" s="741" t="s">
        <v>1481</v>
      </c>
    </row>
    <row r="15" spans="1:12">
      <c r="A15" s="208" t="s">
        <v>1246</v>
      </c>
      <c r="B15" s="735" t="s">
        <v>837</v>
      </c>
      <c r="C15" s="621" t="s">
        <v>837</v>
      </c>
      <c r="D15" s="741" t="s">
        <v>1481</v>
      </c>
      <c r="E15" s="621" t="s">
        <v>837</v>
      </c>
      <c r="F15" s="621" t="s">
        <v>837</v>
      </c>
      <c r="G15" s="741" t="s">
        <v>1481</v>
      </c>
    </row>
    <row r="16" spans="1:12" ht="18.75" customHeight="1">
      <c r="A16" s="383" t="s">
        <v>1050</v>
      </c>
      <c r="B16" s="736">
        <v>257421297.81</v>
      </c>
      <c r="C16" s="622">
        <v>630421108.6500001</v>
      </c>
      <c r="D16" s="743">
        <v>-0.30986212236868388</v>
      </c>
      <c r="E16" s="714">
        <v>1762748.7</v>
      </c>
      <c r="F16" s="622">
        <v>4727012.0999999996</v>
      </c>
      <c r="G16" s="743">
        <v>-0.40533331147292778</v>
      </c>
      <c r="I16" s="76"/>
      <c r="L16" s="76"/>
    </row>
    <row r="17" spans="1:7" ht="25.5">
      <c r="A17" s="831" t="s">
        <v>1438</v>
      </c>
      <c r="B17" s="737"/>
      <c r="C17" s="124"/>
      <c r="D17" s="744"/>
      <c r="E17" s="124"/>
      <c r="F17" s="136"/>
      <c r="G17" s="749"/>
    </row>
    <row r="18" spans="1:7" ht="25.5">
      <c r="A18" s="713" t="s">
        <v>1245</v>
      </c>
      <c r="B18" s="734">
        <v>80793820.379999995</v>
      </c>
      <c r="C18" s="723">
        <v>111069565.84999999</v>
      </c>
      <c r="D18" s="745">
        <v>1.6685988776084131</v>
      </c>
      <c r="E18" s="723">
        <v>45586</v>
      </c>
      <c r="F18" s="723">
        <v>72424</v>
      </c>
      <c r="G18" s="745">
        <v>0.6985617408152619</v>
      </c>
    </row>
    <row r="19" spans="1:7">
      <c r="A19" s="208" t="s">
        <v>467</v>
      </c>
      <c r="B19" s="735">
        <v>2562735</v>
      </c>
      <c r="C19" s="621">
        <v>6015276</v>
      </c>
      <c r="D19" s="741">
        <v>-0.25772496257104549</v>
      </c>
      <c r="E19" s="621">
        <v>45586</v>
      </c>
      <c r="F19" s="621">
        <v>72424</v>
      </c>
      <c r="G19" s="741">
        <v>0.6985617408152619</v>
      </c>
    </row>
    <row r="20" spans="1:7">
      <c r="A20" s="208" t="s">
        <v>468</v>
      </c>
      <c r="B20" s="735">
        <v>78231085.379999995</v>
      </c>
      <c r="C20" s="621">
        <v>105054289.84999999</v>
      </c>
      <c r="D20" s="741">
        <v>1.916545093167237</v>
      </c>
      <c r="E20" s="621" t="s">
        <v>837</v>
      </c>
      <c r="F20" s="621" t="s">
        <v>837</v>
      </c>
      <c r="G20" s="742" t="s">
        <v>1481</v>
      </c>
    </row>
    <row r="21" spans="1:7">
      <c r="A21" s="208" t="s">
        <v>469</v>
      </c>
      <c r="B21" s="735" t="s">
        <v>837</v>
      </c>
      <c r="C21" s="621" t="s">
        <v>837</v>
      </c>
      <c r="D21" s="742" t="s">
        <v>1481</v>
      </c>
      <c r="E21" s="621" t="s">
        <v>837</v>
      </c>
      <c r="F21" s="621" t="s">
        <v>837</v>
      </c>
      <c r="G21" s="742" t="s">
        <v>1481</v>
      </c>
    </row>
    <row r="22" spans="1:7">
      <c r="A22" s="208" t="s">
        <v>470</v>
      </c>
      <c r="B22" s="735" t="s">
        <v>837</v>
      </c>
      <c r="C22" s="621" t="s">
        <v>837</v>
      </c>
      <c r="D22" s="742" t="s">
        <v>1481</v>
      </c>
      <c r="E22" s="621" t="s">
        <v>837</v>
      </c>
      <c r="F22" s="621" t="s">
        <v>837</v>
      </c>
      <c r="G22" s="742" t="s">
        <v>1481</v>
      </c>
    </row>
    <row r="23" spans="1:7">
      <c r="A23" s="208" t="s">
        <v>1248</v>
      </c>
      <c r="B23" s="735" t="s">
        <v>837</v>
      </c>
      <c r="C23" s="621" t="s">
        <v>837</v>
      </c>
      <c r="D23" s="742" t="s">
        <v>1481</v>
      </c>
      <c r="E23" s="621" t="s">
        <v>837</v>
      </c>
      <c r="F23" s="621" t="s">
        <v>837</v>
      </c>
      <c r="G23" s="742" t="s">
        <v>1481</v>
      </c>
    </row>
    <row r="24" spans="1:7">
      <c r="A24" s="208" t="s">
        <v>471</v>
      </c>
      <c r="B24" s="735">
        <v>30400</v>
      </c>
      <c r="C24" s="621">
        <v>994879</v>
      </c>
      <c r="D24" s="741">
        <v>-0.96848039200438785</v>
      </c>
      <c r="E24" s="621" t="s">
        <v>837</v>
      </c>
      <c r="F24" s="621" t="s">
        <v>837</v>
      </c>
      <c r="G24" s="742" t="s">
        <v>1481</v>
      </c>
    </row>
    <row r="25" spans="1:7">
      <c r="A25" s="208" t="s">
        <v>1247</v>
      </c>
      <c r="B25" s="735" t="s">
        <v>837</v>
      </c>
      <c r="C25" s="621" t="s">
        <v>837</v>
      </c>
      <c r="D25" s="741" t="s">
        <v>1481</v>
      </c>
      <c r="E25" s="621" t="s">
        <v>837</v>
      </c>
      <c r="F25" s="621" t="s">
        <v>837</v>
      </c>
      <c r="G25" s="742" t="s">
        <v>1481</v>
      </c>
    </row>
    <row r="26" spans="1:7" ht="18.75" customHeight="1">
      <c r="A26" s="383" t="s">
        <v>1051</v>
      </c>
      <c r="B26" s="736">
        <v>80824220.379999995</v>
      </c>
      <c r="C26" s="714">
        <v>112064444.84999999</v>
      </c>
      <c r="D26" s="743">
        <v>1.5871843673087409</v>
      </c>
      <c r="E26" s="714">
        <v>45586</v>
      </c>
      <c r="F26" s="714">
        <v>72424</v>
      </c>
      <c r="G26" s="743">
        <v>0.6985617408152619</v>
      </c>
    </row>
    <row r="27" spans="1:7" ht="18.75" customHeight="1">
      <c r="A27" s="383" t="s">
        <v>1252</v>
      </c>
      <c r="B27" s="736">
        <v>11141</v>
      </c>
      <c r="C27" s="714">
        <v>25818</v>
      </c>
      <c r="D27" s="743">
        <v>-0.24092116917626219</v>
      </c>
      <c r="E27" s="714">
        <v>240</v>
      </c>
      <c r="F27" s="714">
        <v>521</v>
      </c>
      <c r="G27" s="743">
        <v>-0.14590747330960854</v>
      </c>
    </row>
    <row r="28" spans="1:7" ht="25.5">
      <c r="A28" s="831" t="s">
        <v>1439</v>
      </c>
      <c r="B28" s="737"/>
      <c r="C28" s="124"/>
      <c r="D28" s="744"/>
      <c r="E28" s="124"/>
      <c r="F28" s="136"/>
      <c r="G28" s="750"/>
    </row>
    <row r="29" spans="1:7" ht="17.25" customHeight="1">
      <c r="A29" s="722" t="s">
        <v>188</v>
      </c>
      <c r="B29" s="735">
        <v>1222786670.0699999</v>
      </c>
      <c r="C29" s="621">
        <v>2774042091.5500002</v>
      </c>
      <c r="D29" s="741">
        <v>-0.21174382172126061</v>
      </c>
      <c r="E29" s="621" t="s">
        <v>837</v>
      </c>
      <c r="F29" s="621" t="s">
        <v>837</v>
      </c>
      <c r="G29" s="741" t="s">
        <v>1481</v>
      </c>
    </row>
    <row r="30" spans="1:7" ht="17.25" customHeight="1">
      <c r="A30" s="722" t="s">
        <v>189</v>
      </c>
      <c r="B30" s="735">
        <v>997357623</v>
      </c>
      <c r="C30" s="752">
        <v>1933972781</v>
      </c>
      <c r="D30" s="741">
        <v>6.4853173132182002E-2</v>
      </c>
      <c r="E30" s="621" t="s">
        <v>837</v>
      </c>
      <c r="F30" s="621" t="s">
        <v>837</v>
      </c>
      <c r="G30" s="741" t="s">
        <v>1481</v>
      </c>
    </row>
    <row r="31" spans="1:7" ht="48">
      <c r="A31" s="830" t="s">
        <v>1249</v>
      </c>
      <c r="B31" s="738"/>
      <c r="C31" s="796" t="s">
        <v>1434</v>
      </c>
      <c r="D31" s="829" t="s">
        <v>1435</v>
      </c>
      <c r="E31" s="124"/>
      <c r="F31" s="136"/>
      <c r="G31" s="750"/>
    </row>
    <row r="32" spans="1:7">
      <c r="A32" s="623" t="s">
        <v>190</v>
      </c>
      <c r="B32" s="739">
        <v>1839.46</v>
      </c>
      <c r="C32" s="209">
        <v>-1.8503746873083093E-3</v>
      </c>
      <c r="D32" s="741">
        <v>-2.4050424715750789E-2</v>
      </c>
      <c r="E32" s="209"/>
      <c r="F32" s="618"/>
      <c r="G32" s="741"/>
    </row>
    <row r="33" spans="1:7">
      <c r="A33" s="210" t="s">
        <v>191</v>
      </c>
      <c r="B33" s="739">
        <v>1062.69</v>
      </c>
      <c r="C33" s="209">
        <v>-1.3158627862488892E-2</v>
      </c>
      <c r="D33" s="741">
        <v>-2.4249380222201685E-2</v>
      </c>
      <c r="E33" s="209"/>
      <c r="F33" s="618"/>
      <c r="G33" s="741"/>
    </row>
    <row r="34" spans="1:7">
      <c r="A34" s="210" t="s">
        <v>518</v>
      </c>
      <c r="B34" s="739">
        <v>1064.6400000000001</v>
      </c>
      <c r="C34" s="209">
        <v>-1.619893362410707E-2</v>
      </c>
      <c r="D34" s="741">
        <v>-2.9569402413679793E-2</v>
      </c>
      <c r="E34" s="209"/>
      <c r="F34" s="618"/>
      <c r="G34" s="741"/>
    </row>
    <row r="35" spans="1:7">
      <c r="A35" s="210" t="s">
        <v>519</v>
      </c>
      <c r="B35" s="739">
        <v>1075.95</v>
      </c>
      <c r="C35" s="209">
        <v>-4.8598031673607989E-2</v>
      </c>
      <c r="D35" s="741">
        <v>-1.9474720227463174E-2</v>
      </c>
      <c r="E35" s="209"/>
      <c r="F35" s="618"/>
      <c r="G35" s="741"/>
    </row>
    <row r="36" spans="1:7">
      <c r="A36" s="210" t="s">
        <v>520</v>
      </c>
      <c r="B36" s="739">
        <v>546.04999999999995</v>
      </c>
      <c r="C36" s="209">
        <v>2.0215608243185024E-2</v>
      </c>
      <c r="D36" s="741">
        <v>-5.8680549569894457E-2</v>
      </c>
      <c r="E36" s="209"/>
      <c r="F36" s="618"/>
      <c r="G36" s="741"/>
    </row>
    <row r="37" spans="1:7">
      <c r="A37" s="210" t="s">
        <v>521</v>
      </c>
      <c r="B37" s="739">
        <v>470.92</v>
      </c>
      <c r="C37" s="209">
        <v>1.7443097213358794E-3</v>
      </c>
      <c r="D37" s="741">
        <v>-3.019069978170429E-2</v>
      </c>
      <c r="E37" s="209"/>
      <c r="F37" s="618"/>
      <c r="G37" s="741"/>
    </row>
    <row r="38" spans="1:7">
      <c r="A38" s="210" t="s">
        <v>608</v>
      </c>
      <c r="B38" s="739">
        <v>1159.56</v>
      </c>
      <c r="C38" s="209">
        <v>-1.8507200592231543E-3</v>
      </c>
      <c r="D38" s="741">
        <v>-2.4046190231708786E-2</v>
      </c>
      <c r="E38" s="209"/>
      <c r="F38" s="618"/>
      <c r="G38" s="741"/>
    </row>
    <row r="39" spans="1:7">
      <c r="A39" s="210" t="s">
        <v>522</v>
      </c>
      <c r="B39" s="739">
        <v>1238.99</v>
      </c>
      <c r="C39" s="209">
        <v>-3.253035567875695E-2</v>
      </c>
      <c r="D39" s="741">
        <v>-3.8603597312103291E-2</v>
      </c>
      <c r="E39" s="209"/>
      <c r="F39" s="618"/>
      <c r="G39" s="741"/>
    </row>
    <row r="40" spans="1:7">
      <c r="A40" s="210" t="s">
        <v>523</v>
      </c>
      <c r="B40" s="739">
        <v>3564.58</v>
      </c>
      <c r="C40" s="209">
        <v>-1.6301243221613637E-2</v>
      </c>
      <c r="D40" s="741">
        <v>-8.8890742517135184E-3</v>
      </c>
      <c r="E40" s="209"/>
      <c r="F40" s="618"/>
      <c r="G40" s="741"/>
    </row>
    <row r="41" spans="1:7">
      <c r="A41" s="623" t="s">
        <v>192</v>
      </c>
      <c r="B41" s="739">
        <v>112.206</v>
      </c>
      <c r="C41" s="209">
        <v>1.1072544630789105E-2</v>
      </c>
      <c r="D41" s="741">
        <v>-7.1246638049265532E-4</v>
      </c>
      <c r="E41" s="209"/>
      <c r="F41" s="618"/>
      <c r="G41" s="741"/>
    </row>
    <row r="42" spans="1:7">
      <c r="A42" s="623" t="s">
        <v>275</v>
      </c>
      <c r="B42" s="739">
        <v>170.2124</v>
      </c>
      <c r="C42" s="209">
        <v>1.7723359653497139E-2</v>
      </c>
      <c r="D42" s="741">
        <v>2.4942737717247119E-3</v>
      </c>
      <c r="E42" s="209"/>
      <c r="F42" s="618"/>
      <c r="G42" s="741"/>
    </row>
    <row r="43" spans="1:7" ht="26.25" customHeight="1">
      <c r="A43" s="831" t="s">
        <v>1436</v>
      </c>
      <c r="B43" s="738"/>
      <c r="C43" s="721"/>
      <c r="D43" s="746"/>
      <c r="E43" s="124"/>
      <c r="F43" s="136"/>
      <c r="G43" s="750"/>
    </row>
    <row r="44" spans="1:7">
      <c r="A44" s="208" t="s">
        <v>467</v>
      </c>
      <c r="B44" s="735">
        <v>138685.73102807999</v>
      </c>
      <c r="C44" s="621"/>
      <c r="D44" s="741">
        <v>-6.9445374594269173E-3</v>
      </c>
      <c r="E44" s="621">
        <v>3033.6355063999999</v>
      </c>
      <c r="F44" s="621"/>
      <c r="G44" s="741">
        <v>-4.6476910759769771E-2</v>
      </c>
    </row>
    <row r="45" spans="1:7">
      <c r="A45" s="208" t="s">
        <v>468</v>
      </c>
      <c r="B45" s="735">
        <v>97637.651081399992</v>
      </c>
      <c r="C45" s="621"/>
      <c r="D45" s="741">
        <v>1.3909013606586717E-3</v>
      </c>
      <c r="E45" s="621" t="s">
        <v>837</v>
      </c>
      <c r="F45" s="621"/>
      <c r="G45" s="741" t="s">
        <v>837</v>
      </c>
    </row>
    <row r="46" spans="1:7">
      <c r="A46" s="208" t="s">
        <v>469</v>
      </c>
      <c r="B46" s="735" t="s">
        <v>837</v>
      </c>
      <c r="C46" s="621"/>
      <c r="D46" s="742" t="s">
        <v>837</v>
      </c>
      <c r="E46" s="621">
        <v>428.23750000000001</v>
      </c>
      <c r="F46" s="621"/>
      <c r="G46" s="742" t="s">
        <v>837</v>
      </c>
    </row>
    <row r="47" spans="1:7">
      <c r="A47" s="208" t="s">
        <v>1248</v>
      </c>
      <c r="B47" s="735" t="s">
        <v>837</v>
      </c>
      <c r="C47" s="621"/>
      <c r="D47" s="741" t="s">
        <v>837</v>
      </c>
      <c r="E47" s="621" t="s">
        <v>837</v>
      </c>
      <c r="F47" s="621"/>
      <c r="G47" s="741" t="s">
        <v>837</v>
      </c>
    </row>
    <row r="48" spans="1:7" ht="18.75" customHeight="1">
      <c r="A48" s="383" t="s">
        <v>1052</v>
      </c>
      <c r="B48" s="736">
        <v>236323.38210947998</v>
      </c>
      <c r="C48" s="714"/>
      <c r="D48" s="743">
        <v>-3.5176086273660118E-3</v>
      </c>
      <c r="E48" s="714">
        <v>3461.8730064000001</v>
      </c>
      <c r="F48" s="714"/>
      <c r="G48" s="743">
        <v>-4.0963173078103758E-2</v>
      </c>
    </row>
    <row r="49" spans="1:7" s="635" customFormat="1">
      <c r="A49" s="32" t="s">
        <v>472</v>
      </c>
      <c r="B49" s="747"/>
      <c r="C49" s="704"/>
      <c r="D49" s="704"/>
      <c r="E49" s="704"/>
      <c r="F49" s="705"/>
      <c r="G49" s="706"/>
    </row>
    <row r="50" spans="1:7" s="635" customFormat="1">
      <c r="A50" s="707"/>
      <c r="B50" s="748"/>
      <c r="C50" s="709"/>
      <c r="D50" s="710"/>
      <c r="E50" s="710"/>
      <c r="F50" s="709"/>
      <c r="G50" s="710"/>
    </row>
    <row r="51" spans="1:7" s="635" customFormat="1">
      <c r="A51" s="73" t="s">
        <v>274</v>
      </c>
      <c r="B51" s="708"/>
      <c r="C51" s="709"/>
      <c r="D51" s="710"/>
      <c r="E51" s="710"/>
      <c r="F51" s="709"/>
      <c r="G51" s="710"/>
    </row>
    <row r="52" spans="1:7" s="635" customFormat="1">
      <c r="A52" s="711"/>
      <c r="B52" s="708"/>
      <c r="C52" s="709"/>
      <c r="D52" s="710"/>
      <c r="E52" s="710"/>
      <c r="F52" s="709"/>
      <c r="G52" s="710"/>
    </row>
    <row r="53" spans="1:7" ht="12.75" customHeight="1">
      <c r="B53" s="59"/>
      <c r="C53" s="59"/>
      <c r="D53" s="59"/>
      <c r="E53" s="59"/>
      <c r="F53" s="60"/>
      <c r="G53" s="60"/>
    </row>
    <row r="54" spans="1:7" ht="12.75" customHeight="1">
      <c r="B54" s="83"/>
      <c r="C54" s="83"/>
      <c r="D54" s="83"/>
      <c r="E54" s="83"/>
      <c r="F54" s="83"/>
      <c r="G54" s="21" t="s">
        <v>360</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9" t="s">
        <v>1058</v>
      </c>
      <c r="E1" s="312" t="str">
        <f>Naslovnica!A20</f>
        <v>Veljača 2018.</v>
      </c>
      <c r="G1" s="399" t="s">
        <v>1060</v>
      </c>
      <c r="K1" s="312" t="str">
        <f>E1</f>
        <v>Veljača 2018.</v>
      </c>
    </row>
    <row r="2" spans="1:11" ht="12.75" customHeight="1">
      <c r="A2" s="119" t="s">
        <v>1059</v>
      </c>
      <c r="E2" s="110" t="str">
        <f>Naslovnica!A24</f>
        <v>February 2018</v>
      </c>
      <c r="G2" s="119" t="s">
        <v>1061</v>
      </c>
      <c r="K2" s="110" t="str">
        <f>E2</f>
        <v>February 2018</v>
      </c>
    </row>
    <row r="3" spans="1:11" ht="12.75" customHeight="1">
      <c r="A3" s="63" t="s">
        <v>1196</v>
      </c>
      <c r="G3" s="63" t="s">
        <v>1196</v>
      </c>
    </row>
    <row r="4" spans="1:11" ht="45" customHeight="1">
      <c r="A4" s="385" t="s">
        <v>474</v>
      </c>
      <c r="B4" s="385" t="s">
        <v>1197</v>
      </c>
      <c r="C4" s="385" t="s">
        <v>475</v>
      </c>
      <c r="D4" s="385" t="s">
        <v>476</v>
      </c>
      <c r="E4" s="385" t="s">
        <v>1318</v>
      </c>
      <c r="G4" s="385" t="s">
        <v>474</v>
      </c>
      <c r="H4" s="385" t="s">
        <v>1197</v>
      </c>
      <c r="I4" s="385" t="s">
        <v>475</v>
      </c>
      <c r="J4" s="385" t="s">
        <v>476</v>
      </c>
      <c r="K4" s="385" t="s">
        <v>1319</v>
      </c>
    </row>
    <row r="5" spans="1:11" ht="12.75" customHeight="1">
      <c r="A5" s="211" t="s">
        <v>1482</v>
      </c>
      <c r="B5" s="212">
        <v>25307879.399999999</v>
      </c>
      <c r="C5" s="213">
        <v>0.17299752761853779</v>
      </c>
      <c r="D5" s="214">
        <v>41.9</v>
      </c>
      <c r="E5" s="731">
        <v>-2.78</v>
      </c>
      <c r="F5" s="85"/>
      <c r="G5" s="211" t="s">
        <v>1506</v>
      </c>
      <c r="H5" s="212">
        <v>719564.2</v>
      </c>
      <c r="I5" s="213">
        <v>0.40820577544604059</v>
      </c>
      <c r="J5" s="214">
        <v>42</v>
      </c>
      <c r="K5" s="731">
        <v>5</v>
      </c>
    </row>
    <row r="6" spans="1:11" ht="12.75" customHeight="1">
      <c r="A6" s="211" t="s">
        <v>1483</v>
      </c>
      <c r="B6" s="212">
        <v>22071770</v>
      </c>
      <c r="C6" s="213">
        <v>0.15087639623274854</v>
      </c>
      <c r="D6" s="214">
        <v>163.5</v>
      </c>
      <c r="E6" s="731">
        <v>-1.51</v>
      </c>
      <c r="F6" s="85"/>
      <c r="G6" s="211" t="s">
        <v>1507</v>
      </c>
      <c r="H6" s="212">
        <v>254041.5</v>
      </c>
      <c r="I6" s="213">
        <v>0.14411668549237905</v>
      </c>
      <c r="J6" s="214">
        <v>12.8</v>
      </c>
      <c r="K6" s="731">
        <v>-20</v>
      </c>
    </row>
    <row r="7" spans="1:11" ht="12.75" customHeight="1">
      <c r="A7" s="211" t="s">
        <v>1484</v>
      </c>
      <c r="B7" s="212">
        <v>11390046</v>
      </c>
      <c r="C7" s="213">
        <v>7.7859142851036983E-2</v>
      </c>
      <c r="D7" s="214">
        <v>420</v>
      </c>
      <c r="E7" s="731">
        <v>-2.78</v>
      </c>
      <c r="F7" s="85"/>
      <c r="G7" s="211" t="s">
        <v>1508</v>
      </c>
      <c r="H7" s="212">
        <v>245764</v>
      </c>
      <c r="I7" s="213">
        <v>0.13942089419779463</v>
      </c>
      <c r="J7" s="214">
        <v>75.5</v>
      </c>
      <c r="K7" s="731">
        <v>2.7199999999999998</v>
      </c>
    </row>
    <row r="8" spans="1:11" ht="12.75" customHeight="1">
      <c r="A8" s="211" t="s">
        <v>1485</v>
      </c>
      <c r="B8" s="212">
        <v>9173113</v>
      </c>
      <c r="C8" s="213">
        <v>6.2704813962621786E-2</v>
      </c>
      <c r="D8" s="214">
        <v>190</v>
      </c>
      <c r="E8" s="731">
        <v>2.7</v>
      </c>
      <c r="G8" s="211" t="s">
        <v>1509</v>
      </c>
      <c r="H8" s="212">
        <v>204621</v>
      </c>
      <c r="I8" s="213">
        <v>0.11608064155713177</v>
      </c>
      <c r="J8" s="214">
        <v>68</v>
      </c>
      <c r="K8" s="731">
        <v>-3.55</v>
      </c>
    </row>
    <row r="9" spans="1:11" ht="12.75" customHeight="1">
      <c r="A9" s="211" t="s">
        <v>1486</v>
      </c>
      <c r="B9" s="212">
        <v>6998206</v>
      </c>
      <c r="C9" s="213">
        <v>4.7837762960306229E-2</v>
      </c>
      <c r="D9" s="214">
        <v>630</v>
      </c>
      <c r="E9" s="731">
        <v>-3.6700000000000004</v>
      </c>
      <c r="G9" s="211" t="s">
        <v>1510</v>
      </c>
      <c r="H9" s="212">
        <v>142077</v>
      </c>
      <c r="I9" s="213">
        <v>8.05996906989635E-2</v>
      </c>
      <c r="J9" s="214">
        <v>51</v>
      </c>
      <c r="K9" s="731">
        <v>2</v>
      </c>
    </row>
    <row r="10" spans="1:11" ht="12.75" customHeight="1">
      <c r="A10" s="211" t="s">
        <v>1487</v>
      </c>
      <c r="B10" s="212">
        <v>6479595</v>
      </c>
      <c r="C10" s="213">
        <v>4.4292684394941419E-2</v>
      </c>
      <c r="D10" s="214">
        <v>254</v>
      </c>
      <c r="E10" s="732">
        <v>-5.58</v>
      </c>
      <c r="G10" s="211" t="s">
        <v>1511</v>
      </c>
      <c r="H10" s="212">
        <v>60000</v>
      </c>
      <c r="I10" s="213">
        <v>3.4037750247667184E-2</v>
      </c>
      <c r="J10" s="214">
        <v>100</v>
      </c>
      <c r="K10" s="732">
        <v>0</v>
      </c>
    </row>
    <row r="11" spans="1:11" ht="12.75" customHeight="1">
      <c r="A11" s="211" t="s">
        <v>1488</v>
      </c>
      <c r="B11" s="212">
        <v>5979750</v>
      </c>
      <c r="C11" s="213">
        <v>4.0875884914203894E-2</v>
      </c>
      <c r="D11" s="214">
        <v>6450</v>
      </c>
      <c r="E11" s="731">
        <v>0</v>
      </c>
      <c r="G11" s="211" t="s">
        <v>1512</v>
      </c>
      <c r="H11" s="212">
        <v>48250</v>
      </c>
      <c r="I11" s="213">
        <v>2.7372024157499026E-2</v>
      </c>
      <c r="J11" s="214">
        <v>1780</v>
      </c>
      <c r="K11" s="731">
        <v>-1.1100000000000001</v>
      </c>
    </row>
    <row r="12" spans="1:11" ht="12.75" customHeight="1">
      <c r="A12" s="211" t="s">
        <v>1489</v>
      </c>
      <c r="B12" s="212">
        <v>4697819</v>
      </c>
      <c r="C12" s="213">
        <v>3.2112966059076119E-2</v>
      </c>
      <c r="D12" s="214">
        <v>58.2</v>
      </c>
      <c r="E12" s="731">
        <v>0.69</v>
      </c>
      <c r="G12" s="211" t="s">
        <v>1513</v>
      </c>
      <c r="H12" s="212">
        <v>39000</v>
      </c>
      <c r="I12" s="213">
        <v>2.2124537660983667E-2</v>
      </c>
      <c r="J12" s="214">
        <v>1400</v>
      </c>
      <c r="K12" s="731">
        <v>0</v>
      </c>
    </row>
    <row r="13" spans="1:11" ht="12.75" customHeight="1">
      <c r="A13" s="211" t="s">
        <v>1490</v>
      </c>
      <c r="B13" s="212">
        <v>4498328</v>
      </c>
      <c r="C13" s="213">
        <v>3.0749301832742333E-2</v>
      </c>
      <c r="D13" s="214">
        <v>442</v>
      </c>
      <c r="E13" s="731">
        <v>-2.21</v>
      </c>
      <c r="G13" s="211" t="s">
        <v>1514</v>
      </c>
      <c r="H13" s="212">
        <v>30000</v>
      </c>
      <c r="I13" s="213">
        <v>1.7018875123833592E-2</v>
      </c>
      <c r="J13" s="214">
        <v>2140</v>
      </c>
      <c r="K13" s="731">
        <v>7.0000000000000009</v>
      </c>
    </row>
    <row r="14" spans="1:11" ht="12.75" customHeight="1">
      <c r="A14" s="211" t="s">
        <v>1491</v>
      </c>
      <c r="B14" s="212">
        <v>4421580</v>
      </c>
      <c r="C14" s="213">
        <v>3.0224674145063864E-2</v>
      </c>
      <c r="D14" s="214">
        <v>690</v>
      </c>
      <c r="E14" s="731">
        <v>-1.43</v>
      </c>
      <c r="G14" s="211" t="s">
        <v>1515</v>
      </c>
      <c r="H14" s="212">
        <v>12750</v>
      </c>
      <c r="I14" s="213">
        <v>7.2330219276292764E-3</v>
      </c>
      <c r="J14" s="214">
        <v>85</v>
      </c>
      <c r="K14" s="731">
        <v>0</v>
      </c>
    </row>
    <row r="15" spans="1:11" ht="12.75" customHeight="1">
      <c r="A15" s="211" t="s">
        <v>838</v>
      </c>
      <c r="B15" s="212">
        <v>45272324.5</v>
      </c>
      <c r="C15" s="213">
        <v>0.30946884502872085</v>
      </c>
      <c r="D15" s="215"/>
      <c r="E15" s="733"/>
      <c r="G15" s="211" t="s">
        <v>838</v>
      </c>
      <c r="H15" s="212">
        <v>6681</v>
      </c>
      <c r="I15" s="213">
        <v>3.7901034900777405E-3</v>
      </c>
      <c r="J15" s="215"/>
      <c r="K15" s="733"/>
    </row>
    <row r="16" spans="1:11" ht="15.75" customHeight="1">
      <c r="A16" s="386" t="s">
        <v>473</v>
      </c>
      <c r="B16" s="387">
        <f>SUM(B5:B15)</f>
        <v>146290410.90000001</v>
      </c>
      <c r="C16" s="388"/>
      <c r="D16" s="389"/>
      <c r="E16" s="389"/>
      <c r="G16" s="386" t="s">
        <v>473</v>
      </c>
      <c r="H16" s="387">
        <f>SUM(H5:H15)</f>
        <v>1762748.7</v>
      </c>
      <c r="I16" s="388"/>
      <c r="J16" s="389"/>
      <c r="K16" s="389"/>
    </row>
    <row r="17" spans="1:8" ht="12.75" customHeight="1">
      <c r="A17" s="62" t="s">
        <v>1070</v>
      </c>
      <c r="G17" s="62" t="s">
        <v>1070</v>
      </c>
    </row>
    <row r="18" spans="1:8" ht="12.75" customHeight="1"/>
    <row r="19" spans="1:8" ht="12.75" customHeight="1">
      <c r="A19" s="399" t="s">
        <v>1064</v>
      </c>
    </row>
    <row r="20" spans="1:8" ht="12.75" customHeight="1">
      <c r="A20" s="119" t="s">
        <v>1065</v>
      </c>
    </row>
    <row r="21" spans="1:8" ht="12.75" customHeight="1">
      <c r="A21" s="63" t="s">
        <v>1271</v>
      </c>
    </row>
    <row r="22" spans="1:8" ht="43.5">
      <c r="A22" s="385" t="s">
        <v>477</v>
      </c>
      <c r="B22" s="385" t="s">
        <v>1197</v>
      </c>
      <c r="C22" s="385" t="s">
        <v>475</v>
      </c>
      <c r="D22" s="385" t="s">
        <v>1272</v>
      </c>
    </row>
    <row r="23" spans="1:8" ht="15" customHeight="1">
      <c r="A23" s="217" t="s">
        <v>1492</v>
      </c>
      <c r="B23" s="212">
        <v>41054500</v>
      </c>
      <c r="C23" s="218">
        <v>0.46357246607443831</v>
      </c>
      <c r="D23" s="293">
        <v>105.65</v>
      </c>
      <c r="E23" s="85"/>
      <c r="F23" s="85"/>
      <c r="H23" s="76"/>
    </row>
    <row r="24" spans="1:8" ht="12.75" customHeight="1">
      <c r="A24" s="217" t="s">
        <v>1493</v>
      </c>
      <c r="B24" s="212">
        <v>17150552</v>
      </c>
      <c r="C24" s="218">
        <v>0.19365778867548966</v>
      </c>
      <c r="D24" s="293">
        <v>103.85</v>
      </c>
      <c r="E24" s="85"/>
      <c r="F24" s="85"/>
    </row>
    <row r="25" spans="1:8" ht="12.75" customHeight="1">
      <c r="A25" s="217" t="s">
        <v>1494</v>
      </c>
      <c r="B25" s="212">
        <v>11842500</v>
      </c>
      <c r="C25" s="218">
        <v>0.13372119815091002</v>
      </c>
      <c r="D25" s="293">
        <v>118.35</v>
      </c>
      <c r="E25" s="85"/>
      <c r="F25" s="85"/>
    </row>
    <row r="26" spans="1:8" ht="12.75" customHeight="1">
      <c r="A26" s="217" t="s">
        <v>1495</v>
      </c>
      <c r="B26" s="212">
        <v>6652504.9699999997</v>
      </c>
      <c r="C26" s="218">
        <v>7.5117663947079055E-2</v>
      </c>
      <c r="D26" s="293">
        <v>100.5</v>
      </c>
      <c r="E26" s="85"/>
    </row>
    <row r="27" spans="1:8" ht="12.75" customHeight="1">
      <c r="A27" s="217" t="s">
        <v>1496</v>
      </c>
      <c r="B27" s="212">
        <v>5907500</v>
      </c>
      <c r="C27" s="218">
        <v>6.6705339081824022E-2</v>
      </c>
      <c r="D27" s="293">
        <v>118.15</v>
      </c>
    </row>
    <row r="28" spans="1:8" ht="12.75" customHeight="1">
      <c r="A28" s="217" t="s">
        <v>1497</v>
      </c>
      <c r="B28" s="212">
        <v>2109605.66</v>
      </c>
      <c r="C28" s="218">
        <v>2.3820899006218397E-2</v>
      </c>
      <c r="D28" s="293">
        <v>108.8</v>
      </c>
    </row>
    <row r="29" spans="1:8" ht="12.75" customHeight="1">
      <c r="A29" s="217" t="s">
        <v>1498</v>
      </c>
      <c r="B29" s="212">
        <v>1473673.13</v>
      </c>
      <c r="C29" s="218">
        <v>1.6640180420215478E-2</v>
      </c>
      <c r="D29" s="294">
        <v>101.75</v>
      </c>
    </row>
    <row r="30" spans="1:8" ht="12.75" customHeight="1">
      <c r="A30" s="217" t="s">
        <v>1499</v>
      </c>
      <c r="B30" s="212">
        <v>917495.09</v>
      </c>
      <c r="C30" s="218">
        <v>1.0360020496717503E-2</v>
      </c>
      <c r="D30" s="293">
        <v>123.5</v>
      </c>
    </row>
    <row r="31" spans="1:8" ht="12.75" customHeight="1">
      <c r="A31" s="217" t="s">
        <v>1500</v>
      </c>
      <c r="B31" s="212">
        <v>553129</v>
      </c>
      <c r="C31" s="218">
        <v>6.2457312739721098E-3</v>
      </c>
      <c r="D31" s="293">
        <v>0</v>
      </c>
    </row>
    <row r="32" spans="1:8" ht="12.75" customHeight="1">
      <c r="A32" s="217" t="s">
        <v>1501</v>
      </c>
      <c r="B32" s="212">
        <v>524500</v>
      </c>
      <c r="C32" s="218">
        <v>5.9224630297785357E-3</v>
      </c>
      <c r="D32" s="293">
        <v>104.9</v>
      </c>
    </row>
    <row r="33" spans="1:10" ht="15" customHeight="1">
      <c r="A33" s="211" t="s">
        <v>838</v>
      </c>
      <c r="B33" s="212">
        <v>375167.06000000238</v>
      </c>
      <c r="C33" s="218">
        <v>4.2362498433569495E-3</v>
      </c>
      <c r="D33" s="219"/>
    </row>
    <row r="34" spans="1:10" ht="15" customHeight="1">
      <c r="A34" s="220" t="s">
        <v>473</v>
      </c>
      <c r="B34" s="221">
        <f>SUM(B23:B33)</f>
        <v>88561126.909999996</v>
      </c>
      <c r="C34" s="218"/>
      <c r="D34" s="219"/>
    </row>
    <row r="35" spans="1:10" ht="15" customHeight="1">
      <c r="A35" s="216" t="s">
        <v>480</v>
      </c>
      <c r="B35" s="212"/>
      <c r="C35" s="218"/>
      <c r="D35" s="219"/>
    </row>
    <row r="36" spans="1:10" ht="12.75" customHeight="1">
      <c r="A36" s="612"/>
      <c r="B36" s="832" t="s">
        <v>837</v>
      </c>
      <c r="C36" s="218"/>
      <c r="D36" s="219"/>
    </row>
    <row r="37" spans="1:10" ht="12.75" customHeight="1">
      <c r="A37" s="211" t="s">
        <v>838</v>
      </c>
      <c r="B37" s="833" t="s">
        <v>837</v>
      </c>
      <c r="C37" s="218"/>
      <c r="D37" s="219"/>
    </row>
    <row r="38" spans="1:10" ht="15" customHeight="1">
      <c r="A38" s="220" t="s">
        <v>473</v>
      </c>
      <c r="B38" s="212">
        <f>SUM(B36:B37)</f>
        <v>0</v>
      </c>
      <c r="C38" s="218"/>
      <c r="D38" s="219"/>
    </row>
    <row r="39" spans="1:10" ht="26.25" customHeight="1">
      <c r="A39" s="390" t="s">
        <v>479</v>
      </c>
      <c r="B39" s="391">
        <f>B34+B38</f>
        <v>88561126.909999996</v>
      </c>
      <c r="C39" s="392"/>
      <c r="D39" s="393"/>
    </row>
    <row r="40" spans="1:10" ht="12.75" customHeight="1"/>
    <row r="41" spans="1:10" ht="12.75" customHeight="1">
      <c r="A41" s="399" t="s">
        <v>1063</v>
      </c>
      <c r="G41" s="420"/>
      <c r="H41" s="635"/>
      <c r="I41" s="635"/>
      <c r="J41" s="635"/>
    </row>
    <row r="42" spans="1:10" ht="12.75" customHeight="1">
      <c r="A42" s="119" t="s">
        <v>1062</v>
      </c>
      <c r="B42" s="76"/>
      <c r="G42" s="505"/>
      <c r="H42" s="635"/>
      <c r="I42" s="635"/>
      <c r="J42" s="635"/>
    </row>
    <row r="43" spans="1:10" ht="12.75" customHeight="1">
      <c r="A43" s="63" t="s">
        <v>1271</v>
      </c>
      <c r="G43" s="648"/>
      <c r="H43" s="635"/>
      <c r="I43" s="635"/>
      <c r="J43" s="635"/>
    </row>
    <row r="44" spans="1:10" ht="43.5">
      <c r="A44" s="385" t="s">
        <v>478</v>
      </c>
      <c r="B44" s="385" t="s">
        <v>1197</v>
      </c>
      <c r="C44" s="385" t="s">
        <v>475</v>
      </c>
      <c r="D44" s="638"/>
      <c r="G44" s="638"/>
      <c r="H44" s="649"/>
      <c r="I44" s="638"/>
      <c r="J44" s="638"/>
    </row>
    <row r="45" spans="1:10" ht="12.75" customHeight="1">
      <c r="A45" s="217" t="s">
        <v>1492</v>
      </c>
      <c r="B45" s="212">
        <v>496285339.99000001</v>
      </c>
      <c r="C45" s="218">
        <v>0.40586420521053729</v>
      </c>
      <c r="D45" s="640"/>
      <c r="E45" s="85"/>
      <c r="F45" s="85"/>
      <c r="G45" s="637"/>
      <c r="H45" s="634"/>
      <c r="I45" s="639"/>
      <c r="J45" s="640"/>
    </row>
    <row r="46" spans="1:10" ht="12.75" customHeight="1">
      <c r="A46" s="217" t="s">
        <v>1502</v>
      </c>
      <c r="B46" s="212">
        <v>222849016</v>
      </c>
      <c r="C46" s="218">
        <v>0.18224684767559882</v>
      </c>
      <c r="D46" s="640"/>
      <c r="E46" s="85"/>
      <c r="F46" s="85"/>
      <c r="G46" s="645"/>
      <c r="H46" s="646"/>
      <c r="I46" s="639"/>
      <c r="J46" s="640"/>
    </row>
    <row r="47" spans="1:10" ht="12.75" customHeight="1">
      <c r="A47" s="217" t="s">
        <v>1500</v>
      </c>
      <c r="B47" s="212">
        <v>137944840.46000001</v>
      </c>
      <c r="C47" s="218">
        <v>0.11281186149347146</v>
      </c>
      <c r="D47" s="640"/>
      <c r="E47" s="85"/>
      <c r="G47" s="645"/>
      <c r="H47" s="646"/>
      <c r="I47" s="639"/>
      <c r="J47" s="640"/>
    </row>
    <row r="48" spans="1:10" ht="12.75" customHeight="1">
      <c r="A48" s="217" t="s">
        <v>1496</v>
      </c>
      <c r="B48" s="212">
        <v>77862200</v>
      </c>
      <c r="C48" s="218">
        <v>6.3676029438187023E-2</v>
      </c>
      <c r="D48" s="640"/>
      <c r="G48" s="645"/>
      <c r="H48" s="646"/>
      <c r="I48" s="639"/>
      <c r="J48" s="640"/>
    </row>
    <row r="49" spans="1:10" ht="12.75" customHeight="1">
      <c r="A49" s="217" t="s">
        <v>1503</v>
      </c>
      <c r="B49" s="212">
        <v>68329075.299999997</v>
      </c>
      <c r="C49" s="218">
        <v>5.5879800600123007E-2</v>
      </c>
      <c r="D49" s="640"/>
      <c r="G49" s="645"/>
      <c r="H49" s="646"/>
      <c r="I49" s="639"/>
      <c r="J49" s="640"/>
    </row>
    <row r="50" spans="1:10" ht="12.75" customHeight="1">
      <c r="A50" s="217" t="s">
        <v>1494</v>
      </c>
      <c r="B50" s="212">
        <v>62428662.159999996</v>
      </c>
      <c r="C50" s="218">
        <v>5.1054418311925323E-2</v>
      </c>
      <c r="D50" s="641"/>
      <c r="G50" s="645"/>
      <c r="H50" s="646"/>
      <c r="I50" s="639"/>
      <c r="J50" s="641"/>
    </row>
    <row r="51" spans="1:10" ht="12.75" customHeight="1">
      <c r="A51" s="217" t="s">
        <v>1493</v>
      </c>
      <c r="B51" s="212">
        <v>62248500</v>
      </c>
      <c r="C51" s="218">
        <v>5.0907080951771017E-2</v>
      </c>
      <c r="D51" s="640"/>
      <c r="G51" s="645"/>
      <c r="H51" s="646"/>
      <c r="I51" s="639"/>
      <c r="J51" s="640"/>
    </row>
    <row r="52" spans="1:10" ht="12.75" customHeight="1">
      <c r="A52" s="217" t="s">
        <v>1504</v>
      </c>
      <c r="B52" s="212">
        <v>53269900</v>
      </c>
      <c r="C52" s="218">
        <v>4.3564344708591315E-2</v>
      </c>
      <c r="D52" s="640"/>
      <c r="G52" s="645"/>
      <c r="H52" s="646"/>
      <c r="I52" s="639"/>
      <c r="J52" s="640"/>
    </row>
    <row r="53" spans="1:10" ht="12.75" customHeight="1">
      <c r="A53" s="217" t="s">
        <v>1499</v>
      </c>
      <c r="B53" s="212">
        <v>13833054.619999999</v>
      </c>
      <c r="C53" s="218">
        <v>1.1312729324411189E-2</v>
      </c>
      <c r="D53" s="640"/>
      <c r="G53" s="645"/>
      <c r="H53" s="646"/>
      <c r="I53" s="639"/>
      <c r="J53" s="640"/>
    </row>
    <row r="54" spans="1:10" ht="12.75" customHeight="1">
      <c r="A54" s="222" t="s">
        <v>1505</v>
      </c>
      <c r="B54" s="212">
        <v>10000000</v>
      </c>
      <c r="C54" s="218">
        <v>8.1780413908401021E-3</v>
      </c>
      <c r="D54" s="640"/>
      <c r="G54" s="645"/>
      <c r="H54" s="646"/>
      <c r="I54" s="639"/>
      <c r="J54" s="640"/>
    </row>
    <row r="55" spans="1:10" ht="24">
      <c r="A55" s="223" t="s">
        <v>515</v>
      </c>
      <c r="B55" s="212">
        <v>17736081.5400002</v>
      </c>
      <c r="C55" s="218">
        <v>1.4504640894543671E-2</v>
      </c>
      <c r="D55" s="642"/>
      <c r="G55" s="647"/>
      <c r="H55" s="646"/>
      <c r="I55" s="639"/>
      <c r="J55" s="642"/>
    </row>
    <row r="56" spans="1:10" ht="26.25" customHeight="1">
      <c r="A56" s="390" t="s">
        <v>911</v>
      </c>
      <c r="B56" s="391">
        <f>SUM(B45:B55)</f>
        <v>1222786670.0699999</v>
      </c>
      <c r="C56" s="392"/>
      <c r="D56" s="644"/>
      <c r="G56" s="637"/>
      <c r="H56" s="634"/>
      <c r="I56" s="643"/>
      <c r="J56" s="644"/>
    </row>
    <row r="57" spans="1:10" ht="12.75" customHeight="1">
      <c r="G57" s="635"/>
      <c r="H57" s="635"/>
      <c r="I57" s="635"/>
      <c r="J57" s="635"/>
    </row>
    <row r="58" spans="1:10" ht="12.75" customHeight="1">
      <c r="A58" s="400" t="s">
        <v>1066</v>
      </c>
      <c r="G58" s="650"/>
      <c r="H58" s="635"/>
      <c r="I58" s="635"/>
      <c r="J58" s="635"/>
    </row>
    <row r="59" spans="1:10" ht="12.75" customHeight="1">
      <c r="A59" s="125" t="s">
        <v>1068</v>
      </c>
      <c r="G59" s="651"/>
      <c r="H59" s="635"/>
      <c r="I59" s="635"/>
      <c r="J59" s="635"/>
    </row>
    <row r="60" spans="1:10" ht="12.75" customHeight="1">
      <c r="A60" s="63" t="s">
        <v>1273</v>
      </c>
      <c r="G60" s="648"/>
      <c r="H60" s="635"/>
      <c r="I60" s="635"/>
      <c r="J60" s="635"/>
    </row>
    <row r="61" spans="1:10" ht="12.75" customHeight="1">
      <c r="A61" s="384"/>
      <c r="B61" s="394" t="s">
        <v>193</v>
      </c>
      <c r="C61" s="394" t="s">
        <v>194</v>
      </c>
      <c r="D61" s="394" t="s">
        <v>195</v>
      </c>
      <c r="E61" s="394" t="s">
        <v>196</v>
      </c>
      <c r="F61" s="394" t="s">
        <v>197</v>
      </c>
      <c r="G61" s="652"/>
      <c r="H61" s="632"/>
      <c r="I61" s="632"/>
      <c r="J61" s="632"/>
    </row>
    <row r="62" spans="1:10" ht="12.75" customHeight="1">
      <c r="A62" s="384"/>
      <c r="B62" s="395" t="s">
        <v>198</v>
      </c>
      <c r="C62" s="395" t="s">
        <v>199</v>
      </c>
      <c r="D62" s="395" t="s">
        <v>1274</v>
      </c>
      <c r="E62" s="395" t="s">
        <v>200</v>
      </c>
      <c r="F62" s="395" t="s">
        <v>201</v>
      </c>
      <c r="G62" s="652"/>
      <c r="H62" s="633"/>
      <c r="I62" s="633"/>
      <c r="J62" s="633"/>
    </row>
    <row r="63" spans="1:10" ht="12.75" customHeight="1">
      <c r="A63" s="224"/>
      <c r="B63" s="225" t="s">
        <v>837</v>
      </c>
      <c r="C63" s="225" t="s">
        <v>837</v>
      </c>
      <c r="D63" s="225" t="s">
        <v>837</v>
      </c>
      <c r="E63" s="226" t="s">
        <v>837</v>
      </c>
      <c r="F63" s="226" t="s">
        <v>837</v>
      </c>
      <c r="G63" s="637"/>
      <c r="H63" s="634"/>
      <c r="I63" s="634"/>
      <c r="J63" s="636"/>
    </row>
    <row r="64" spans="1:10" ht="15" customHeight="1">
      <c r="A64" s="386" t="s">
        <v>473</v>
      </c>
      <c r="B64" s="396"/>
      <c r="C64" s="396"/>
      <c r="D64" s="396"/>
      <c r="E64" s="397" t="str">
        <f>IF(SUM(E63:E63)=0,"",SUM(E63:E63))</f>
        <v/>
      </c>
      <c r="F64" s="397" t="str">
        <f>IF(SUM(F63:F63)=0,"",SUM(F63:F63))</f>
        <v/>
      </c>
      <c r="G64" s="637"/>
      <c r="H64" s="634"/>
      <c r="I64" s="634"/>
      <c r="J64" s="636"/>
    </row>
    <row r="65" spans="1:7" ht="12.75" customHeight="1"/>
    <row r="66" spans="1:7" ht="12.75" customHeight="1">
      <c r="A66" s="400" t="s">
        <v>1067</v>
      </c>
    </row>
    <row r="67" spans="1:7" ht="12.75" customHeight="1">
      <c r="A67" s="125" t="s">
        <v>1069</v>
      </c>
    </row>
    <row r="68" spans="1:7" ht="12.75" customHeight="1">
      <c r="A68" s="63" t="s">
        <v>1291</v>
      </c>
    </row>
    <row r="69" spans="1:7" ht="12.75" customHeight="1">
      <c r="A69" s="384"/>
      <c r="B69" s="394" t="s">
        <v>193</v>
      </c>
      <c r="C69" s="394" t="s">
        <v>194</v>
      </c>
      <c r="D69" s="394" t="s">
        <v>195</v>
      </c>
      <c r="E69" s="394" t="s">
        <v>196</v>
      </c>
      <c r="F69" s="394" t="s">
        <v>197</v>
      </c>
    </row>
    <row r="70" spans="1:7" ht="12.75" customHeight="1">
      <c r="A70" s="384"/>
      <c r="B70" s="395" t="s">
        <v>198</v>
      </c>
      <c r="C70" s="395" t="s">
        <v>199</v>
      </c>
      <c r="D70" s="395" t="s">
        <v>1274</v>
      </c>
      <c r="E70" s="395" t="s">
        <v>200</v>
      </c>
      <c r="F70" s="395" t="s">
        <v>201</v>
      </c>
    </row>
    <row r="71" spans="1:7" ht="12.75" customHeight="1">
      <c r="A71" s="224"/>
      <c r="B71" s="227" t="s">
        <v>837</v>
      </c>
      <c r="C71" s="227" t="s">
        <v>837</v>
      </c>
      <c r="D71" s="227" t="s">
        <v>837</v>
      </c>
      <c r="E71" s="228" t="s">
        <v>837</v>
      </c>
      <c r="F71" s="228" t="s">
        <v>837</v>
      </c>
      <c r="G71" s="85"/>
    </row>
    <row r="72" spans="1:7" ht="15" customHeight="1">
      <c r="A72" s="386" t="s">
        <v>473</v>
      </c>
      <c r="B72" s="398"/>
      <c r="C72" s="398"/>
      <c r="D72" s="398"/>
      <c r="E72" s="397" t="str">
        <f>IF(SUM(E71)=0,"",SUM(E71))</f>
        <v/>
      </c>
      <c r="F72" s="397" t="str">
        <f>IF(SUM(F71)=0,"",SUM(F71))</f>
        <v/>
      </c>
    </row>
    <row r="73" spans="1:7" ht="12.75" customHeight="1">
      <c r="A73" s="27" t="s">
        <v>481</v>
      </c>
    </row>
    <row r="74" spans="1:7" ht="12.75" customHeight="1">
      <c r="A74" s="73" t="s">
        <v>274</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9" t="s">
        <v>369</v>
      </c>
      <c r="B1" s="450"/>
      <c r="C1" s="450"/>
      <c r="D1" s="450"/>
      <c r="E1" s="451"/>
      <c r="F1" s="451"/>
      <c r="G1" s="451"/>
      <c r="H1" s="451"/>
      <c r="I1" s="451"/>
      <c r="J1" s="451"/>
      <c r="K1" s="451"/>
      <c r="L1" s="451"/>
    </row>
    <row r="2" spans="1:20" ht="15" customHeight="1">
      <c r="A2" s="507" t="s">
        <v>370</v>
      </c>
      <c r="B2" s="453"/>
      <c r="C2" s="453"/>
      <c r="D2" s="453"/>
      <c r="E2" s="453"/>
      <c r="F2" s="453"/>
      <c r="G2" s="453"/>
      <c r="H2" s="453"/>
      <c r="I2" s="451"/>
      <c r="J2" s="451"/>
      <c r="K2" s="451"/>
      <c r="L2" s="451"/>
    </row>
    <row r="3" spans="1:20" ht="12.75" customHeight="1">
      <c r="A3" s="399" t="s">
        <v>1316</v>
      </c>
    </row>
    <row r="4" spans="1:20" ht="12.75" customHeight="1">
      <c r="A4" s="119" t="s">
        <v>1317</v>
      </c>
    </row>
    <row r="5" spans="1:20" ht="12.75" customHeight="1">
      <c r="G5" s="957" t="str">
        <f>Naslovnica!A20</f>
        <v>Veljača 2018.</v>
      </c>
      <c r="H5" s="957"/>
      <c r="I5" s="959" t="str">
        <f>'5 Tablica 3,4'!A8</f>
        <v>Siječanj 2018.</v>
      </c>
      <c r="J5" s="959"/>
    </row>
    <row r="6" spans="1:20" ht="12.75" customHeight="1">
      <c r="G6" s="958" t="str">
        <f>Naslovnica!A24</f>
        <v>February 2018</v>
      </c>
      <c r="H6" s="958"/>
      <c r="I6" s="960" t="str">
        <f>'5 Tablica 3,4'!B8</f>
        <v>January 2018</v>
      </c>
      <c r="J6" s="960"/>
    </row>
    <row r="7" spans="1:20" ht="12.75" customHeight="1">
      <c r="A7" s="401"/>
      <c r="B7" s="402"/>
      <c r="C7" s="402"/>
      <c r="D7" s="402"/>
      <c r="E7" s="402"/>
      <c r="F7" s="402"/>
      <c r="G7" s="955" t="s">
        <v>627</v>
      </c>
      <c r="H7" s="956"/>
      <c r="I7" s="955" t="s">
        <v>628</v>
      </c>
      <c r="J7" s="956"/>
      <c r="K7" s="956" t="s">
        <v>629</v>
      </c>
      <c r="L7" s="956"/>
    </row>
    <row r="8" spans="1:20" ht="22.5">
      <c r="A8" s="403" t="s">
        <v>202</v>
      </c>
      <c r="B8" s="385" t="s">
        <v>1020</v>
      </c>
      <c r="C8" s="385" t="s">
        <v>1021</v>
      </c>
      <c r="D8" s="607" t="s">
        <v>203</v>
      </c>
      <c r="E8" s="385" t="s">
        <v>571</v>
      </c>
      <c r="F8" s="385" t="s">
        <v>846</v>
      </c>
      <c r="G8" s="385" t="s">
        <v>577</v>
      </c>
      <c r="H8" s="385" t="s">
        <v>576</v>
      </c>
      <c r="I8" s="385" t="s">
        <v>577</v>
      </c>
      <c r="J8" s="385" t="s">
        <v>576</v>
      </c>
      <c r="K8" s="385" t="s">
        <v>577</v>
      </c>
      <c r="L8" s="385" t="s">
        <v>578</v>
      </c>
    </row>
    <row r="9" spans="1:20" ht="21">
      <c r="A9" s="404" t="s">
        <v>1275</v>
      </c>
      <c r="B9" s="405" t="s">
        <v>1023</v>
      </c>
      <c r="C9" s="405" t="s">
        <v>1022</v>
      </c>
      <c r="D9" s="608" t="s">
        <v>204</v>
      </c>
      <c r="E9" s="405" t="s">
        <v>572</v>
      </c>
      <c r="F9" s="405" t="s">
        <v>847</v>
      </c>
      <c r="G9" s="490" t="s">
        <v>597</v>
      </c>
      <c r="H9" s="490" t="s">
        <v>598</v>
      </c>
      <c r="I9" s="490" t="s">
        <v>597</v>
      </c>
      <c r="J9" s="490" t="s">
        <v>598</v>
      </c>
      <c r="K9" s="490" t="s">
        <v>597</v>
      </c>
      <c r="L9" s="490" t="s">
        <v>598</v>
      </c>
    </row>
    <row r="10" spans="1:20" ht="12.75" customHeight="1">
      <c r="A10" s="292" t="s">
        <v>208</v>
      </c>
      <c r="B10" s="615">
        <v>12916294683</v>
      </c>
      <c r="C10" s="604" t="s">
        <v>912</v>
      </c>
      <c r="D10" s="604" t="s">
        <v>209</v>
      </c>
      <c r="E10" s="241" t="s">
        <v>207</v>
      </c>
      <c r="F10" s="241"/>
      <c r="G10" s="233">
        <v>164470532.41999999</v>
      </c>
      <c r="H10" s="234">
        <v>118.75569044972234</v>
      </c>
      <c r="I10" s="235">
        <v>166881180.62</v>
      </c>
      <c r="J10" s="236">
        <v>118.7597176832851</v>
      </c>
      <c r="K10" s="232">
        <v>-1.4445296893537907E-2</v>
      </c>
      <c r="L10" s="232">
        <v>-3.3910770767420217E-5</v>
      </c>
      <c r="M10" s="854"/>
      <c r="N10" s="854"/>
      <c r="O10" s="854"/>
      <c r="P10" s="854"/>
      <c r="Q10" s="509"/>
      <c r="R10" s="630"/>
      <c r="S10" s="137"/>
      <c r="T10" s="137"/>
    </row>
    <row r="11" spans="1:20" ht="12.75" customHeight="1">
      <c r="A11" s="292" t="s">
        <v>210</v>
      </c>
      <c r="B11" s="615">
        <v>28508707379</v>
      </c>
      <c r="C11" s="604" t="s">
        <v>913</v>
      </c>
      <c r="D11" s="604" t="s">
        <v>209</v>
      </c>
      <c r="E11" s="241" t="s">
        <v>205</v>
      </c>
      <c r="F11" s="241"/>
      <c r="G11" s="233">
        <v>52806573.200000003</v>
      </c>
      <c r="H11" s="234">
        <v>1225.1185373883229</v>
      </c>
      <c r="I11" s="235">
        <v>54349776.549999997</v>
      </c>
      <c r="J11" s="236">
        <v>1247.6549253637243</v>
      </c>
      <c r="K11" s="232">
        <v>-2.8393922624139867E-2</v>
      </c>
      <c r="L11" s="232">
        <v>-1.8062997642422141E-2</v>
      </c>
      <c r="M11" s="854"/>
      <c r="N11" s="854"/>
      <c r="O11" s="854"/>
      <c r="P11" s="854"/>
      <c r="Q11" s="509"/>
      <c r="R11" s="630"/>
      <c r="S11" s="137"/>
      <c r="T11" s="137"/>
    </row>
    <row r="12" spans="1:20" ht="12.75" customHeight="1">
      <c r="A12" s="292" t="s">
        <v>211</v>
      </c>
      <c r="B12" s="615">
        <v>26655747081</v>
      </c>
      <c r="C12" s="604" t="s">
        <v>914</v>
      </c>
      <c r="D12" s="604" t="s">
        <v>209</v>
      </c>
      <c r="E12" s="231" t="s">
        <v>206</v>
      </c>
      <c r="F12" s="231"/>
      <c r="G12" s="233">
        <v>101635620.09999999</v>
      </c>
      <c r="H12" s="234">
        <v>165.84111806620149</v>
      </c>
      <c r="I12" s="235">
        <v>102214589.47</v>
      </c>
      <c r="J12" s="236">
        <v>167.12036416339868</v>
      </c>
      <c r="K12" s="232">
        <v>-5.6642537332689535E-3</v>
      </c>
      <c r="L12" s="232">
        <v>-7.6546392392158324E-3</v>
      </c>
      <c r="M12" s="854"/>
      <c r="N12" s="854"/>
      <c r="O12" s="854"/>
      <c r="P12" s="854"/>
      <c r="Q12" s="509"/>
      <c r="R12" s="630"/>
      <c r="S12" s="137"/>
      <c r="T12" s="137"/>
    </row>
    <row r="13" spans="1:20" ht="12.75" customHeight="1">
      <c r="A13" s="292" t="s">
        <v>1454</v>
      </c>
      <c r="B13" s="615">
        <v>74282954450</v>
      </c>
      <c r="C13" s="604" t="s">
        <v>915</v>
      </c>
      <c r="D13" s="604" t="s">
        <v>1183</v>
      </c>
      <c r="E13" s="231" t="s">
        <v>216</v>
      </c>
      <c r="F13" s="231"/>
      <c r="G13" s="235">
        <v>5780873.4800000004</v>
      </c>
      <c r="H13" s="236">
        <v>77.349771470845425</v>
      </c>
      <c r="I13" s="235">
        <v>5835921.8499999996</v>
      </c>
      <c r="J13" s="236">
        <v>77.58129478661553</v>
      </c>
      <c r="K13" s="232">
        <v>-9.4326777182596189E-3</v>
      </c>
      <c r="L13" s="232">
        <v>-2.9842672309982055E-3</v>
      </c>
      <c r="M13" s="854"/>
      <c r="N13" s="854"/>
      <c r="O13" s="854"/>
      <c r="P13" s="854"/>
      <c r="Q13" s="509"/>
      <c r="R13" s="630"/>
      <c r="S13" s="137"/>
      <c r="T13" s="137"/>
    </row>
    <row r="14" spans="1:20" ht="12.75" customHeight="1">
      <c r="A14" s="292" t="s">
        <v>1455</v>
      </c>
      <c r="B14" s="616">
        <v>51485653636</v>
      </c>
      <c r="C14" s="605" t="s">
        <v>918</v>
      </c>
      <c r="D14" s="604" t="s">
        <v>1183</v>
      </c>
      <c r="E14" s="231" t="s">
        <v>207</v>
      </c>
      <c r="F14" s="231"/>
      <c r="G14" s="233">
        <v>6518300.0999999996</v>
      </c>
      <c r="H14" s="234">
        <v>106.56538777903646</v>
      </c>
      <c r="I14" s="235">
        <v>5483176.7300000004</v>
      </c>
      <c r="J14" s="236">
        <v>106.52792786744864</v>
      </c>
      <c r="K14" s="232">
        <v>0.1887816900623589</v>
      </c>
      <c r="L14" s="232">
        <v>3.516440461925896E-4</v>
      </c>
      <c r="M14" s="854"/>
      <c r="N14" s="854"/>
      <c r="O14" s="854"/>
      <c r="P14" s="854"/>
      <c r="Q14" s="509"/>
      <c r="R14" s="630"/>
      <c r="S14" s="137"/>
      <c r="T14" s="137"/>
    </row>
    <row r="15" spans="1:20" ht="12.75" customHeight="1">
      <c r="A15" s="292" t="s">
        <v>1456</v>
      </c>
      <c r="B15" s="615">
        <v>73876640124</v>
      </c>
      <c r="C15" s="604" t="s">
        <v>920</v>
      </c>
      <c r="D15" s="604" t="s">
        <v>1183</v>
      </c>
      <c r="E15" s="241" t="s">
        <v>205</v>
      </c>
      <c r="F15" s="241"/>
      <c r="G15" s="233">
        <v>8605156.2200000007</v>
      </c>
      <c r="H15" s="234">
        <v>153.59629923923481</v>
      </c>
      <c r="I15" s="235">
        <v>8749600.5899999999</v>
      </c>
      <c r="J15" s="236">
        <v>160.30160586816694</v>
      </c>
      <c r="K15" s="232">
        <v>-1.6508681569429084E-2</v>
      </c>
      <c r="L15" s="232">
        <v>-4.1829316634835356E-2</v>
      </c>
      <c r="M15" s="854"/>
      <c r="N15" s="854"/>
      <c r="O15" s="854"/>
      <c r="P15" s="854"/>
      <c r="Q15" s="509"/>
      <c r="R15" s="630"/>
      <c r="S15" s="137"/>
      <c r="T15" s="137"/>
    </row>
    <row r="16" spans="1:20" ht="12.75" customHeight="1">
      <c r="A16" s="230" t="s">
        <v>609</v>
      </c>
      <c r="B16" s="615">
        <v>11929912575</v>
      </c>
      <c r="C16" s="604" t="s">
        <v>916</v>
      </c>
      <c r="D16" s="604" t="s">
        <v>1183</v>
      </c>
      <c r="E16" s="231" t="s">
        <v>205</v>
      </c>
      <c r="F16" s="231"/>
      <c r="G16" s="233">
        <v>5476757.0599999996</v>
      </c>
      <c r="H16" s="234">
        <v>472.68990889755793</v>
      </c>
      <c r="I16" s="235">
        <v>5495228.7300000004</v>
      </c>
      <c r="J16" s="236">
        <v>472.91628076181598</v>
      </c>
      <c r="K16" s="232">
        <v>-3.3614014825550376E-3</v>
      </c>
      <c r="L16" s="232">
        <v>-4.7867217405450635E-4</v>
      </c>
      <c r="M16" s="854"/>
      <c r="N16" s="854"/>
      <c r="O16" s="854"/>
      <c r="P16" s="854"/>
      <c r="Q16" s="509"/>
      <c r="R16" s="630"/>
      <c r="S16" s="137"/>
      <c r="T16" s="137"/>
    </row>
    <row r="17" spans="1:20" ht="12.75" customHeight="1">
      <c r="A17" s="239" t="s">
        <v>541</v>
      </c>
      <c r="B17" s="615">
        <v>41758343044</v>
      </c>
      <c r="C17" s="604" t="s">
        <v>917</v>
      </c>
      <c r="D17" s="604" t="s">
        <v>1183</v>
      </c>
      <c r="E17" s="231" t="s">
        <v>205</v>
      </c>
      <c r="F17" s="231"/>
      <c r="G17" s="233">
        <v>22476366.699999999</v>
      </c>
      <c r="H17" s="234">
        <v>87.155735150416533</v>
      </c>
      <c r="I17" s="235">
        <v>23293296.02</v>
      </c>
      <c r="J17" s="236">
        <v>89.506582962204888</v>
      </c>
      <c r="K17" s="232">
        <v>-3.5071435115862193E-2</v>
      </c>
      <c r="L17" s="232">
        <v>-2.6264524172272652E-2</v>
      </c>
      <c r="M17" s="854"/>
      <c r="N17" s="854"/>
      <c r="O17" s="854"/>
      <c r="P17" s="854"/>
      <c r="Q17" s="509"/>
      <c r="R17" s="630"/>
      <c r="S17" s="137"/>
      <c r="T17" s="137"/>
    </row>
    <row r="18" spans="1:20" ht="12.75" customHeight="1">
      <c r="A18" s="230" t="s">
        <v>542</v>
      </c>
      <c r="B18" s="616">
        <v>12101402977</v>
      </c>
      <c r="C18" s="605" t="s">
        <v>919</v>
      </c>
      <c r="D18" s="604" t="s">
        <v>1183</v>
      </c>
      <c r="E18" s="231" t="s">
        <v>205</v>
      </c>
      <c r="F18" s="231"/>
      <c r="G18" s="233">
        <v>8372112.8899999997</v>
      </c>
      <c r="H18" s="234">
        <v>59.022449324397492</v>
      </c>
      <c r="I18" s="235">
        <v>8473483.7100000009</v>
      </c>
      <c r="J18" s="236">
        <v>59.399939084504048</v>
      </c>
      <c r="K18" s="232">
        <v>-1.1963299095077984E-2</v>
      </c>
      <c r="L18" s="232">
        <v>-6.3550529836323699E-3</v>
      </c>
      <c r="M18" s="854"/>
      <c r="N18" s="854"/>
      <c r="O18" s="854"/>
      <c r="P18" s="854"/>
      <c r="Q18" s="509"/>
      <c r="R18" s="630"/>
      <c r="S18" s="137"/>
      <c r="T18" s="137"/>
    </row>
    <row r="19" spans="1:20" ht="12.75" customHeight="1">
      <c r="A19" s="230" t="s">
        <v>212</v>
      </c>
      <c r="B19" s="616">
        <v>37695515978</v>
      </c>
      <c r="C19" s="605" t="s">
        <v>921</v>
      </c>
      <c r="D19" s="605" t="s">
        <v>213</v>
      </c>
      <c r="E19" s="231" t="s">
        <v>205</v>
      </c>
      <c r="F19" s="231"/>
      <c r="G19" s="233">
        <v>5577674.7300000004</v>
      </c>
      <c r="H19" s="234">
        <v>76.115245972355055</v>
      </c>
      <c r="I19" s="235">
        <v>5798694.1299999999</v>
      </c>
      <c r="J19" s="236">
        <v>79.1313677094615</v>
      </c>
      <c r="K19" s="232">
        <v>-3.8115374780079869E-2</v>
      </c>
      <c r="L19" s="232">
        <v>-3.811537478007998E-2</v>
      </c>
      <c r="M19" s="854"/>
      <c r="N19" s="854"/>
      <c r="O19" s="854"/>
      <c r="P19" s="854"/>
      <c r="Q19" s="509"/>
      <c r="R19" s="630"/>
      <c r="S19" s="137"/>
      <c r="T19" s="137"/>
    </row>
    <row r="20" spans="1:20" ht="12.75" customHeight="1">
      <c r="A20" s="230" t="s">
        <v>278</v>
      </c>
      <c r="B20" s="616" t="s">
        <v>1045</v>
      </c>
      <c r="C20" s="605" t="s">
        <v>922</v>
      </c>
      <c r="D20" s="605" t="s">
        <v>276</v>
      </c>
      <c r="E20" s="231" t="s">
        <v>207</v>
      </c>
      <c r="F20" s="231"/>
      <c r="G20" s="233">
        <v>206104751.59999999</v>
      </c>
      <c r="H20" s="234">
        <v>111.69492923222784</v>
      </c>
      <c r="I20" s="235">
        <v>209560163.28</v>
      </c>
      <c r="J20" s="236">
        <v>111.66884858826235</v>
      </c>
      <c r="K20" s="232">
        <v>-1.6488876635313177E-2</v>
      </c>
      <c r="L20" s="232">
        <v>2.3355344212117046E-4</v>
      </c>
      <c r="M20" s="854"/>
      <c r="N20" s="854"/>
      <c r="O20" s="854"/>
      <c r="P20" s="854"/>
      <c r="Q20" s="509"/>
      <c r="R20" s="630"/>
      <c r="S20" s="137"/>
      <c r="T20" s="137"/>
    </row>
    <row r="21" spans="1:20" ht="12.75" customHeight="1">
      <c r="A21" s="230" t="s">
        <v>1293</v>
      </c>
      <c r="B21" s="616">
        <v>56499633647</v>
      </c>
      <c r="C21" s="605" t="s">
        <v>923</v>
      </c>
      <c r="D21" s="605" t="s">
        <v>567</v>
      </c>
      <c r="E21" s="231" t="s">
        <v>216</v>
      </c>
      <c r="F21" s="231"/>
      <c r="G21" s="233">
        <v>2145654816.0699999</v>
      </c>
      <c r="H21" s="234">
        <v>915.97403151909884</v>
      </c>
      <c r="I21" s="240">
        <v>2055408061.8099999</v>
      </c>
      <c r="J21" s="245">
        <v>912.70621519983467</v>
      </c>
      <c r="K21" s="232">
        <v>4.3906976885421223E-2</v>
      </c>
      <c r="L21" s="232">
        <v>3.5803594462744393E-3</v>
      </c>
      <c r="M21" s="854"/>
      <c r="N21" s="854"/>
      <c r="O21" s="854"/>
      <c r="P21" s="854"/>
      <c r="Q21" s="509"/>
      <c r="R21" s="630"/>
      <c r="S21" s="137"/>
      <c r="T21" s="137"/>
    </row>
    <row r="22" spans="1:20" ht="12.75" customHeight="1">
      <c r="A22" s="230" t="s">
        <v>215</v>
      </c>
      <c r="B22" s="616">
        <v>29300390100</v>
      </c>
      <c r="C22" s="605" t="s">
        <v>924</v>
      </c>
      <c r="D22" s="605" t="s">
        <v>567</v>
      </c>
      <c r="E22" s="231" t="s">
        <v>205</v>
      </c>
      <c r="F22" s="231"/>
      <c r="G22" s="233">
        <v>145990417.93000001</v>
      </c>
      <c r="H22" s="234">
        <v>569.27462214826812</v>
      </c>
      <c r="I22" s="235">
        <v>154346993.19999999</v>
      </c>
      <c r="J22" s="236">
        <v>588.11971324732963</v>
      </c>
      <c r="K22" s="232">
        <v>-5.4141484046739352E-2</v>
      </c>
      <c r="L22" s="232">
        <v>-3.2042950907065326E-2</v>
      </c>
      <c r="M22" s="854"/>
      <c r="N22" s="854"/>
      <c r="O22" s="854"/>
      <c r="P22" s="854"/>
      <c r="Q22" s="509"/>
      <c r="R22" s="630"/>
      <c r="S22" s="137"/>
      <c r="T22" s="137"/>
    </row>
    <row r="23" spans="1:20" ht="12.75" customHeight="1">
      <c r="A23" s="230" t="s">
        <v>1116</v>
      </c>
      <c r="B23" s="616" t="s">
        <v>1117</v>
      </c>
      <c r="C23" s="605" t="s">
        <v>1118</v>
      </c>
      <c r="D23" s="605" t="s">
        <v>567</v>
      </c>
      <c r="E23" s="231" t="s">
        <v>216</v>
      </c>
      <c r="F23" s="231"/>
      <c r="G23" s="233">
        <v>109115302.93000001</v>
      </c>
      <c r="H23" s="234">
        <v>753.79495592156934</v>
      </c>
      <c r="I23" s="235">
        <v>103343135.45999999</v>
      </c>
      <c r="J23" s="236">
        <v>751.82324762867756</v>
      </c>
      <c r="K23" s="232">
        <v>5.5854386886047047E-2</v>
      </c>
      <c r="L23" s="232">
        <v>2.6225689337364688E-3</v>
      </c>
      <c r="M23" s="854"/>
      <c r="N23" s="854"/>
      <c r="O23" s="854"/>
      <c r="P23" s="854"/>
      <c r="Q23" s="509"/>
      <c r="R23" s="630"/>
      <c r="S23" s="137"/>
      <c r="T23" s="137"/>
    </row>
    <row r="24" spans="1:20" ht="12.75" customHeight="1">
      <c r="A24" s="230" t="s">
        <v>217</v>
      </c>
      <c r="B24" s="616">
        <v>15448763136</v>
      </c>
      <c r="C24" s="605" t="s">
        <v>925</v>
      </c>
      <c r="D24" s="605" t="s">
        <v>567</v>
      </c>
      <c r="E24" s="231" t="s">
        <v>207</v>
      </c>
      <c r="F24" s="231"/>
      <c r="G24" s="233">
        <v>511100670.70999998</v>
      </c>
      <c r="H24" s="234">
        <v>863.16525340185376</v>
      </c>
      <c r="I24" s="235">
        <v>516842835</v>
      </c>
      <c r="J24" s="236">
        <v>859.90939158287267</v>
      </c>
      <c r="K24" s="232">
        <v>-1.1110078153642289E-2</v>
      </c>
      <c r="L24" s="232">
        <v>3.7862847537784017E-3</v>
      </c>
      <c r="M24" s="854"/>
      <c r="N24" s="854"/>
      <c r="O24" s="854"/>
      <c r="P24" s="854"/>
      <c r="Q24" s="509"/>
      <c r="R24" s="630"/>
      <c r="S24" s="137"/>
      <c r="T24" s="137"/>
    </row>
    <row r="25" spans="1:20" ht="12.75" customHeight="1">
      <c r="A25" s="230" t="s">
        <v>1119</v>
      </c>
      <c r="B25" s="616" t="s">
        <v>1120</v>
      </c>
      <c r="C25" s="605" t="s">
        <v>1121</v>
      </c>
      <c r="D25" s="605" t="s">
        <v>567</v>
      </c>
      <c r="E25" s="231" t="s">
        <v>216</v>
      </c>
      <c r="F25" s="231"/>
      <c r="G25" s="233">
        <v>82066024.150000006</v>
      </c>
      <c r="H25" s="234">
        <v>100.56624433034787</v>
      </c>
      <c r="I25" s="235">
        <v>65965752.420000002</v>
      </c>
      <c r="J25" s="236">
        <v>100.65512663327392</v>
      </c>
      <c r="K25" s="232">
        <v>0.24407015973213708</v>
      </c>
      <c r="L25" s="232">
        <v>-8.8303801206157662E-4</v>
      </c>
      <c r="M25" s="854"/>
      <c r="N25" s="854"/>
      <c r="O25" s="854"/>
      <c r="P25" s="854"/>
      <c r="Q25" s="509"/>
      <c r="R25" s="630"/>
      <c r="S25" s="137"/>
      <c r="T25" s="137"/>
    </row>
    <row r="26" spans="1:20" ht="12.75" customHeight="1">
      <c r="A26" s="292" t="s">
        <v>218</v>
      </c>
      <c r="B26" s="615">
        <v>96069213114</v>
      </c>
      <c r="C26" s="604" t="s">
        <v>926</v>
      </c>
      <c r="D26" s="604" t="s">
        <v>567</v>
      </c>
      <c r="E26" s="231" t="s">
        <v>207</v>
      </c>
      <c r="F26" s="231"/>
      <c r="G26" s="233">
        <v>1160882278.74</v>
      </c>
      <c r="H26" s="234">
        <v>152.09941402243129</v>
      </c>
      <c r="I26" s="235">
        <v>1426997245.9100001</v>
      </c>
      <c r="J26" s="236">
        <v>152.09641912737933</v>
      </c>
      <c r="K26" s="232">
        <v>-0.18648597110662102</v>
      </c>
      <c r="L26" s="232">
        <v>1.9690766351665445E-5</v>
      </c>
      <c r="M26" s="854"/>
      <c r="N26" s="854"/>
      <c r="O26" s="854"/>
      <c r="P26" s="854"/>
      <c r="Q26" s="509"/>
      <c r="R26" s="630"/>
      <c r="S26" s="137"/>
      <c r="T26" s="137"/>
    </row>
    <row r="27" spans="1:20" ht="12.75" customHeight="1">
      <c r="A27" s="230" t="s">
        <v>848</v>
      </c>
      <c r="B27" s="615">
        <v>87578146923</v>
      </c>
      <c r="C27" s="604" t="s">
        <v>927</v>
      </c>
      <c r="D27" s="604" t="s">
        <v>567</v>
      </c>
      <c r="E27" s="231" t="s">
        <v>573</v>
      </c>
      <c r="F27" s="231"/>
      <c r="G27" s="237">
        <v>11154824.17</v>
      </c>
      <c r="H27" s="238">
        <v>775.87663042993267</v>
      </c>
      <c r="I27" s="242">
        <v>11267065.59</v>
      </c>
      <c r="J27" s="243">
        <v>783.43090005506781</v>
      </c>
      <c r="K27" s="232">
        <v>-9.9619034879515622E-3</v>
      </c>
      <c r="L27" s="232">
        <v>-9.6425474468828654E-3</v>
      </c>
      <c r="M27" s="854"/>
      <c r="N27" s="854"/>
      <c r="O27" s="854"/>
      <c r="P27" s="854"/>
      <c r="Q27" s="509"/>
      <c r="R27" s="630"/>
      <c r="S27" s="137"/>
      <c r="T27" s="137"/>
    </row>
    <row r="28" spans="1:20" ht="12.75" customHeight="1">
      <c r="A28" s="229" t="s">
        <v>882</v>
      </c>
      <c r="B28" s="617">
        <v>67470870226</v>
      </c>
      <c r="C28" s="606" t="s">
        <v>928</v>
      </c>
      <c r="D28" s="606" t="s">
        <v>567</v>
      </c>
      <c r="E28" s="241" t="s">
        <v>573</v>
      </c>
      <c r="F28" s="241"/>
      <c r="G28" s="235">
        <v>17966273.07</v>
      </c>
      <c r="H28" s="236">
        <v>779.06275517890526</v>
      </c>
      <c r="I28" s="235">
        <v>18073585.960000001</v>
      </c>
      <c r="J28" s="236">
        <v>784.96896022472799</v>
      </c>
      <c r="K28" s="232">
        <v>-5.937553855527189E-3</v>
      </c>
      <c r="L28" s="232">
        <v>-7.5241255961661091E-3</v>
      </c>
      <c r="M28" s="854"/>
      <c r="N28" s="854"/>
      <c r="O28" s="854"/>
      <c r="P28" s="854"/>
      <c r="Q28" s="509"/>
      <c r="R28" s="630"/>
      <c r="S28" s="137"/>
      <c r="T28" s="137"/>
    </row>
    <row r="29" spans="1:20" ht="12.75" customHeight="1">
      <c r="A29" s="230" t="s">
        <v>849</v>
      </c>
      <c r="B29" s="615" t="s">
        <v>1036</v>
      </c>
      <c r="C29" s="604" t="s">
        <v>929</v>
      </c>
      <c r="D29" s="604" t="s">
        <v>567</v>
      </c>
      <c r="E29" s="231" t="s">
        <v>573</v>
      </c>
      <c r="F29" s="231"/>
      <c r="G29" s="233">
        <v>26574972.719999999</v>
      </c>
      <c r="H29" s="234">
        <v>779.58519981720576</v>
      </c>
      <c r="I29" s="235">
        <v>28222112.27</v>
      </c>
      <c r="J29" s="236">
        <v>783.05296202394413</v>
      </c>
      <c r="K29" s="232">
        <v>-5.8363439782319393E-2</v>
      </c>
      <c r="L29" s="232">
        <v>-4.4285155346009963E-3</v>
      </c>
      <c r="M29" s="854"/>
      <c r="N29" s="854"/>
      <c r="O29" s="854"/>
      <c r="P29" s="854"/>
      <c r="Q29" s="509"/>
      <c r="R29" s="630"/>
      <c r="S29" s="137"/>
      <c r="T29" s="137"/>
    </row>
    <row r="30" spans="1:20" ht="12.75" customHeight="1">
      <c r="A30" s="230" t="s">
        <v>1034</v>
      </c>
      <c r="B30" s="615">
        <v>84300431782</v>
      </c>
      <c r="C30" s="604" t="s">
        <v>930</v>
      </c>
      <c r="D30" s="604" t="s">
        <v>840</v>
      </c>
      <c r="E30" s="231" t="s">
        <v>205</v>
      </c>
      <c r="F30" s="231"/>
      <c r="G30" s="233">
        <v>26967956.138</v>
      </c>
      <c r="H30" s="234">
        <v>101.70646543402812</v>
      </c>
      <c r="I30" s="235">
        <v>27493011.825100001</v>
      </c>
      <c r="J30" s="236">
        <v>103.63409039430549</v>
      </c>
      <c r="K30" s="232">
        <v>-1.9097787119148779E-2</v>
      </c>
      <c r="L30" s="232">
        <v>-1.8600297961251622E-2</v>
      </c>
      <c r="M30" s="854"/>
      <c r="N30" s="854"/>
      <c r="O30" s="854"/>
      <c r="P30" s="854"/>
      <c r="Q30" s="509"/>
      <c r="R30" s="630"/>
      <c r="S30" s="137"/>
      <c r="T30" s="137"/>
    </row>
    <row r="31" spans="1:20" ht="12.75" customHeight="1">
      <c r="A31" s="230" t="s">
        <v>1180</v>
      </c>
      <c r="B31" s="615" t="s">
        <v>1181</v>
      </c>
      <c r="C31" s="604" t="s">
        <v>1182</v>
      </c>
      <c r="D31" s="604" t="s">
        <v>840</v>
      </c>
      <c r="E31" s="231" t="s">
        <v>205</v>
      </c>
      <c r="F31" s="231"/>
      <c r="G31" s="233">
        <v>6808829.8718999997</v>
      </c>
      <c r="H31" s="234">
        <v>127.70232384125194</v>
      </c>
      <c r="I31" s="235">
        <v>6380994.0887000002</v>
      </c>
      <c r="J31" s="236">
        <v>128.07855721541407</v>
      </c>
      <c r="K31" s="232">
        <v>6.7048453148961018E-2</v>
      </c>
      <c r="L31" s="232">
        <v>-2.9375203964028263E-3</v>
      </c>
      <c r="M31" s="854"/>
      <c r="N31" s="854"/>
      <c r="O31" s="854"/>
      <c r="P31" s="854"/>
      <c r="Q31" s="509"/>
      <c r="R31" s="630"/>
      <c r="S31" s="137"/>
      <c r="T31" s="137"/>
    </row>
    <row r="32" spans="1:20" s="815" customFormat="1" ht="12.75" customHeight="1">
      <c r="A32" s="230" t="s">
        <v>1457</v>
      </c>
      <c r="B32" s="615" t="s">
        <v>1458</v>
      </c>
      <c r="C32" s="604" t="s">
        <v>1459</v>
      </c>
      <c r="D32" s="604" t="s">
        <v>220</v>
      </c>
      <c r="E32" s="231" t="s">
        <v>206</v>
      </c>
      <c r="F32" s="231"/>
      <c r="G32" s="233">
        <v>5920068.1699999999</v>
      </c>
      <c r="H32" s="234">
        <v>740.63652547586412</v>
      </c>
      <c r="I32" s="235">
        <v>5754674.6299999999</v>
      </c>
      <c r="J32" s="236">
        <v>741.40693056396583</v>
      </c>
      <c r="K32" s="232">
        <v>2.874072830074148E-2</v>
      </c>
      <c r="L32" s="232">
        <v>-1.0391123367510247E-3</v>
      </c>
      <c r="M32" s="854"/>
      <c r="N32" s="854"/>
      <c r="O32" s="854"/>
      <c r="P32" s="854"/>
      <c r="Q32" s="509"/>
      <c r="R32" s="630"/>
      <c r="S32" s="137"/>
      <c r="T32" s="137"/>
    </row>
    <row r="33" spans="1:20" ht="12.75" customHeight="1">
      <c r="A33" s="230" t="s">
        <v>219</v>
      </c>
      <c r="B33" s="615">
        <v>80921653541</v>
      </c>
      <c r="C33" s="604" t="s">
        <v>931</v>
      </c>
      <c r="D33" s="604" t="s">
        <v>220</v>
      </c>
      <c r="E33" s="231" t="s">
        <v>205</v>
      </c>
      <c r="F33" s="231"/>
      <c r="G33" s="233">
        <v>29404480.300000001</v>
      </c>
      <c r="H33" s="234">
        <v>113.2383092404505</v>
      </c>
      <c r="I33" s="235">
        <v>30032311.02</v>
      </c>
      <c r="J33" s="236">
        <v>115.33447672631584</v>
      </c>
      <c r="K33" s="232">
        <v>-2.0905175082327032E-2</v>
      </c>
      <c r="L33" s="232">
        <v>-1.8174682413823695E-2</v>
      </c>
      <c r="M33" s="854"/>
      <c r="N33" s="854"/>
      <c r="O33" s="854"/>
      <c r="P33" s="854"/>
      <c r="Q33" s="509"/>
      <c r="R33" s="630"/>
      <c r="S33" s="137"/>
      <c r="T33" s="137"/>
    </row>
    <row r="34" spans="1:20" ht="12.75" customHeight="1">
      <c r="A34" s="230" t="s">
        <v>221</v>
      </c>
      <c r="B34" s="615">
        <v>70498146370</v>
      </c>
      <c r="C34" s="604" t="s">
        <v>932</v>
      </c>
      <c r="D34" s="604" t="s">
        <v>220</v>
      </c>
      <c r="E34" s="231" t="s">
        <v>207</v>
      </c>
      <c r="F34" s="231"/>
      <c r="G34" s="233">
        <v>16374770.32</v>
      </c>
      <c r="H34" s="234">
        <v>791.76208899621611</v>
      </c>
      <c r="I34" s="235">
        <v>16150247.48</v>
      </c>
      <c r="J34" s="236">
        <v>788.84464165095471</v>
      </c>
      <c r="K34" s="232">
        <v>1.3902130000053692E-2</v>
      </c>
      <c r="L34" s="232">
        <v>3.6983801260987992E-3</v>
      </c>
      <c r="M34" s="854"/>
      <c r="N34" s="854"/>
      <c r="O34" s="854"/>
      <c r="P34" s="854"/>
      <c r="Q34" s="509"/>
      <c r="R34" s="630"/>
      <c r="S34" s="137"/>
      <c r="T34" s="137"/>
    </row>
    <row r="35" spans="1:20" ht="12.75" customHeight="1">
      <c r="A35" s="230" t="s">
        <v>222</v>
      </c>
      <c r="B35" s="615">
        <v>43449016606</v>
      </c>
      <c r="C35" s="604" t="s">
        <v>933</v>
      </c>
      <c r="D35" s="604" t="s">
        <v>220</v>
      </c>
      <c r="E35" s="231" t="s">
        <v>206</v>
      </c>
      <c r="F35" s="231"/>
      <c r="G35" s="233">
        <v>86775673.469999999</v>
      </c>
      <c r="H35" s="234">
        <v>106.94102028486708</v>
      </c>
      <c r="I35" s="235">
        <v>87999592.609999999</v>
      </c>
      <c r="J35" s="236">
        <v>108.23623462614707</v>
      </c>
      <c r="K35" s="232">
        <v>-1.3908236432686794E-2</v>
      </c>
      <c r="L35" s="232">
        <v>-1.1966550256979236E-2</v>
      </c>
      <c r="M35" s="854"/>
      <c r="N35" s="854"/>
      <c r="O35" s="854"/>
      <c r="P35" s="854"/>
      <c r="Q35" s="509"/>
      <c r="R35" s="630"/>
      <c r="S35" s="137"/>
      <c r="T35" s="137"/>
    </row>
    <row r="36" spans="1:20" ht="12.75" customHeight="1">
      <c r="A36" s="230" t="s">
        <v>223</v>
      </c>
      <c r="B36" s="615" t="s">
        <v>1037</v>
      </c>
      <c r="C36" s="604" t="s">
        <v>934</v>
      </c>
      <c r="D36" s="604" t="s">
        <v>220</v>
      </c>
      <c r="E36" s="231" t="s">
        <v>207</v>
      </c>
      <c r="F36" s="231"/>
      <c r="G36" s="233">
        <v>361061061.86000001</v>
      </c>
      <c r="H36" s="234">
        <v>144.0391635447225</v>
      </c>
      <c r="I36" s="235">
        <v>356563790.81</v>
      </c>
      <c r="J36" s="236">
        <v>144.031874315789</v>
      </c>
      <c r="K36" s="232">
        <v>1.26128091688269E-2</v>
      </c>
      <c r="L36" s="232">
        <v>5.0608443222133204E-5</v>
      </c>
      <c r="M36" s="854"/>
      <c r="N36" s="854"/>
      <c r="O36" s="854"/>
      <c r="P36" s="854"/>
      <c r="Q36" s="509"/>
      <c r="R36" s="630"/>
      <c r="S36" s="137"/>
      <c r="T36" s="137"/>
    </row>
    <row r="37" spans="1:20" ht="12.75" customHeight="1">
      <c r="A37" s="230" t="s">
        <v>224</v>
      </c>
      <c r="B37" s="615" t="s">
        <v>1038</v>
      </c>
      <c r="C37" s="604" t="s">
        <v>935</v>
      </c>
      <c r="D37" s="604" t="s">
        <v>220</v>
      </c>
      <c r="E37" s="231" t="s">
        <v>216</v>
      </c>
      <c r="F37" s="231"/>
      <c r="G37" s="233">
        <v>375826904.22000003</v>
      </c>
      <c r="H37" s="234">
        <v>1250.2586702304848</v>
      </c>
      <c r="I37" s="235">
        <v>363614962.76999998</v>
      </c>
      <c r="J37" s="236">
        <v>1248.8321813829673</v>
      </c>
      <c r="K37" s="232">
        <v>3.3584815533910017E-2</v>
      </c>
      <c r="L37" s="232">
        <v>1.1422582383628921E-3</v>
      </c>
      <c r="M37" s="854"/>
      <c r="N37" s="854"/>
      <c r="O37" s="854"/>
      <c r="P37" s="854"/>
      <c r="Q37" s="509"/>
      <c r="R37" s="630"/>
      <c r="S37" s="137"/>
      <c r="T37" s="137"/>
    </row>
    <row r="38" spans="1:20" ht="12.75" customHeight="1">
      <c r="A38" s="292" t="s">
        <v>1137</v>
      </c>
      <c r="B38" s="615">
        <v>23186371200</v>
      </c>
      <c r="C38" s="604" t="s">
        <v>974</v>
      </c>
      <c r="D38" s="604" t="s">
        <v>1019</v>
      </c>
      <c r="E38" s="244" t="s">
        <v>206</v>
      </c>
      <c r="F38" s="244"/>
      <c r="G38" s="233">
        <v>0</v>
      </c>
      <c r="H38" s="234">
        <v>0</v>
      </c>
      <c r="I38" s="235">
        <v>0</v>
      </c>
      <c r="J38" s="236">
        <v>0</v>
      </c>
      <c r="K38" s="232" t="s">
        <v>1481</v>
      </c>
      <c r="L38" s="232" t="s">
        <v>1481</v>
      </c>
      <c r="M38" s="854"/>
      <c r="N38" s="854"/>
      <c r="O38" s="854"/>
      <c r="P38" s="854"/>
      <c r="Q38" s="509"/>
      <c r="R38" s="630"/>
      <c r="S38" s="137"/>
      <c r="T38" s="137"/>
    </row>
    <row r="39" spans="1:20" ht="12.75" customHeight="1">
      <c r="A39" s="230" t="s">
        <v>1138</v>
      </c>
      <c r="B39" s="615">
        <v>43831181643</v>
      </c>
      <c r="C39" s="604" t="s">
        <v>975</v>
      </c>
      <c r="D39" s="604" t="s">
        <v>1019</v>
      </c>
      <c r="E39" s="244" t="s">
        <v>207</v>
      </c>
      <c r="F39" s="244"/>
      <c r="G39" s="237">
        <v>0</v>
      </c>
      <c r="H39" s="238">
        <v>0</v>
      </c>
      <c r="I39" s="235">
        <v>0</v>
      </c>
      <c r="J39" s="236">
        <v>0</v>
      </c>
      <c r="K39" s="232" t="s">
        <v>1481</v>
      </c>
      <c r="L39" s="232" t="s">
        <v>1481</v>
      </c>
      <c r="M39" s="854"/>
      <c r="N39" s="854"/>
      <c r="O39" s="854"/>
      <c r="P39" s="854"/>
      <c r="Q39" s="509"/>
      <c r="R39" s="630"/>
      <c r="S39" s="137"/>
      <c r="T39" s="137"/>
    </row>
    <row r="40" spans="1:20" ht="12.75" customHeight="1">
      <c r="A40" s="230" t="s">
        <v>1139</v>
      </c>
      <c r="B40" s="615">
        <v>12203685741</v>
      </c>
      <c r="C40" s="604" t="s">
        <v>976</v>
      </c>
      <c r="D40" s="604" t="s">
        <v>1019</v>
      </c>
      <c r="E40" s="244" t="s">
        <v>205</v>
      </c>
      <c r="F40" s="244"/>
      <c r="G40" s="237">
        <v>0</v>
      </c>
      <c r="H40" s="238">
        <v>0</v>
      </c>
      <c r="I40" s="242">
        <v>0</v>
      </c>
      <c r="J40" s="243">
        <v>0</v>
      </c>
      <c r="K40" s="232" t="s">
        <v>1481</v>
      </c>
      <c r="L40" s="232" t="s">
        <v>1481</v>
      </c>
      <c r="M40" s="854"/>
      <c r="N40" s="854"/>
      <c r="O40" s="854"/>
      <c r="P40" s="854"/>
      <c r="Q40" s="509"/>
      <c r="R40" s="630"/>
      <c r="S40" s="137"/>
      <c r="T40" s="137"/>
    </row>
    <row r="41" spans="1:20" ht="12.75" customHeight="1">
      <c r="A41" s="292" t="s">
        <v>1419</v>
      </c>
      <c r="B41" s="615">
        <v>99792542550</v>
      </c>
      <c r="C41" s="604" t="s">
        <v>936</v>
      </c>
      <c r="D41" s="604" t="s">
        <v>638</v>
      </c>
      <c r="E41" s="231" t="s">
        <v>206</v>
      </c>
      <c r="F41" s="231"/>
      <c r="G41" s="233">
        <v>48000876.329999998</v>
      </c>
      <c r="H41" s="234">
        <v>105.78739920125906</v>
      </c>
      <c r="I41" s="235">
        <v>54449702.600000001</v>
      </c>
      <c r="J41" s="236">
        <v>107.16173739955006</v>
      </c>
      <c r="K41" s="232">
        <v>-0.11843639105569703</v>
      </c>
      <c r="L41" s="232">
        <v>-1.2824896568882749E-2</v>
      </c>
      <c r="M41" s="854"/>
      <c r="N41" s="854"/>
      <c r="O41" s="854"/>
      <c r="P41" s="854"/>
      <c r="Q41" s="509"/>
      <c r="R41" s="630"/>
      <c r="S41" s="137"/>
      <c r="T41" s="137"/>
    </row>
    <row r="42" spans="1:20" ht="12.75" customHeight="1">
      <c r="A42" s="230" t="s">
        <v>1095</v>
      </c>
      <c r="B42" s="615">
        <v>48827873221</v>
      </c>
      <c r="C42" s="604" t="s">
        <v>941</v>
      </c>
      <c r="D42" s="604" t="s">
        <v>638</v>
      </c>
      <c r="E42" s="231" t="s">
        <v>216</v>
      </c>
      <c r="F42" s="231" t="s">
        <v>655</v>
      </c>
      <c r="G42" s="235">
        <v>271810780.6124</v>
      </c>
      <c r="H42" s="236">
        <v>1703.3664000000001</v>
      </c>
      <c r="I42" s="235">
        <v>270767264.76270002</v>
      </c>
      <c r="J42" s="236">
        <v>1704.8602000000001</v>
      </c>
      <c r="K42" s="232">
        <v>3.8539217457269626E-3</v>
      </c>
      <c r="L42" s="232">
        <v>-8.7620087559081572E-4</v>
      </c>
      <c r="M42" s="854"/>
      <c r="N42" s="854"/>
      <c r="O42" s="854"/>
      <c r="P42" s="854"/>
      <c r="Q42" s="509"/>
      <c r="R42" s="630"/>
      <c r="S42" s="137"/>
      <c r="T42" s="137"/>
    </row>
    <row r="43" spans="1:20" ht="12.75" customHeight="1">
      <c r="A43" s="230"/>
      <c r="B43" s="615"/>
      <c r="C43" s="604"/>
      <c r="D43" s="604"/>
      <c r="E43" s="231"/>
      <c r="F43" s="231" t="s">
        <v>656</v>
      </c>
      <c r="G43" s="235">
        <v>248591834.53760001</v>
      </c>
      <c r="H43" s="236">
        <v>1675.1831999999999</v>
      </c>
      <c r="I43" s="235">
        <v>209051076.61739999</v>
      </c>
      <c r="J43" s="236">
        <v>1677.3130000000001</v>
      </c>
      <c r="K43" s="232">
        <v>0.18914400518762453</v>
      </c>
      <c r="L43" s="232">
        <v>-1.2697689697749315E-3</v>
      </c>
      <c r="M43" s="854"/>
      <c r="N43" s="854"/>
      <c r="O43" s="854"/>
      <c r="P43" s="854"/>
      <c r="Q43" s="509"/>
      <c r="R43" s="630"/>
      <c r="S43" s="137"/>
      <c r="T43" s="137"/>
    </row>
    <row r="44" spans="1:20" ht="12.75" customHeight="1">
      <c r="A44" s="230" t="s">
        <v>1321</v>
      </c>
      <c r="B44" s="615" t="s">
        <v>1323</v>
      </c>
      <c r="C44" s="604" t="s">
        <v>1324</v>
      </c>
      <c r="D44" s="604" t="s">
        <v>638</v>
      </c>
      <c r="E44" s="231" t="s">
        <v>216</v>
      </c>
      <c r="F44" s="231" t="s">
        <v>655</v>
      </c>
      <c r="G44" s="235">
        <v>9070264.4774999991</v>
      </c>
      <c r="H44" s="236">
        <v>597.52290000000005</v>
      </c>
      <c r="I44" s="235">
        <v>8204608.7037000004</v>
      </c>
      <c r="J44" s="236">
        <v>596.23389999999995</v>
      </c>
      <c r="K44" s="232">
        <v>0.10550847762058635</v>
      </c>
      <c r="L44" s="232">
        <v>2.1619032396515969E-3</v>
      </c>
      <c r="M44" s="854"/>
      <c r="N44" s="854"/>
      <c r="O44" s="854"/>
      <c r="P44" s="854"/>
      <c r="Q44" s="509"/>
      <c r="R44" s="630"/>
      <c r="S44" s="137"/>
      <c r="T44" s="137"/>
    </row>
    <row r="45" spans="1:20" ht="12.75" customHeight="1">
      <c r="A45" s="230"/>
      <c r="B45" s="615"/>
      <c r="C45" s="604"/>
      <c r="D45" s="604"/>
      <c r="E45" s="231"/>
      <c r="F45" s="231" t="s">
        <v>656</v>
      </c>
      <c r="G45" s="235">
        <v>2816.1626999999999</v>
      </c>
      <c r="H45" s="236">
        <v>596.4298</v>
      </c>
      <c r="I45" s="235">
        <v>2812.4562999999998</v>
      </c>
      <c r="J45" s="236">
        <v>595.64490000000001</v>
      </c>
      <c r="K45" s="232">
        <v>1.3178515875962304E-3</v>
      </c>
      <c r="L45" s="232">
        <v>1.3177314201799906E-3</v>
      </c>
      <c r="M45" s="854"/>
      <c r="N45" s="854"/>
      <c r="O45" s="854"/>
      <c r="P45" s="854"/>
      <c r="Q45" s="509"/>
      <c r="R45" s="630"/>
      <c r="S45" s="137"/>
      <c r="T45" s="137"/>
    </row>
    <row r="46" spans="1:20" ht="12.75" customHeight="1">
      <c r="A46" s="292" t="s">
        <v>1420</v>
      </c>
      <c r="B46" s="615">
        <v>22443293291</v>
      </c>
      <c r="C46" s="604" t="s">
        <v>937</v>
      </c>
      <c r="D46" s="604" t="s">
        <v>638</v>
      </c>
      <c r="E46" s="231" t="s">
        <v>216</v>
      </c>
      <c r="F46" s="231"/>
      <c r="G46" s="233">
        <v>122646149.47</v>
      </c>
      <c r="H46" s="234">
        <v>112.71976105928604</v>
      </c>
      <c r="I46" s="235">
        <v>130629118.41</v>
      </c>
      <c r="J46" s="236">
        <v>112.92064833448042</v>
      </c>
      <c r="K46" s="232">
        <v>-6.1111711057745932E-2</v>
      </c>
      <c r="L46" s="232">
        <v>-1.7790127683232626E-3</v>
      </c>
      <c r="M46" s="854"/>
      <c r="N46" s="854"/>
      <c r="O46" s="854"/>
      <c r="P46" s="854"/>
      <c r="Q46" s="509"/>
      <c r="R46" s="630"/>
      <c r="S46" s="137"/>
      <c r="T46" s="137"/>
    </row>
    <row r="47" spans="1:20" ht="12.75" customHeight="1">
      <c r="A47" s="292" t="s">
        <v>1421</v>
      </c>
      <c r="B47" s="615">
        <v>61691616181</v>
      </c>
      <c r="C47" s="604" t="s">
        <v>938</v>
      </c>
      <c r="D47" s="604" t="s">
        <v>638</v>
      </c>
      <c r="E47" s="231" t="s">
        <v>205</v>
      </c>
      <c r="F47" s="231"/>
      <c r="G47" s="233">
        <v>74875666.079999998</v>
      </c>
      <c r="H47" s="234">
        <v>92.526974298382783</v>
      </c>
      <c r="I47" s="235">
        <v>83424608.540000007</v>
      </c>
      <c r="J47" s="236">
        <v>94.356297017184417</v>
      </c>
      <c r="K47" s="232">
        <v>-0.10247506832352715</v>
      </c>
      <c r="L47" s="232">
        <v>-1.9387394128750901E-2</v>
      </c>
      <c r="M47" s="854"/>
      <c r="N47" s="854"/>
      <c r="O47" s="854"/>
      <c r="P47" s="854"/>
      <c r="Q47" s="509"/>
      <c r="R47" s="630"/>
      <c r="S47" s="137"/>
      <c r="T47" s="137"/>
    </row>
    <row r="48" spans="1:20" ht="12.75" customHeight="1">
      <c r="A48" s="292" t="s">
        <v>1105</v>
      </c>
      <c r="B48" s="616" t="s">
        <v>1098</v>
      </c>
      <c r="C48" s="605" t="s">
        <v>1099</v>
      </c>
      <c r="D48" s="605" t="s">
        <v>638</v>
      </c>
      <c r="E48" s="631" t="s">
        <v>573</v>
      </c>
      <c r="F48" s="231" t="s">
        <v>655</v>
      </c>
      <c r="G48" s="233">
        <v>38955760.522799999</v>
      </c>
      <c r="H48" s="610">
        <v>791.13440000000003</v>
      </c>
      <c r="I48" s="235">
        <v>28192412.3376</v>
      </c>
      <c r="J48" s="245">
        <v>794.6318</v>
      </c>
      <c r="K48" s="232">
        <v>0.38178173816098049</v>
      </c>
      <c r="L48" s="232">
        <v>-4.4012837140421368E-3</v>
      </c>
      <c r="M48" s="854"/>
      <c r="N48" s="854"/>
      <c r="O48" s="854"/>
      <c r="P48" s="854"/>
      <c r="Q48" s="509"/>
      <c r="R48" s="630"/>
      <c r="S48" s="137"/>
      <c r="T48" s="137"/>
    </row>
    <row r="49" spans="1:20" ht="12.75" customHeight="1">
      <c r="A49" s="230"/>
      <c r="B49" s="616"/>
      <c r="C49" s="605"/>
      <c r="D49" s="605"/>
      <c r="E49" s="231"/>
      <c r="F49" s="231" t="s">
        <v>656</v>
      </c>
      <c r="G49" s="233">
        <v>33901929.407200001</v>
      </c>
      <c r="H49" s="610">
        <v>786.86980000000005</v>
      </c>
      <c r="I49" s="235">
        <v>34545609.802100003</v>
      </c>
      <c r="J49" s="245">
        <v>790.62990000000002</v>
      </c>
      <c r="K49" s="232">
        <v>-1.8632769795856152E-2</v>
      </c>
      <c r="L49" s="232">
        <v>-4.755828232653414E-3</v>
      </c>
      <c r="M49" s="854"/>
      <c r="N49" s="854"/>
      <c r="O49" s="854"/>
      <c r="P49" s="854"/>
      <c r="Q49" s="509"/>
      <c r="R49" s="630"/>
      <c r="S49" s="137"/>
      <c r="T49" s="137"/>
    </row>
    <row r="50" spans="1:20" ht="12.75" customHeight="1">
      <c r="A50" s="230" t="s">
        <v>1096</v>
      </c>
      <c r="B50" s="616">
        <v>74643964821</v>
      </c>
      <c r="C50" s="605" t="s">
        <v>943</v>
      </c>
      <c r="D50" s="605" t="s">
        <v>638</v>
      </c>
      <c r="E50" s="231" t="s">
        <v>207</v>
      </c>
      <c r="F50" s="231"/>
      <c r="G50" s="233">
        <v>355847282.02999997</v>
      </c>
      <c r="H50" s="610">
        <v>130.61683198160893</v>
      </c>
      <c r="I50" s="235">
        <v>355372311.63</v>
      </c>
      <c r="J50" s="245">
        <v>130.5899028370998</v>
      </c>
      <c r="K50" s="232">
        <v>1.3365430689336044E-3</v>
      </c>
      <c r="L50" s="232">
        <v>2.0621153645183909E-4</v>
      </c>
      <c r="M50" s="854"/>
      <c r="N50" s="854"/>
      <c r="O50" s="854"/>
      <c r="P50" s="854"/>
      <c r="Q50" s="509"/>
      <c r="R50" s="630"/>
      <c r="S50" s="137"/>
      <c r="T50" s="137"/>
    </row>
    <row r="51" spans="1:20" ht="12.75" customHeight="1">
      <c r="A51" s="292" t="s">
        <v>1097</v>
      </c>
      <c r="B51" s="616" t="s">
        <v>1046</v>
      </c>
      <c r="C51" s="605" t="s">
        <v>942</v>
      </c>
      <c r="D51" s="605" t="s">
        <v>638</v>
      </c>
      <c r="E51" s="231" t="s">
        <v>205</v>
      </c>
      <c r="F51" s="231" t="s">
        <v>655</v>
      </c>
      <c r="G51" s="233">
        <v>161190035.55239999</v>
      </c>
      <c r="H51" s="610">
        <v>865.20349999999996</v>
      </c>
      <c r="I51" s="235">
        <v>166042770.08410001</v>
      </c>
      <c r="J51" s="245">
        <v>870.02719999999999</v>
      </c>
      <c r="K51" s="232">
        <v>-2.9225810489924564E-2</v>
      </c>
      <c r="L51" s="232">
        <v>-5.5443094192917375E-3</v>
      </c>
      <c r="M51" s="854"/>
      <c r="N51" s="854"/>
      <c r="O51" s="854"/>
      <c r="P51" s="854"/>
      <c r="Q51" s="509"/>
      <c r="R51" s="630"/>
      <c r="S51" s="137"/>
      <c r="T51" s="137"/>
    </row>
    <row r="52" spans="1:20" ht="12.75" customHeight="1">
      <c r="A52" s="230"/>
      <c r="B52" s="616"/>
      <c r="C52" s="605"/>
      <c r="D52" s="605"/>
      <c r="E52" s="231"/>
      <c r="F52" s="231" t="s">
        <v>656</v>
      </c>
      <c r="G52" s="233">
        <v>9205113.9730999991</v>
      </c>
      <c r="H52" s="610">
        <v>835.92229999999995</v>
      </c>
      <c r="I52" s="235">
        <v>10512169.3671</v>
      </c>
      <c r="J52" s="245">
        <v>841.24339999999995</v>
      </c>
      <c r="K52" s="232">
        <v>-0.12433736066797973</v>
      </c>
      <c r="L52" s="232">
        <v>-6.3252799368173074E-3</v>
      </c>
      <c r="M52" s="854"/>
      <c r="N52" s="854"/>
      <c r="O52" s="854"/>
      <c r="P52" s="854"/>
      <c r="Q52" s="509"/>
      <c r="R52" s="630"/>
      <c r="S52" s="137"/>
      <c r="T52" s="137"/>
    </row>
    <row r="53" spans="1:20" ht="12.75" customHeight="1">
      <c r="A53" s="230"/>
      <c r="B53" s="616"/>
      <c r="C53" s="605"/>
      <c r="D53" s="605"/>
      <c r="E53" s="231"/>
      <c r="F53" s="231" t="s">
        <v>657</v>
      </c>
      <c r="G53" s="233">
        <v>626542.82629999996</v>
      </c>
      <c r="H53" s="610">
        <v>869.52239999999995</v>
      </c>
      <c r="I53" s="235">
        <v>629788.68000000005</v>
      </c>
      <c r="J53" s="245">
        <v>874.02710000000002</v>
      </c>
      <c r="K53" s="232">
        <v>-5.153877487921954E-3</v>
      </c>
      <c r="L53" s="232">
        <v>-5.1539591850184863E-3</v>
      </c>
      <c r="M53" s="854"/>
      <c r="N53" s="854"/>
      <c r="O53" s="854"/>
      <c r="P53" s="854"/>
      <c r="Q53" s="509"/>
      <c r="R53" s="630"/>
      <c r="S53" s="137"/>
      <c r="T53" s="137"/>
    </row>
    <row r="54" spans="1:20" ht="12.75" customHeight="1">
      <c r="A54" s="292" t="s">
        <v>1106</v>
      </c>
      <c r="B54" s="616">
        <v>66973781540</v>
      </c>
      <c r="C54" s="605" t="s">
        <v>944</v>
      </c>
      <c r="D54" s="605" t="s">
        <v>889</v>
      </c>
      <c r="E54" s="231" t="s">
        <v>206</v>
      </c>
      <c r="F54" s="231"/>
      <c r="G54" s="233">
        <v>11071940.2761</v>
      </c>
      <c r="H54" s="234">
        <v>127.4040092357036</v>
      </c>
      <c r="I54" s="235">
        <v>11171730.8334</v>
      </c>
      <c r="J54" s="236">
        <v>127.19867742569333</v>
      </c>
      <c r="K54" s="232">
        <v>-8.9324169001330223E-3</v>
      </c>
      <c r="L54" s="232">
        <v>1.6142605738194149E-3</v>
      </c>
      <c r="M54" s="854"/>
      <c r="N54" s="854"/>
      <c r="O54" s="854"/>
      <c r="P54" s="854"/>
      <c r="Q54" s="509"/>
      <c r="R54" s="630"/>
      <c r="S54" s="137"/>
      <c r="T54" s="137"/>
    </row>
    <row r="55" spans="1:20" ht="12.75" customHeight="1">
      <c r="A55" s="292" t="s">
        <v>1109</v>
      </c>
      <c r="B55" s="616">
        <v>16642777540</v>
      </c>
      <c r="C55" s="605" t="s">
        <v>939</v>
      </c>
      <c r="D55" s="605" t="s">
        <v>889</v>
      </c>
      <c r="E55" s="231" t="s">
        <v>205</v>
      </c>
      <c r="F55" s="231"/>
      <c r="G55" s="233">
        <v>10866288.810000001</v>
      </c>
      <c r="H55" s="234">
        <v>699.70717331211324</v>
      </c>
      <c r="I55" s="235">
        <v>11676382.289999999</v>
      </c>
      <c r="J55" s="236">
        <v>729.8523887494099</v>
      </c>
      <c r="K55" s="232">
        <v>-6.9378807569000833E-2</v>
      </c>
      <c r="L55" s="232">
        <v>-4.1303167465067792E-2</v>
      </c>
      <c r="M55" s="854"/>
      <c r="N55" s="854"/>
      <c r="O55" s="854"/>
      <c r="P55" s="854"/>
      <c r="Q55" s="509"/>
      <c r="R55" s="630"/>
      <c r="S55" s="137"/>
      <c r="T55" s="137"/>
    </row>
    <row r="56" spans="1:20" ht="12.75" customHeight="1">
      <c r="A56" s="292" t="s">
        <v>225</v>
      </c>
      <c r="B56" s="616">
        <v>30082084002</v>
      </c>
      <c r="C56" s="605" t="s">
        <v>945</v>
      </c>
      <c r="D56" s="605" t="s">
        <v>889</v>
      </c>
      <c r="E56" s="231" t="s">
        <v>573</v>
      </c>
      <c r="F56" s="231"/>
      <c r="G56" s="233">
        <v>6605444.0800000001</v>
      </c>
      <c r="H56" s="234">
        <v>8.6649175888013303</v>
      </c>
      <c r="I56" s="235">
        <v>7016365.6900000004</v>
      </c>
      <c r="J56" s="245">
        <v>9.2109234354929441</v>
      </c>
      <c r="K56" s="232">
        <v>-5.85661620496295E-2</v>
      </c>
      <c r="L56" s="232">
        <v>-5.9278078958691638E-2</v>
      </c>
      <c r="M56" s="854"/>
      <c r="N56" s="854"/>
      <c r="O56" s="854"/>
      <c r="P56" s="854"/>
      <c r="Q56" s="509"/>
      <c r="R56" s="630"/>
      <c r="S56" s="137"/>
      <c r="T56" s="137"/>
    </row>
    <row r="57" spans="1:20" ht="12.75" customHeight="1">
      <c r="A57" s="292" t="s">
        <v>1110</v>
      </c>
      <c r="B57" s="616">
        <v>44832307529</v>
      </c>
      <c r="C57" s="605" t="s">
        <v>940</v>
      </c>
      <c r="D57" s="605" t="s">
        <v>889</v>
      </c>
      <c r="E57" s="231" t="s">
        <v>205</v>
      </c>
      <c r="F57" s="231"/>
      <c r="G57" s="233">
        <v>24211941.530000001</v>
      </c>
      <c r="H57" s="234">
        <v>978.22334430602348</v>
      </c>
      <c r="I57" s="235">
        <v>25364856.940000001</v>
      </c>
      <c r="J57" s="245">
        <v>1017.3414862025114</v>
      </c>
      <c r="K57" s="232">
        <v>-4.5453258921475337E-2</v>
      </c>
      <c r="L57" s="232">
        <v>-3.8451338539733038E-2</v>
      </c>
      <c r="M57" s="854"/>
      <c r="N57" s="854"/>
      <c r="O57" s="854"/>
      <c r="P57" s="854"/>
      <c r="Q57" s="700"/>
      <c r="R57" s="702"/>
      <c r="S57" s="137"/>
      <c r="T57" s="137"/>
    </row>
    <row r="58" spans="1:20" ht="12.75" customHeight="1">
      <c r="A58" s="292" t="s">
        <v>1292</v>
      </c>
      <c r="B58" s="615">
        <v>30290598804</v>
      </c>
      <c r="C58" s="604" t="s">
        <v>946</v>
      </c>
      <c r="D58" s="604" t="s">
        <v>889</v>
      </c>
      <c r="E58" s="231" t="s">
        <v>205</v>
      </c>
      <c r="F58" s="231"/>
      <c r="G58" s="233">
        <v>29680485.07</v>
      </c>
      <c r="H58" s="234">
        <v>6.529075648546435</v>
      </c>
      <c r="I58" s="240">
        <v>29546983.670000002</v>
      </c>
      <c r="J58" s="245">
        <v>6.520444086783602</v>
      </c>
      <c r="K58" s="232">
        <v>4.5182750798196114E-3</v>
      </c>
      <c r="L58" s="232">
        <v>1.3237690022260828E-3</v>
      </c>
      <c r="M58" s="854"/>
      <c r="N58" s="854"/>
      <c r="O58" s="854"/>
      <c r="P58" s="854"/>
      <c r="Q58" s="703"/>
      <c r="R58" s="630"/>
      <c r="S58" s="137"/>
      <c r="T58" s="137"/>
    </row>
    <row r="59" spans="1:20" ht="12.75" customHeight="1">
      <c r="A59" s="230" t="s">
        <v>226</v>
      </c>
      <c r="B59" s="615">
        <v>86292133603</v>
      </c>
      <c r="C59" s="604" t="s">
        <v>947</v>
      </c>
      <c r="D59" s="604" t="s">
        <v>889</v>
      </c>
      <c r="E59" s="231" t="s">
        <v>573</v>
      </c>
      <c r="F59" s="231"/>
      <c r="G59" s="235">
        <v>7056462.5800000001</v>
      </c>
      <c r="H59" s="236">
        <v>14.986940224168391</v>
      </c>
      <c r="I59" s="235">
        <v>7253879.3399999999</v>
      </c>
      <c r="J59" s="236">
        <v>15.531524214695747</v>
      </c>
      <c r="K59" s="232">
        <v>-2.7215335511770467E-2</v>
      </c>
      <c r="L59" s="232">
        <v>-3.5063138878029476E-2</v>
      </c>
      <c r="M59" s="854"/>
      <c r="N59" s="854"/>
      <c r="O59" s="854"/>
      <c r="P59" s="854"/>
      <c r="Q59" s="509"/>
      <c r="R59" s="630"/>
      <c r="S59" s="137"/>
      <c r="T59" s="137"/>
    </row>
    <row r="60" spans="1:20" ht="12.75" customHeight="1">
      <c r="A60" s="229" t="s">
        <v>227</v>
      </c>
      <c r="B60" s="615" t="s">
        <v>1039</v>
      </c>
      <c r="C60" s="604" t="s">
        <v>948</v>
      </c>
      <c r="D60" s="604" t="s">
        <v>889</v>
      </c>
      <c r="E60" s="241" t="s">
        <v>205</v>
      </c>
      <c r="F60" s="241"/>
      <c r="G60" s="235">
        <v>65592008.490000002</v>
      </c>
      <c r="H60" s="236">
        <v>19.433059782274604</v>
      </c>
      <c r="I60" s="235">
        <v>66121176.18</v>
      </c>
      <c r="J60" s="236">
        <v>19.351534888973831</v>
      </c>
      <c r="K60" s="232">
        <v>-8.0029987452047147E-3</v>
      </c>
      <c r="L60" s="232">
        <v>4.2128386078164048E-3</v>
      </c>
      <c r="M60" s="854"/>
      <c r="N60" s="854"/>
      <c r="O60" s="854"/>
      <c r="P60" s="854"/>
      <c r="Q60" s="509"/>
      <c r="R60" s="630"/>
      <c r="S60" s="137"/>
      <c r="T60" s="137"/>
    </row>
    <row r="61" spans="1:20" ht="12.75" customHeight="1">
      <c r="A61" s="292" t="s">
        <v>228</v>
      </c>
      <c r="B61" s="615">
        <v>10423796399</v>
      </c>
      <c r="C61" s="604" t="s">
        <v>949</v>
      </c>
      <c r="D61" s="604" t="s">
        <v>889</v>
      </c>
      <c r="E61" s="241" t="s">
        <v>207</v>
      </c>
      <c r="F61" s="241"/>
      <c r="G61" s="235">
        <v>156515310.75</v>
      </c>
      <c r="H61" s="236">
        <v>1380.2609612677707</v>
      </c>
      <c r="I61" s="235">
        <v>160414322.31999999</v>
      </c>
      <c r="J61" s="236">
        <v>1379.3336781663465</v>
      </c>
      <c r="K61" s="232">
        <v>-2.4305881878939117E-2</v>
      </c>
      <c r="L61" s="232">
        <v>6.7226887598126339E-4</v>
      </c>
      <c r="M61" s="854"/>
      <c r="N61" s="854"/>
      <c r="O61" s="854"/>
      <c r="P61" s="854"/>
      <c r="Q61" s="509"/>
      <c r="R61" s="630"/>
      <c r="S61" s="137"/>
      <c r="T61" s="137"/>
    </row>
    <row r="62" spans="1:20" ht="12.75" customHeight="1">
      <c r="A62" s="292" t="s">
        <v>1102</v>
      </c>
      <c r="B62" s="615" t="s">
        <v>1103</v>
      </c>
      <c r="C62" s="604" t="s">
        <v>1104</v>
      </c>
      <c r="D62" s="604" t="s">
        <v>229</v>
      </c>
      <c r="E62" s="241" t="s">
        <v>573</v>
      </c>
      <c r="F62" s="241"/>
      <c r="G62" s="235">
        <v>23765586.530000001</v>
      </c>
      <c r="H62" s="236">
        <v>710.22233232596511</v>
      </c>
      <c r="I62" s="235">
        <v>23863803.989999998</v>
      </c>
      <c r="J62" s="236">
        <v>717.84906534510924</v>
      </c>
      <c r="K62" s="232">
        <v>-4.1157503657486272E-3</v>
      </c>
      <c r="L62" s="232">
        <v>-1.0624424252022258E-2</v>
      </c>
      <c r="M62" s="854"/>
      <c r="N62" s="854"/>
      <c r="O62" s="854"/>
      <c r="P62" s="854"/>
      <c r="Q62" s="509"/>
      <c r="R62" s="630"/>
      <c r="S62" s="137"/>
      <c r="T62" s="137"/>
    </row>
    <row r="63" spans="1:20" ht="12.75" customHeight="1">
      <c r="A63" s="292" t="s">
        <v>517</v>
      </c>
      <c r="B63" s="615">
        <v>89809469629</v>
      </c>
      <c r="C63" s="604" t="s">
        <v>950</v>
      </c>
      <c r="D63" s="604" t="s">
        <v>229</v>
      </c>
      <c r="E63" s="241" t="s">
        <v>207</v>
      </c>
      <c r="F63" s="241"/>
      <c r="G63" s="235">
        <v>130296521.25</v>
      </c>
      <c r="H63" s="236">
        <v>760.10580354408592</v>
      </c>
      <c r="I63" s="235">
        <v>127987494.13</v>
      </c>
      <c r="J63" s="236">
        <v>757.54588033811649</v>
      </c>
      <c r="K63" s="232">
        <v>1.8041037022372475E-2</v>
      </c>
      <c r="L63" s="232">
        <v>3.3792319018708383E-3</v>
      </c>
      <c r="M63" s="854"/>
      <c r="N63" s="854"/>
      <c r="O63" s="854"/>
      <c r="P63" s="854"/>
      <c r="Q63" s="509"/>
      <c r="R63" s="630"/>
      <c r="S63" s="137"/>
      <c r="T63" s="137"/>
    </row>
    <row r="64" spans="1:20" ht="12.75" customHeight="1">
      <c r="A64" s="292" t="s">
        <v>883</v>
      </c>
      <c r="B64" s="615">
        <v>85535430386</v>
      </c>
      <c r="C64" s="604" t="s">
        <v>951</v>
      </c>
      <c r="D64" s="604" t="s">
        <v>229</v>
      </c>
      <c r="E64" s="241" t="s">
        <v>205</v>
      </c>
      <c r="F64" s="241"/>
      <c r="G64" s="235">
        <v>140030703.19</v>
      </c>
      <c r="H64" s="236">
        <v>43.705749300613377</v>
      </c>
      <c r="I64" s="235">
        <v>143483281.25</v>
      </c>
      <c r="J64" s="236">
        <v>44.721352738014481</v>
      </c>
      <c r="K64" s="232">
        <v>-2.4062580879958828E-2</v>
      </c>
      <c r="L64" s="232">
        <v>-2.2709586701249562E-2</v>
      </c>
      <c r="M64" s="854"/>
      <c r="N64" s="854"/>
      <c r="O64" s="854"/>
      <c r="P64" s="854"/>
      <c r="Q64" s="509"/>
      <c r="R64" s="630"/>
      <c r="S64" s="137"/>
      <c r="T64" s="137"/>
    </row>
    <row r="65" spans="1:20" ht="12.75" customHeight="1">
      <c r="A65" s="230" t="s">
        <v>230</v>
      </c>
      <c r="B65" s="615">
        <v>40425097619</v>
      </c>
      <c r="C65" s="604" t="s">
        <v>952</v>
      </c>
      <c r="D65" s="604" t="s">
        <v>229</v>
      </c>
      <c r="E65" s="231" t="s">
        <v>205</v>
      </c>
      <c r="F65" s="231"/>
      <c r="G65" s="233">
        <v>21140549.059999999</v>
      </c>
      <c r="H65" s="234">
        <v>765.05386174050193</v>
      </c>
      <c r="I65" s="235">
        <v>21414132.420000002</v>
      </c>
      <c r="J65" s="236">
        <v>780.33464845667754</v>
      </c>
      <c r="K65" s="232">
        <v>-1.2775832082951299E-2</v>
      </c>
      <c r="L65" s="232">
        <v>-1.9582350657371794E-2</v>
      </c>
      <c r="M65" s="854"/>
      <c r="N65" s="854"/>
      <c r="O65" s="854"/>
      <c r="P65" s="854"/>
      <c r="Q65" s="509"/>
      <c r="R65" s="630"/>
      <c r="S65" s="137"/>
      <c r="T65" s="137"/>
    </row>
    <row r="66" spans="1:20" ht="12.75" customHeight="1">
      <c r="A66" s="230" t="s">
        <v>892</v>
      </c>
      <c r="B66" s="615">
        <v>55749429688</v>
      </c>
      <c r="C66" s="604" t="s">
        <v>953</v>
      </c>
      <c r="D66" s="604" t="s">
        <v>229</v>
      </c>
      <c r="E66" s="231" t="s">
        <v>573</v>
      </c>
      <c r="F66" s="231"/>
      <c r="G66" s="233">
        <v>30332888.530000001</v>
      </c>
      <c r="H66" s="234">
        <v>764.01338332297507</v>
      </c>
      <c r="I66" s="235">
        <v>30583029.059999999</v>
      </c>
      <c r="J66" s="236">
        <v>770.31382887541531</v>
      </c>
      <c r="K66" s="232">
        <v>-8.1790632807905439E-3</v>
      </c>
      <c r="L66" s="232">
        <v>-8.1790632807907659E-3</v>
      </c>
      <c r="M66" s="854"/>
      <c r="N66" s="854"/>
      <c r="O66" s="854"/>
      <c r="P66" s="854"/>
      <c r="Q66" s="509"/>
      <c r="R66" s="630"/>
      <c r="S66" s="137"/>
      <c r="T66" s="137"/>
    </row>
    <row r="67" spans="1:20" ht="12.75" customHeight="1">
      <c r="A67" s="230" t="s">
        <v>1092</v>
      </c>
      <c r="B67" s="615" t="s">
        <v>1093</v>
      </c>
      <c r="C67" s="604" t="s">
        <v>1094</v>
      </c>
      <c r="D67" s="604" t="s">
        <v>229</v>
      </c>
      <c r="E67" s="231" t="s">
        <v>573</v>
      </c>
      <c r="F67" s="231"/>
      <c r="G67" s="233">
        <v>19209168.800000001</v>
      </c>
      <c r="H67" s="234">
        <v>762.41001510522233</v>
      </c>
      <c r="I67" s="235">
        <v>19238817.879999999</v>
      </c>
      <c r="J67" s="236">
        <v>763.29897918477582</v>
      </c>
      <c r="K67" s="232">
        <v>-1.5411071607898119E-3</v>
      </c>
      <c r="L67" s="232">
        <v>-1.1646341784747882E-3</v>
      </c>
      <c r="M67" s="854"/>
      <c r="N67" s="854"/>
      <c r="O67" s="854"/>
      <c r="P67" s="854"/>
      <c r="Q67" s="509"/>
      <c r="R67" s="630"/>
      <c r="S67" s="137"/>
      <c r="T67" s="137"/>
    </row>
    <row r="68" spans="1:20" ht="12.75" customHeight="1">
      <c r="A68" s="230" t="s">
        <v>1386</v>
      </c>
      <c r="B68" s="615" t="s">
        <v>1387</v>
      </c>
      <c r="C68" s="604" t="s">
        <v>1388</v>
      </c>
      <c r="D68" s="604" t="s">
        <v>229</v>
      </c>
      <c r="E68" s="231" t="s">
        <v>573</v>
      </c>
      <c r="F68" s="231"/>
      <c r="G68" s="233">
        <v>13374390.98</v>
      </c>
      <c r="H68" s="234">
        <v>594.36333209150541</v>
      </c>
      <c r="I68" s="235">
        <v>13387526.27</v>
      </c>
      <c r="J68" s="236">
        <v>594.94706967956188</v>
      </c>
      <c r="K68" s="232">
        <v>-9.8115885900695865E-4</v>
      </c>
      <c r="L68" s="232">
        <v>-9.8115885900718069E-4</v>
      </c>
      <c r="M68" s="854"/>
      <c r="N68" s="854"/>
      <c r="O68" s="854"/>
      <c r="P68" s="854"/>
      <c r="Q68" s="509"/>
      <c r="R68" s="630"/>
      <c r="S68" s="137"/>
      <c r="T68" s="137"/>
    </row>
    <row r="69" spans="1:20" ht="12.75" customHeight="1">
      <c r="A69" s="230" t="s">
        <v>231</v>
      </c>
      <c r="B69" s="615">
        <v>61515780704</v>
      </c>
      <c r="C69" s="604" t="s">
        <v>954</v>
      </c>
      <c r="D69" s="604" t="s">
        <v>229</v>
      </c>
      <c r="E69" s="231" t="s">
        <v>207</v>
      </c>
      <c r="F69" s="231"/>
      <c r="G69" s="233">
        <v>446074063.02999997</v>
      </c>
      <c r="H69" s="234">
        <v>133.52323889322892</v>
      </c>
      <c r="I69" s="235">
        <v>430568232.85000002</v>
      </c>
      <c r="J69" s="236">
        <v>133.54046716128124</v>
      </c>
      <c r="K69" s="232">
        <v>3.6012480710349681E-2</v>
      </c>
      <c r="L69" s="232">
        <v>-1.2901159040812349E-4</v>
      </c>
      <c r="M69" s="854"/>
      <c r="N69" s="854"/>
      <c r="O69" s="854"/>
      <c r="P69" s="854"/>
      <c r="Q69" s="509"/>
      <c r="R69" s="630"/>
      <c r="S69" s="137"/>
      <c r="T69" s="137"/>
    </row>
    <row r="70" spans="1:20" ht="12.75" customHeight="1">
      <c r="A70" s="230" t="s">
        <v>1184</v>
      </c>
      <c r="B70" s="615" t="s">
        <v>1185</v>
      </c>
      <c r="C70" s="604" t="s">
        <v>1186</v>
      </c>
      <c r="D70" s="604" t="s">
        <v>229</v>
      </c>
      <c r="E70" s="231" t="s">
        <v>216</v>
      </c>
      <c r="F70" s="231"/>
      <c r="G70" s="233">
        <v>43670260.270000003</v>
      </c>
      <c r="H70" s="234">
        <v>745.13772370811751</v>
      </c>
      <c r="I70" s="235">
        <v>39601679.18</v>
      </c>
      <c r="J70" s="236">
        <v>742.98593197028958</v>
      </c>
      <c r="K70" s="232">
        <v>0.10273759028013019</v>
      </c>
      <c r="L70" s="232">
        <v>2.8961406202157036E-3</v>
      </c>
      <c r="M70" s="854"/>
      <c r="N70" s="854"/>
      <c r="O70" s="854"/>
      <c r="P70" s="854"/>
      <c r="Q70" s="509"/>
      <c r="R70" s="630"/>
      <c r="S70" s="137"/>
      <c r="T70" s="137"/>
    </row>
    <row r="71" spans="1:20" ht="12.75" customHeight="1">
      <c r="A71" s="230" t="s">
        <v>232</v>
      </c>
      <c r="B71" s="615">
        <v>16128752508</v>
      </c>
      <c r="C71" s="604" t="s">
        <v>955</v>
      </c>
      <c r="D71" s="604" t="s">
        <v>229</v>
      </c>
      <c r="E71" s="231" t="s">
        <v>206</v>
      </c>
      <c r="F71" s="231"/>
      <c r="G71" s="233">
        <v>46055068.149999999</v>
      </c>
      <c r="H71" s="234">
        <v>107.63138410815414</v>
      </c>
      <c r="I71" s="235">
        <v>46710063.189999998</v>
      </c>
      <c r="J71" s="236">
        <v>108.08241361418973</v>
      </c>
      <c r="K71" s="232">
        <v>-1.4022568056388907E-2</v>
      </c>
      <c r="L71" s="232">
        <v>-4.1730147482234026E-3</v>
      </c>
      <c r="M71" s="854"/>
      <c r="N71" s="854"/>
      <c r="O71" s="854"/>
      <c r="P71" s="854"/>
      <c r="Q71" s="509"/>
      <c r="R71" s="630"/>
      <c r="S71" s="137"/>
      <c r="T71" s="137"/>
    </row>
    <row r="72" spans="1:20" ht="12.75" customHeight="1">
      <c r="A72" s="230" t="s">
        <v>233</v>
      </c>
      <c r="B72" s="615" t="s">
        <v>1040</v>
      </c>
      <c r="C72" s="604" t="s">
        <v>956</v>
      </c>
      <c r="D72" s="604" t="s">
        <v>234</v>
      </c>
      <c r="E72" s="231" t="s">
        <v>216</v>
      </c>
      <c r="F72" s="231"/>
      <c r="G72" s="233">
        <v>1075973703</v>
      </c>
      <c r="H72" s="234">
        <v>1025.6256399272224</v>
      </c>
      <c r="I72" s="235">
        <v>1047627754.52</v>
      </c>
      <c r="J72" s="236">
        <v>1023.1634645603256</v>
      </c>
      <c r="K72" s="232">
        <v>2.7057271399789862E-2</v>
      </c>
      <c r="L72" s="232">
        <v>2.4064340178087118E-3</v>
      </c>
      <c r="M72" s="854"/>
      <c r="N72" s="854"/>
      <c r="O72" s="854"/>
      <c r="P72" s="854"/>
      <c r="Q72" s="509"/>
      <c r="R72" s="630"/>
      <c r="S72" s="137"/>
      <c r="T72" s="137"/>
    </row>
    <row r="73" spans="1:20" ht="12.75" customHeight="1">
      <c r="A73" s="230" t="s">
        <v>884</v>
      </c>
      <c r="B73" s="615">
        <v>97407922886</v>
      </c>
      <c r="C73" s="604" t="s">
        <v>957</v>
      </c>
      <c r="D73" s="604" t="s">
        <v>234</v>
      </c>
      <c r="E73" s="231" t="s">
        <v>216</v>
      </c>
      <c r="F73" s="231"/>
      <c r="G73" s="233">
        <v>745576785.25999999</v>
      </c>
      <c r="H73" s="234">
        <v>878.93994508345679</v>
      </c>
      <c r="I73" s="235">
        <v>691195421.60000002</v>
      </c>
      <c r="J73" s="236">
        <v>878.95389909887535</v>
      </c>
      <c r="K73" s="232">
        <v>7.8677262552052651E-2</v>
      </c>
      <c r="L73" s="232">
        <v>-1.5875707967016872E-5</v>
      </c>
      <c r="M73" s="854"/>
      <c r="N73" s="854"/>
      <c r="O73" s="854"/>
      <c r="P73" s="854"/>
      <c r="Q73" s="509"/>
      <c r="R73" s="630"/>
      <c r="S73" s="137"/>
      <c r="T73" s="137"/>
    </row>
    <row r="74" spans="1:20" ht="12.75" customHeight="1">
      <c r="A74" s="230" t="s">
        <v>1053</v>
      </c>
      <c r="B74" s="615" t="s">
        <v>1041</v>
      </c>
      <c r="C74" s="604" t="s">
        <v>1044</v>
      </c>
      <c r="D74" s="604" t="s">
        <v>234</v>
      </c>
      <c r="E74" s="231" t="s">
        <v>216</v>
      </c>
      <c r="F74" s="231" t="s">
        <v>655</v>
      </c>
      <c r="G74" s="233">
        <v>23191485.054499999</v>
      </c>
      <c r="H74" s="234">
        <v>637.86900000000003</v>
      </c>
      <c r="I74" s="235">
        <v>23015190.079100002</v>
      </c>
      <c r="J74" s="236">
        <v>633.02009999999996</v>
      </c>
      <c r="K74" s="232">
        <v>7.6599400132737472E-3</v>
      </c>
      <c r="L74" s="232">
        <v>7.659946342936097E-3</v>
      </c>
      <c r="M74" s="854"/>
      <c r="N74" s="854"/>
      <c r="O74" s="854"/>
      <c r="P74" s="854"/>
      <c r="Q74" s="509"/>
      <c r="R74" s="630"/>
      <c r="S74" s="137"/>
      <c r="T74" s="137"/>
    </row>
    <row r="75" spans="1:20" ht="12.75" customHeight="1">
      <c r="A75" s="230"/>
      <c r="B75" s="615"/>
      <c r="C75" s="604"/>
      <c r="D75" s="604"/>
      <c r="E75" s="231"/>
      <c r="F75" s="231" t="s">
        <v>656</v>
      </c>
      <c r="G75" s="233">
        <v>10121578.872199999</v>
      </c>
      <c r="H75" s="234">
        <v>635.77409999999998</v>
      </c>
      <c r="I75" s="235">
        <v>10046182.2237</v>
      </c>
      <c r="J75" s="236">
        <v>631.03819999999996</v>
      </c>
      <c r="K75" s="232">
        <v>7.5050050677092361E-3</v>
      </c>
      <c r="L75" s="232">
        <v>7.5049339326842546E-3</v>
      </c>
      <c r="M75" s="854"/>
      <c r="N75" s="854"/>
      <c r="O75" s="854"/>
      <c r="P75" s="854"/>
      <c r="Q75" s="509"/>
      <c r="R75" s="630"/>
      <c r="S75" s="137"/>
      <c r="T75" s="137"/>
    </row>
    <row r="76" spans="1:20" ht="12.75" customHeight="1">
      <c r="A76" s="230"/>
      <c r="B76" s="615"/>
      <c r="C76" s="604"/>
      <c r="D76" s="604"/>
      <c r="E76" s="231"/>
      <c r="F76" s="231" t="s">
        <v>657</v>
      </c>
      <c r="G76" s="233">
        <v>1619611.2135999999</v>
      </c>
      <c r="H76" s="234">
        <v>633.67420000000004</v>
      </c>
      <c r="I76" s="235">
        <v>1607793.777</v>
      </c>
      <c r="J76" s="236">
        <v>629.05060000000003</v>
      </c>
      <c r="K76" s="232">
        <v>7.3500947503666314E-3</v>
      </c>
      <c r="L76" s="232">
        <v>7.3501241394571259E-3</v>
      </c>
      <c r="M76" s="854"/>
      <c r="N76" s="854"/>
      <c r="O76" s="854"/>
      <c r="P76" s="854"/>
      <c r="Q76" s="509"/>
      <c r="R76" s="630"/>
      <c r="S76" s="137"/>
      <c r="T76" s="137"/>
    </row>
    <row r="77" spans="1:20" ht="12.75" customHeight="1">
      <c r="A77" s="230" t="s">
        <v>1101</v>
      </c>
      <c r="B77" s="615" t="s">
        <v>1107</v>
      </c>
      <c r="C77" s="604" t="s">
        <v>1108</v>
      </c>
      <c r="D77" s="604" t="s">
        <v>234</v>
      </c>
      <c r="E77" s="231" t="s">
        <v>216</v>
      </c>
      <c r="F77" s="231" t="s">
        <v>655</v>
      </c>
      <c r="G77" s="233">
        <v>29558013.906300001</v>
      </c>
      <c r="H77" s="234">
        <v>621.12869999999998</v>
      </c>
      <c r="I77" s="235">
        <v>29336285.946600001</v>
      </c>
      <c r="J77" s="236">
        <v>616.46929999999998</v>
      </c>
      <c r="K77" s="232">
        <v>7.5581469346053254E-3</v>
      </c>
      <c r="L77" s="232">
        <v>7.5582028172367366E-3</v>
      </c>
      <c r="M77" s="854"/>
      <c r="N77" s="854"/>
      <c r="O77" s="854"/>
      <c r="P77" s="854"/>
      <c r="Q77" s="509"/>
      <c r="R77" s="630"/>
      <c r="S77" s="137"/>
      <c r="T77" s="137"/>
    </row>
    <row r="78" spans="1:20" ht="12.75" customHeight="1">
      <c r="A78" s="230"/>
      <c r="B78" s="615"/>
      <c r="C78" s="604"/>
      <c r="D78" s="604"/>
      <c r="E78" s="231"/>
      <c r="F78" s="231" t="s">
        <v>656</v>
      </c>
      <c r="G78" s="233">
        <v>12642678.799699999</v>
      </c>
      <c r="H78" s="234">
        <v>620.32659999999998</v>
      </c>
      <c r="I78" s="235">
        <v>12641160.453299999</v>
      </c>
      <c r="J78" s="236">
        <v>615.72050000000002</v>
      </c>
      <c r="K78" s="232">
        <v>1.2011131459077617E-4</v>
      </c>
      <c r="L78" s="232">
        <v>7.4808293698196415E-3</v>
      </c>
      <c r="M78" s="854"/>
      <c r="N78" s="854"/>
      <c r="O78" s="854"/>
      <c r="P78" s="854"/>
      <c r="Q78" s="509"/>
      <c r="R78" s="630"/>
      <c r="S78" s="137"/>
      <c r="T78" s="137"/>
    </row>
    <row r="79" spans="1:20" ht="12.75" customHeight="1">
      <c r="A79" s="230"/>
      <c r="B79" s="615"/>
      <c r="C79" s="604"/>
      <c r="D79" s="604"/>
      <c r="E79" s="231"/>
      <c r="F79" s="231" t="s">
        <v>657</v>
      </c>
      <c r="G79" s="233">
        <v>3138646.2845000001</v>
      </c>
      <c r="H79" s="234">
        <v>619.52869999999996</v>
      </c>
      <c r="I79" s="235">
        <v>3115581.0907999999</v>
      </c>
      <c r="J79" s="236">
        <v>614.97590000000002</v>
      </c>
      <c r="K79" s="232">
        <v>7.4031755322014892E-3</v>
      </c>
      <c r="L79" s="232">
        <v>7.4032169390700897E-3</v>
      </c>
      <c r="M79" s="854"/>
      <c r="N79" s="854"/>
      <c r="O79" s="854"/>
      <c r="P79" s="854"/>
      <c r="Q79" s="509"/>
      <c r="R79" s="630"/>
      <c r="S79" s="137"/>
      <c r="T79" s="137"/>
    </row>
    <row r="80" spans="1:20" ht="12.75" customHeight="1">
      <c r="A80" s="230" t="s">
        <v>235</v>
      </c>
      <c r="B80" s="615">
        <v>30096106301</v>
      </c>
      <c r="C80" s="604" t="s">
        <v>958</v>
      </c>
      <c r="D80" s="604" t="s">
        <v>234</v>
      </c>
      <c r="E80" s="231" t="s">
        <v>207</v>
      </c>
      <c r="F80" s="231"/>
      <c r="G80" s="233">
        <v>241623437.27000001</v>
      </c>
      <c r="H80" s="234">
        <v>809.29517040189035</v>
      </c>
      <c r="I80" s="235">
        <v>225414255.28</v>
      </c>
      <c r="J80" s="236">
        <v>799.86976928148579</v>
      </c>
      <c r="K80" s="232">
        <v>7.1908415773730194E-2</v>
      </c>
      <c r="L80" s="232">
        <v>1.1783669645211381E-2</v>
      </c>
      <c r="M80" s="854"/>
      <c r="N80" s="854"/>
      <c r="O80" s="854"/>
      <c r="P80" s="854"/>
      <c r="Q80" s="509"/>
      <c r="R80" s="630"/>
      <c r="S80" s="137"/>
      <c r="T80" s="137"/>
    </row>
    <row r="81" spans="1:20" ht="12.75" customHeight="1">
      <c r="A81" s="230" t="s">
        <v>236</v>
      </c>
      <c r="B81" s="615">
        <v>18911840764</v>
      </c>
      <c r="C81" s="604" t="s">
        <v>959</v>
      </c>
      <c r="D81" s="604" t="s">
        <v>234</v>
      </c>
      <c r="E81" s="231" t="s">
        <v>205</v>
      </c>
      <c r="F81" s="231"/>
      <c r="G81" s="233">
        <v>221769662.5</v>
      </c>
      <c r="H81" s="234">
        <v>86.491290669381399</v>
      </c>
      <c r="I81" s="235">
        <v>230931381.80000001</v>
      </c>
      <c r="J81" s="236">
        <v>88.091791846137525</v>
      </c>
      <c r="K81" s="232">
        <v>-3.9672907287821912E-2</v>
      </c>
      <c r="L81" s="232">
        <v>-1.8168561942202177E-2</v>
      </c>
      <c r="M81" s="854"/>
      <c r="N81" s="854"/>
      <c r="O81" s="854"/>
      <c r="P81" s="854"/>
      <c r="Q81" s="509"/>
      <c r="R81" s="630"/>
      <c r="S81" s="137"/>
      <c r="T81" s="137"/>
    </row>
    <row r="82" spans="1:20" ht="12.75" customHeight="1">
      <c r="A82" s="230" t="s">
        <v>237</v>
      </c>
      <c r="B82" s="615">
        <v>28173216249</v>
      </c>
      <c r="C82" s="604" t="s">
        <v>960</v>
      </c>
      <c r="D82" s="604" t="s">
        <v>234</v>
      </c>
      <c r="E82" s="231" t="s">
        <v>207</v>
      </c>
      <c r="F82" s="231"/>
      <c r="G82" s="233">
        <v>118472815.97</v>
      </c>
      <c r="H82" s="234">
        <v>957.96192776701457</v>
      </c>
      <c r="I82" s="235">
        <v>125316669.61</v>
      </c>
      <c r="J82" s="236">
        <v>954.40737565210509</v>
      </c>
      <c r="K82" s="232">
        <v>-5.4612476227614892E-2</v>
      </c>
      <c r="L82" s="232">
        <v>3.7243552445105355E-3</v>
      </c>
      <c r="M82" s="854"/>
      <c r="N82" s="854"/>
      <c r="O82" s="854"/>
      <c r="P82" s="854"/>
      <c r="Q82" s="509"/>
      <c r="R82" s="630"/>
      <c r="S82" s="137"/>
      <c r="T82" s="137"/>
    </row>
    <row r="83" spans="1:20" ht="12.75" customHeight="1">
      <c r="A83" s="230" t="s">
        <v>893</v>
      </c>
      <c r="B83" s="615">
        <v>62937824927</v>
      </c>
      <c r="C83" s="604" t="s">
        <v>961</v>
      </c>
      <c r="D83" s="604" t="s">
        <v>234</v>
      </c>
      <c r="E83" s="231" t="s">
        <v>573</v>
      </c>
      <c r="F83" s="231"/>
      <c r="G83" s="233">
        <v>32006990</v>
      </c>
      <c r="H83" s="234">
        <v>778.06088255016221</v>
      </c>
      <c r="I83" s="235">
        <v>28741775.82</v>
      </c>
      <c r="J83" s="236">
        <v>780.89165601003776</v>
      </c>
      <c r="K83" s="232">
        <v>0.11360516484607386</v>
      </c>
      <c r="L83" s="232">
        <v>-3.6250527689581924E-3</v>
      </c>
      <c r="M83" s="854"/>
      <c r="N83" s="854"/>
      <c r="O83" s="854"/>
      <c r="P83" s="854"/>
      <c r="Q83" s="509"/>
      <c r="R83" s="630"/>
      <c r="S83" s="137"/>
      <c r="T83" s="137"/>
    </row>
    <row r="84" spans="1:20" ht="12.75" customHeight="1">
      <c r="A84" s="230" t="s">
        <v>238</v>
      </c>
      <c r="B84" s="615">
        <v>52772437018</v>
      </c>
      <c r="C84" s="604" t="s">
        <v>962</v>
      </c>
      <c r="D84" s="604" t="s">
        <v>234</v>
      </c>
      <c r="E84" s="231" t="s">
        <v>206</v>
      </c>
      <c r="F84" s="231"/>
      <c r="G84" s="233">
        <v>209028653.94999999</v>
      </c>
      <c r="H84" s="234">
        <v>116.95147211742542</v>
      </c>
      <c r="I84" s="235">
        <v>215620148.63999999</v>
      </c>
      <c r="J84" s="236">
        <v>118.38179747082962</v>
      </c>
      <c r="K84" s="232">
        <v>-3.0569938531139651E-2</v>
      </c>
      <c r="L84" s="232">
        <v>-1.2082308124749086E-2</v>
      </c>
      <c r="M84" s="854"/>
      <c r="N84" s="854"/>
      <c r="O84" s="854"/>
      <c r="P84" s="854"/>
      <c r="Q84" s="509"/>
      <c r="R84" s="630"/>
      <c r="S84" s="137"/>
      <c r="T84" s="137"/>
    </row>
    <row r="85" spans="1:20" s="815" customFormat="1" ht="12.75" customHeight="1">
      <c r="A85" s="230" t="s">
        <v>1441</v>
      </c>
      <c r="B85" s="615" t="s">
        <v>1442</v>
      </c>
      <c r="C85" s="604" t="s">
        <v>1443</v>
      </c>
      <c r="D85" s="604" t="s">
        <v>234</v>
      </c>
      <c r="E85" s="231" t="s">
        <v>573</v>
      </c>
      <c r="F85" s="231"/>
      <c r="G85" s="233">
        <v>43731209.07</v>
      </c>
      <c r="H85" s="234">
        <v>741.85040311312866</v>
      </c>
      <c r="I85" s="235">
        <v>41448674.149999999</v>
      </c>
      <c r="J85" s="236">
        <v>743.34779599645105</v>
      </c>
      <c r="K85" s="232">
        <v>5.5068948930420802E-2</v>
      </c>
      <c r="L85" s="232">
        <v>-2.014390694890178E-3</v>
      </c>
      <c r="M85" s="854"/>
      <c r="N85" s="854"/>
      <c r="O85" s="854"/>
      <c r="P85" s="854"/>
      <c r="Q85" s="509"/>
      <c r="R85" s="630"/>
      <c r="S85" s="137"/>
      <c r="T85" s="137"/>
    </row>
    <row r="86" spans="1:20" ht="12.75" customHeight="1">
      <c r="A86" s="230" t="s">
        <v>239</v>
      </c>
      <c r="B86" s="615">
        <v>66324185184</v>
      </c>
      <c r="C86" s="604" t="s">
        <v>963</v>
      </c>
      <c r="D86" s="604" t="s">
        <v>234</v>
      </c>
      <c r="E86" s="231" t="s">
        <v>207</v>
      </c>
      <c r="F86" s="231"/>
      <c r="G86" s="233">
        <v>1288976090.28</v>
      </c>
      <c r="H86" s="234">
        <v>143.49291860651093</v>
      </c>
      <c r="I86" s="235">
        <v>1366415510.1199999</v>
      </c>
      <c r="J86" s="236">
        <v>143.50878956430833</v>
      </c>
      <c r="K86" s="232">
        <v>-5.6673405173217839E-2</v>
      </c>
      <c r="L86" s="232">
        <v>-1.1059223512088767E-4</v>
      </c>
      <c r="M86" s="854"/>
      <c r="N86" s="854"/>
      <c r="O86" s="854"/>
      <c r="P86" s="854"/>
      <c r="Q86" s="509"/>
      <c r="R86" s="630"/>
      <c r="S86" s="137"/>
      <c r="T86" s="137"/>
    </row>
    <row r="87" spans="1:20" ht="12.75" customHeight="1">
      <c r="A87" s="230" t="s">
        <v>1115</v>
      </c>
      <c r="B87" s="615">
        <v>31076456551</v>
      </c>
      <c r="C87" s="604" t="s">
        <v>964</v>
      </c>
      <c r="D87" s="604" t="s">
        <v>234</v>
      </c>
      <c r="E87" s="231" t="s">
        <v>216</v>
      </c>
      <c r="F87" s="231"/>
      <c r="G87" s="233">
        <v>158990129.24000001</v>
      </c>
      <c r="H87" s="234">
        <v>104.64234860999731</v>
      </c>
      <c r="I87" s="235">
        <v>148690389.06999999</v>
      </c>
      <c r="J87" s="236">
        <v>104.65606149678422</v>
      </c>
      <c r="K87" s="232">
        <v>6.9269710264535878E-2</v>
      </c>
      <c r="L87" s="232">
        <v>-1.310281181117201E-4</v>
      </c>
      <c r="M87" s="854"/>
      <c r="N87" s="854"/>
      <c r="O87" s="854"/>
      <c r="P87" s="854"/>
      <c r="Q87" s="509"/>
      <c r="R87" s="630"/>
      <c r="S87" s="137"/>
      <c r="T87" s="137"/>
    </row>
    <row r="88" spans="1:20" ht="12.75" customHeight="1">
      <c r="A88" s="292" t="s">
        <v>240</v>
      </c>
      <c r="B88" s="615">
        <v>51707511570</v>
      </c>
      <c r="C88" s="604" t="s">
        <v>965</v>
      </c>
      <c r="D88" s="604" t="s">
        <v>241</v>
      </c>
      <c r="E88" s="231" t="s">
        <v>205</v>
      </c>
      <c r="F88" s="231"/>
      <c r="G88" s="233">
        <v>15140211.0381</v>
      </c>
      <c r="H88" s="234">
        <v>752.20820274890298</v>
      </c>
      <c r="I88" s="235">
        <v>15719226.446</v>
      </c>
      <c r="J88" s="236">
        <v>780.63145177460558</v>
      </c>
      <c r="K88" s="232">
        <v>-3.6834853794433298E-2</v>
      </c>
      <c r="L88" s="232">
        <v>-3.6410586533617284E-2</v>
      </c>
      <c r="M88" s="854"/>
      <c r="N88" s="854"/>
      <c r="O88" s="854"/>
      <c r="P88" s="854"/>
      <c r="Q88" s="509"/>
      <c r="R88" s="630"/>
      <c r="S88" s="137"/>
      <c r="T88" s="137"/>
    </row>
    <row r="89" spans="1:20" ht="12.75" customHeight="1">
      <c r="A89" s="292" t="s">
        <v>242</v>
      </c>
      <c r="B89" s="615">
        <v>40759487854</v>
      </c>
      <c r="C89" s="604" t="s">
        <v>966</v>
      </c>
      <c r="D89" s="604" t="s">
        <v>241</v>
      </c>
      <c r="E89" s="231" t="s">
        <v>205</v>
      </c>
      <c r="F89" s="231"/>
      <c r="G89" s="233">
        <v>17999316.7808</v>
      </c>
      <c r="H89" s="234">
        <v>95.830995411790227</v>
      </c>
      <c r="I89" s="235">
        <v>18894531.404100001</v>
      </c>
      <c r="J89" s="236">
        <v>97.784018544723168</v>
      </c>
      <c r="K89" s="232">
        <v>-4.7379562062372482E-2</v>
      </c>
      <c r="L89" s="232">
        <v>-1.9972825437110542E-2</v>
      </c>
      <c r="M89" s="854"/>
      <c r="N89" s="854"/>
      <c r="O89" s="854"/>
      <c r="P89" s="854"/>
      <c r="Q89" s="509"/>
      <c r="R89" s="630"/>
      <c r="S89" s="137"/>
      <c r="T89" s="137"/>
    </row>
    <row r="90" spans="1:20" ht="12.75" customHeight="1">
      <c r="A90" s="230" t="s">
        <v>857</v>
      </c>
      <c r="B90" s="615">
        <v>89187481269</v>
      </c>
      <c r="C90" s="604" t="s">
        <v>967</v>
      </c>
      <c r="D90" s="604" t="s">
        <v>243</v>
      </c>
      <c r="E90" s="231" t="s">
        <v>573</v>
      </c>
      <c r="F90" s="231"/>
      <c r="G90" s="233">
        <v>75726450.342500001</v>
      </c>
      <c r="H90" s="234">
        <v>790.01802092832565</v>
      </c>
      <c r="I90" s="235">
        <v>71950107.467099994</v>
      </c>
      <c r="J90" s="236">
        <v>796.6770953270011</v>
      </c>
      <c r="K90" s="232">
        <v>5.2485576579948567E-2</v>
      </c>
      <c r="L90" s="232">
        <v>-8.3585613766669065E-3</v>
      </c>
      <c r="M90" s="854"/>
      <c r="N90" s="854"/>
      <c r="O90" s="854"/>
      <c r="P90" s="854"/>
      <c r="Q90" s="509"/>
      <c r="R90" s="630"/>
      <c r="S90" s="137"/>
      <c r="T90" s="137"/>
    </row>
    <row r="91" spans="1:20" ht="12.75" customHeight="1">
      <c r="A91" s="230" t="s">
        <v>858</v>
      </c>
      <c r="B91" s="615">
        <v>45341487821</v>
      </c>
      <c r="C91" s="604" t="s">
        <v>968</v>
      </c>
      <c r="D91" s="604" t="s">
        <v>243</v>
      </c>
      <c r="E91" s="244" t="s">
        <v>573</v>
      </c>
      <c r="F91" s="244"/>
      <c r="G91" s="233">
        <v>16856335.358899999</v>
      </c>
      <c r="H91" s="234">
        <v>725.89733995698896</v>
      </c>
      <c r="I91" s="235">
        <v>16866443.971500002</v>
      </c>
      <c r="J91" s="236">
        <v>726.33265491962823</v>
      </c>
      <c r="K91" s="232">
        <v>-5.9933277086055003E-4</v>
      </c>
      <c r="L91" s="232">
        <v>-5.9933277086021697E-4</v>
      </c>
      <c r="M91" s="854"/>
      <c r="N91" s="854"/>
      <c r="O91" s="854"/>
      <c r="P91" s="854"/>
      <c r="Q91" s="509"/>
      <c r="R91" s="630"/>
      <c r="S91" s="137"/>
      <c r="T91" s="137"/>
    </row>
    <row r="92" spans="1:20" ht="12.75" customHeight="1">
      <c r="A92" s="230" t="s">
        <v>244</v>
      </c>
      <c r="B92" s="615">
        <v>41253175713</v>
      </c>
      <c r="C92" s="604" t="s">
        <v>969</v>
      </c>
      <c r="D92" s="604" t="s">
        <v>243</v>
      </c>
      <c r="E92" s="244" t="s">
        <v>207</v>
      </c>
      <c r="F92" s="244"/>
      <c r="G92" s="233">
        <v>457432204.98159999</v>
      </c>
      <c r="H92" s="234">
        <v>158.03598205601782</v>
      </c>
      <c r="I92" s="235">
        <v>475768993.34670001</v>
      </c>
      <c r="J92" s="236">
        <v>158.04069807829998</v>
      </c>
      <c r="K92" s="232">
        <v>-3.8541369070972054E-2</v>
      </c>
      <c r="L92" s="232">
        <v>-2.9840555879068198E-5</v>
      </c>
      <c r="M92" s="854"/>
      <c r="N92" s="854"/>
      <c r="O92" s="854"/>
      <c r="P92" s="854"/>
      <c r="Q92" s="509"/>
      <c r="R92" s="630"/>
      <c r="S92" s="137"/>
      <c r="T92" s="137"/>
    </row>
    <row r="93" spans="1:20" ht="12.75" customHeight="1">
      <c r="A93" s="230" t="s">
        <v>836</v>
      </c>
      <c r="B93" s="615" t="s">
        <v>1042</v>
      </c>
      <c r="C93" s="604" t="s">
        <v>970</v>
      </c>
      <c r="D93" s="604" t="s">
        <v>243</v>
      </c>
      <c r="E93" s="244" t="s">
        <v>216</v>
      </c>
      <c r="F93" s="244"/>
      <c r="G93" s="233">
        <v>443364989.69679999</v>
      </c>
      <c r="H93" s="234">
        <v>809.74835979622901</v>
      </c>
      <c r="I93" s="235">
        <v>395887701.97790003</v>
      </c>
      <c r="J93" s="236">
        <v>807.30140355921424</v>
      </c>
      <c r="K93" s="232">
        <v>0.11992614946536118</v>
      </c>
      <c r="L93" s="232">
        <v>3.0310318131823166E-3</v>
      </c>
      <c r="M93" s="854"/>
      <c r="N93" s="854"/>
      <c r="O93" s="854"/>
      <c r="P93" s="854"/>
      <c r="Q93" s="509"/>
      <c r="R93" s="630"/>
      <c r="S93" s="137"/>
      <c r="T93" s="137"/>
    </row>
    <row r="94" spans="1:20" ht="12.75" customHeight="1">
      <c r="A94" s="230" t="s">
        <v>844</v>
      </c>
      <c r="B94" s="615">
        <v>79265733460</v>
      </c>
      <c r="C94" s="604" t="s">
        <v>971</v>
      </c>
      <c r="D94" s="604" t="s">
        <v>243</v>
      </c>
      <c r="E94" s="244" t="s">
        <v>573</v>
      </c>
      <c r="F94" s="244"/>
      <c r="G94" s="233">
        <v>124965536.632</v>
      </c>
      <c r="H94" s="234">
        <v>937.85379743345845</v>
      </c>
      <c r="I94" s="235">
        <v>117264826.9883</v>
      </c>
      <c r="J94" s="236">
        <v>954.44849278369247</v>
      </c>
      <c r="K94" s="232">
        <v>6.5669389888481478E-2</v>
      </c>
      <c r="L94" s="232">
        <v>-1.7386685060222451E-2</v>
      </c>
      <c r="M94" s="854"/>
      <c r="N94" s="854"/>
      <c r="O94" s="854"/>
      <c r="P94" s="854"/>
      <c r="Q94" s="509"/>
      <c r="R94" s="630"/>
      <c r="S94" s="137"/>
      <c r="T94" s="137"/>
    </row>
    <row r="95" spans="1:20" ht="12.75" customHeight="1">
      <c r="A95" s="230" t="s">
        <v>245</v>
      </c>
      <c r="B95" s="615">
        <v>20010251059</v>
      </c>
      <c r="C95" s="604" t="s">
        <v>972</v>
      </c>
      <c r="D95" s="604" t="s">
        <v>243</v>
      </c>
      <c r="E95" s="244" t="s">
        <v>207</v>
      </c>
      <c r="F95" s="244"/>
      <c r="G95" s="233">
        <v>138522596.2868</v>
      </c>
      <c r="H95" s="234">
        <v>789.79953206326695</v>
      </c>
      <c r="I95" s="235">
        <v>141964383.81020001</v>
      </c>
      <c r="J95" s="236">
        <v>786.92006063157112</v>
      </c>
      <c r="K95" s="232">
        <v>-2.4244021148301043E-2</v>
      </c>
      <c r="L95" s="232">
        <v>3.6591663826499587E-3</v>
      </c>
      <c r="M95" s="854"/>
      <c r="N95" s="854"/>
      <c r="O95" s="854"/>
      <c r="P95" s="854"/>
      <c r="Q95" s="509"/>
      <c r="R95" s="630"/>
      <c r="S95" s="137"/>
      <c r="T95" s="137"/>
    </row>
    <row r="96" spans="1:20" ht="12.75" customHeight="1">
      <c r="A96" s="230" t="s">
        <v>1187</v>
      </c>
      <c r="B96" s="615" t="s">
        <v>1188</v>
      </c>
      <c r="C96" s="604" t="s">
        <v>1189</v>
      </c>
      <c r="D96" s="604" t="s">
        <v>243</v>
      </c>
      <c r="E96" s="244" t="s">
        <v>207</v>
      </c>
      <c r="F96" s="244"/>
      <c r="G96" s="233">
        <v>74422868.974700004</v>
      </c>
      <c r="H96" s="234">
        <v>101.3076035033874</v>
      </c>
      <c r="I96" s="235">
        <v>56912208.776600003</v>
      </c>
      <c r="J96" s="236">
        <v>101.32606386595089</v>
      </c>
      <c r="K96" s="232">
        <v>0.30767845027479712</v>
      </c>
      <c r="L96" s="232">
        <v>-1.8218770037203846E-4</v>
      </c>
      <c r="M96" s="854"/>
      <c r="N96" s="854"/>
      <c r="O96" s="854"/>
      <c r="P96" s="854"/>
      <c r="Q96" s="509"/>
      <c r="R96" s="630"/>
      <c r="S96" s="137"/>
      <c r="T96" s="137"/>
    </row>
    <row r="97" spans="1:20" s="815" customFormat="1" ht="12.75" customHeight="1">
      <c r="A97" s="230" t="s">
        <v>1460</v>
      </c>
      <c r="B97" s="615" t="s">
        <v>1461</v>
      </c>
      <c r="C97" s="604" t="s">
        <v>1462</v>
      </c>
      <c r="D97" s="604" t="s">
        <v>243</v>
      </c>
      <c r="E97" s="244" t="s">
        <v>1463</v>
      </c>
      <c r="F97" s="244"/>
      <c r="G97" s="233">
        <v>8010183.8026000001</v>
      </c>
      <c r="H97" s="234">
        <v>745.30334774765936</v>
      </c>
      <c r="I97" s="235">
        <v>0</v>
      </c>
      <c r="J97" s="236">
        <v>0</v>
      </c>
      <c r="K97" s="232" t="s">
        <v>1481</v>
      </c>
      <c r="L97" s="232" t="s">
        <v>1481</v>
      </c>
      <c r="M97" s="854"/>
      <c r="N97" s="854"/>
      <c r="O97" s="854"/>
      <c r="P97" s="854"/>
      <c r="Q97" s="509"/>
      <c r="R97" s="630"/>
      <c r="S97" s="137"/>
      <c r="T97" s="137"/>
    </row>
    <row r="98" spans="1:20" s="815" customFormat="1" ht="12.75" customHeight="1">
      <c r="A98" s="230" t="s">
        <v>1464</v>
      </c>
      <c r="B98" s="615" t="s">
        <v>1465</v>
      </c>
      <c r="C98" s="604" t="s">
        <v>1466</v>
      </c>
      <c r="D98" s="604" t="s">
        <v>243</v>
      </c>
      <c r="E98" s="244" t="s">
        <v>1463</v>
      </c>
      <c r="F98" s="244"/>
      <c r="G98" s="233">
        <v>8301404.5352999996</v>
      </c>
      <c r="H98" s="234">
        <v>750.49543170261143</v>
      </c>
      <c r="I98" s="235">
        <v>0</v>
      </c>
      <c r="J98" s="236">
        <v>0</v>
      </c>
      <c r="K98" s="232" t="s">
        <v>1481</v>
      </c>
      <c r="L98" s="232" t="s">
        <v>1481</v>
      </c>
      <c r="M98" s="854"/>
      <c r="N98" s="854"/>
      <c r="O98" s="854"/>
      <c r="P98" s="854"/>
      <c r="Q98" s="509"/>
      <c r="R98" s="630"/>
      <c r="S98" s="137"/>
      <c r="T98" s="137"/>
    </row>
    <row r="99" spans="1:20" ht="12.75" customHeight="1">
      <c r="A99" s="292" t="s">
        <v>845</v>
      </c>
      <c r="B99" s="615">
        <v>79301865686</v>
      </c>
      <c r="C99" s="604" t="s">
        <v>973</v>
      </c>
      <c r="D99" s="604" t="s">
        <v>243</v>
      </c>
      <c r="E99" s="244" t="s">
        <v>573</v>
      </c>
      <c r="F99" s="244"/>
      <c r="G99" s="233">
        <v>146860084.6286</v>
      </c>
      <c r="H99" s="234">
        <v>813.12135932388082</v>
      </c>
      <c r="I99" s="235">
        <v>154660527.68220001</v>
      </c>
      <c r="J99" s="236">
        <v>847.81130707895568</v>
      </c>
      <c r="K99" s="232">
        <v>-5.0435900940597689E-2</v>
      </c>
      <c r="L99" s="232">
        <v>-4.0917061928078535E-2</v>
      </c>
      <c r="M99" s="854"/>
      <c r="N99" s="854"/>
      <c r="O99" s="854"/>
      <c r="P99" s="854"/>
      <c r="Q99" s="509"/>
      <c r="R99" s="630"/>
      <c r="S99" s="137"/>
      <c r="T99" s="137"/>
    </row>
    <row r="100" spans="1:20" ht="12.75" customHeight="1">
      <c r="A100" s="229" t="s">
        <v>1176</v>
      </c>
      <c r="B100" s="615" t="s">
        <v>1177</v>
      </c>
      <c r="C100" s="604" t="s">
        <v>1178</v>
      </c>
      <c r="D100" s="605" t="s">
        <v>1554</v>
      </c>
      <c r="E100" s="244" t="s">
        <v>207</v>
      </c>
      <c r="F100" s="244"/>
      <c r="G100" s="233">
        <v>28221363.149999999</v>
      </c>
      <c r="H100" s="234">
        <v>1004.0221757791697</v>
      </c>
      <c r="I100" s="235">
        <v>26011221.370000001</v>
      </c>
      <c r="J100" s="236">
        <v>1003.6453484835275</v>
      </c>
      <c r="K100" s="232">
        <v>8.4968781302559693E-2</v>
      </c>
      <c r="L100" s="232">
        <v>3.7545861813792492E-4</v>
      </c>
      <c r="M100" s="854"/>
      <c r="N100" s="854"/>
      <c r="O100" s="854"/>
      <c r="P100" s="854"/>
      <c r="Q100" s="509"/>
      <c r="R100" s="630"/>
      <c r="S100" s="137"/>
      <c r="T100" s="137"/>
    </row>
    <row r="101" spans="1:20" ht="12.75" customHeight="1">
      <c r="A101" s="230" t="s">
        <v>1125</v>
      </c>
      <c r="B101" s="615">
        <v>37884602446</v>
      </c>
      <c r="C101" s="604" t="s">
        <v>977</v>
      </c>
      <c r="D101" s="604" t="s">
        <v>246</v>
      </c>
      <c r="E101" s="244" t="s">
        <v>205</v>
      </c>
      <c r="F101" s="244"/>
      <c r="G101" s="237">
        <v>255113876.84720001</v>
      </c>
      <c r="H101" s="238">
        <v>112.13849991376247</v>
      </c>
      <c r="I101" s="235">
        <v>262731992.042</v>
      </c>
      <c r="J101" s="236">
        <v>114.32138484178222</v>
      </c>
      <c r="K101" s="232">
        <v>-2.8995765363748149E-2</v>
      </c>
      <c r="L101" s="232">
        <v>-1.9094283462720463E-2</v>
      </c>
      <c r="M101" s="854"/>
      <c r="N101" s="854"/>
      <c r="O101" s="854"/>
      <c r="P101" s="854"/>
      <c r="Q101" s="509"/>
      <c r="R101" s="630"/>
      <c r="S101" s="137"/>
      <c r="T101" s="137"/>
    </row>
    <row r="102" spans="1:20" ht="12.75" customHeight="1">
      <c r="A102" s="230" t="s">
        <v>1126</v>
      </c>
      <c r="B102" s="615">
        <v>94465089647</v>
      </c>
      <c r="C102" s="604" t="s">
        <v>978</v>
      </c>
      <c r="D102" s="604" t="s">
        <v>246</v>
      </c>
      <c r="E102" s="244" t="s">
        <v>216</v>
      </c>
      <c r="F102" s="244"/>
      <c r="G102" s="237">
        <v>1070581699.0739</v>
      </c>
      <c r="H102" s="238">
        <v>1483.1824394099879</v>
      </c>
      <c r="I102" s="235">
        <v>1043754106.7003</v>
      </c>
      <c r="J102" s="236">
        <v>1495.1151990391711</v>
      </c>
      <c r="K102" s="232">
        <v>2.5702981383625145E-2</v>
      </c>
      <c r="L102" s="232">
        <v>-7.9811640178976129E-3</v>
      </c>
      <c r="M102" s="854"/>
      <c r="N102" s="854"/>
      <c r="O102" s="854"/>
      <c r="P102" s="854"/>
      <c r="Q102" s="509"/>
      <c r="R102" s="630"/>
      <c r="S102" s="137"/>
      <c r="T102" s="137"/>
    </row>
    <row r="103" spans="1:20" ht="12.75" customHeight="1">
      <c r="A103" s="230" t="s">
        <v>1127</v>
      </c>
      <c r="B103" s="615">
        <v>78935969676</v>
      </c>
      <c r="C103" s="604" t="s">
        <v>979</v>
      </c>
      <c r="D103" s="604" t="s">
        <v>246</v>
      </c>
      <c r="E103" s="244" t="s">
        <v>205</v>
      </c>
      <c r="F103" s="244"/>
      <c r="G103" s="233">
        <v>103052960.0862</v>
      </c>
      <c r="H103" s="234">
        <v>873.31424555879505</v>
      </c>
      <c r="I103" s="235">
        <v>100995532.2712</v>
      </c>
      <c r="J103" s="236">
        <v>906.13025401364075</v>
      </c>
      <c r="K103" s="232">
        <v>2.037147355662472E-2</v>
      </c>
      <c r="L103" s="232">
        <v>-3.6215553238057696E-2</v>
      </c>
      <c r="M103" s="854"/>
      <c r="N103" s="854"/>
      <c r="O103" s="854"/>
      <c r="P103" s="854"/>
      <c r="Q103" s="509"/>
      <c r="R103" s="630"/>
      <c r="S103" s="137"/>
      <c r="T103" s="137"/>
    </row>
    <row r="104" spans="1:20" ht="12.75" customHeight="1">
      <c r="A104" s="230" t="s">
        <v>1122</v>
      </c>
      <c r="B104" s="615" t="s">
        <v>1123</v>
      </c>
      <c r="C104" s="604" t="s">
        <v>1124</v>
      </c>
      <c r="D104" s="604" t="s">
        <v>246</v>
      </c>
      <c r="E104" s="244" t="s">
        <v>573</v>
      </c>
      <c r="F104" s="244"/>
      <c r="G104" s="233">
        <v>66813408.4802</v>
      </c>
      <c r="H104" s="234">
        <v>791.34882612718832</v>
      </c>
      <c r="I104" s="235">
        <v>66973691.035599999</v>
      </c>
      <c r="J104" s="236">
        <v>792.01919953556478</v>
      </c>
      <c r="K104" s="232">
        <v>-2.3932166933251509E-3</v>
      </c>
      <c r="L104" s="232">
        <v>-8.4641055263501297E-4</v>
      </c>
      <c r="M104" s="854"/>
      <c r="N104" s="854"/>
      <c r="O104" s="854"/>
      <c r="P104" s="854"/>
      <c r="Q104" s="509"/>
      <c r="R104" s="630"/>
      <c r="S104" s="137"/>
      <c r="T104" s="137"/>
    </row>
    <row r="105" spans="1:20" s="815" customFormat="1" ht="12.75" customHeight="1">
      <c r="A105" s="230" t="s">
        <v>1553</v>
      </c>
      <c r="B105" s="615" t="s">
        <v>1555</v>
      </c>
      <c r="C105" s="604" t="s">
        <v>1556</v>
      </c>
      <c r="D105" s="604" t="s">
        <v>246</v>
      </c>
      <c r="E105" s="244" t="s">
        <v>573</v>
      </c>
      <c r="F105" s="244"/>
      <c r="G105" s="233">
        <v>0</v>
      </c>
      <c r="H105" s="234">
        <v>0</v>
      </c>
      <c r="I105" s="235"/>
      <c r="J105" s="236"/>
      <c r="K105" s="232" t="s">
        <v>1481</v>
      </c>
      <c r="L105" s="232" t="s">
        <v>1481</v>
      </c>
      <c r="M105" s="854"/>
      <c r="N105" s="854"/>
      <c r="O105" s="854"/>
      <c r="P105" s="854"/>
      <c r="Q105" s="509"/>
      <c r="R105" s="630"/>
      <c r="S105" s="137"/>
      <c r="T105" s="137"/>
    </row>
    <row r="106" spans="1:20" ht="12.75" customHeight="1">
      <c r="A106" s="230" t="s">
        <v>1128</v>
      </c>
      <c r="B106" s="615">
        <v>41002460007</v>
      </c>
      <c r="C106" s="604" t="s">
        <v>980</v>
      </c>
      <c r="D106" s="604" t="s">
        <v>246</v>
      </c>
      <c r="E106" s="244" t="s">
        <v>205</v>
      </c>
      <c r="F106" s="244"/>
      <c r="G106" s="233">
        <v>256647943.08559999</v>
      </c>
      <c r="H106" s="234">
        <v>1056.3024435651585</v>
      </c>
      <c r="I106" s="235">
        <v>261753684.02919999</v>
      </c>
      <c r="J106" s="236">
        <v>1099.7527072222958</v>
      </c>
      <c r="K106" s="232">
        <v>-1.9505899076593058E-2</v>
      </c>
      <c r="L106" s="232">
        <v>-3.9509121797828617E-2</v>
      </c>
      <c r="M106" s="854"/>
      <c r="N106" s="854"/>
      <c r="O106" s="854"/>
      <c r="P106" s="854"/>
      <c r="Q106" s="509"/>
      <c r="R106" s="630"/>
      <c r="S106" s="137"/>
      <c r="T106" s="137"/>
    </row>
    <row r="107" spans="1:20" ht="12.75" customHeight="1">
      <c r="A107" s="230" t="s">
        <v>1129</v>
      </c>
      <c r="B107" s="615">
        <v>35313366580</v>
      </c>
      <c r="C107" s="604"/>
      <c r="D107" s="604" t="s">
        <v>246</v>
      </c>
      <c r="E107" s="244" t="s">
        <v>207</v>
      </c>
      <c r="F107" s="244" t="s">
        <v>1190</v>
      </c>
      <c r="G107" s="233">
        <v>114280192.5434</v>
      </c>
      <c r="H107" s="234">
        <v>1122.4957999999999</v>
      </c>
      <c r="I107" s="235">
        <v>115822763.5104</v>
      </c>
      <c r="J107" s="236">
        <v>1118.259</v>
      </c>
      <c r="K107" s="232">
        <v>-1.3318374732627425E-2</v>
      </c>
      <c r="L107" s="232">
        <v>3.7887466141564019E-3</v>
      </c>
      <c r="M107" s="854"/>
      <c r="N107" s="854"/>
      <c r="O107" s="854"/>
      <c r="P107" s="854"/>
      <c r="Q107" s="509"/>
      <c r="R107" s="630"/>
      <c r="S107" s="137"/>
      <c r="T107" s="137"/>
    </row>
    <row r="108" spans="1:20" ht="12.75" customHeight="1">
      <c r="A108" s="230"/>
      <c r="B108" s="615"/>
      <c r="C108" s="604"/>
      <c r="D108" s="604"/>
      <c r="E108" s="244"/>
      <c r="F108" s="244" t="s">
        <v>1191</v>
      </c>
      <c r="G108" s="233">
        <v>183077844.8698</v>
      </c>
      <c r="H108" s="234">
        <v>1122.4955</v>
      </c>
      <c r="I108" s="235">
        <v>168994977.94949999</v>
      </c>
      <c r="J108" s="236">
        <v>1118.258</v>
      </c>
      <c r="K108" s="232">
        <v>8.3333049840737417E-2</v>
      </c>
      <c r="L108" s="232">
        <v>3.7893759758480527E-3</v>
      </c>
      <c r="M108" s="854"/>
      <c r="N108" s="854"/>
      <c r="O108" s="854"/>
      <c r="P108" s="854"/>
      <c r="Q108" s="509"/>
      <c r="R108" s="630"/>
      <c r="S108" s="137"/>
      <c r="T108" s="137"/>
    </row>
    <row r="109" spans="1:20" ht="12.75" customHeight="1">
      <c r="A109" s="230" t="s">
        <v>1130</v>
      </c>
      <c r="B109" s="615">
        <v>58320210450</v>
      </c>
      <c r="C109" s="604" t="s">
        <v>981</v>
      </c>
      <c r="D109" s="604" t="s">
        <v>246</v>
      </c>
      <c r="E109" s="244" t="s">
        <v>573</v>
      </c>
      <c r="F109" s="244"/>
      <c r="G109" s="233">
        <v>12448904.082</v>
      </c>
      <c r="H109" s="234">
        <v>779.05145120962607</v>
      </c>
      <c r="I109" s="235">
        <v>12559081.5923</v>
      </c>
      <c r="J109" s="236">
        <v>791.26208836832438</v>
      </c>
      <c r="K109" s="232">
        <v>-8.772736245901136E-3</v>
      </c>
      <c r="L109" s="232">
        <v>-1.5431849115731144E-2</v>
      </c>
      <c r="M109" s="854"/>
      <c r="N109" s="854"/>
      <c r="O109" s="854"/>
      <c r="P109" s="854"/>
      <c r="Q109" s="509"/>
      <c r="R109" s="630"/>
      <c r="S109" s="137"/>
      <c r="T109" s="137"/>
    </row>
    <row r="110" spans="1:20" ht="12.75" customHeight="1">
      <c r="A110" s="230" t="s">
        <v>1131</v>
      </c>
      <c r="B110" s="615">
        <v>31982273976</v>
      </c>
      <c r="C110" s="604" t="s">
        <v>982</v>
      </c>
      <c r="D110" s="604" t="s">
        <v>246</v>
      </c>
      <c r="E110" s="244" t="s">
        <v>573</v>
      </c>
      <c r="F110" s="244"/>
      <c r="G110" s="233">
        <v>7316385.4040000001</v>
      </c>
      <c r="H110" s="234">
        <v>774.68525929115924</v>
      </c>
      <c r="I110" s="235">
        <v>7437090.4146999996</v>
      </c>
      <c r="J110" s="236">
        <v>790.87388094886353</v>
      </c>
      <c r="K110" s="232">
        <v>-1.6230138934631766E-2</v>
      </c>
      <c r="L110" s="232">
        <v>-2.0469283469422117E-2</v>
      </c>
      <c r="M110" s="854"/>
      <c r="N110" s="854"/>
      <c r="O110" s="854"/>
      <c r="P110" s="854"/>
      <c r="Q110" s="509"/>
      <c r="R110" s="630"/>
      <c r="S110" s="137"/>
      <c r="T110" s="137"/>
    </row>
    <row r="111" spans="1:20" ht="12.75" customHeight="1">
      <c r="A111" s="230" t="s">
        <v>1132</v>
      </c>
      <c r="B111" s="615" t="s">
        <v>1043</v>
      </c>
      <c r="C111" s="604" t="s">
        <v>983</v>
      </c>
      <c r="D111" s="604" t="s">
        <v>246</v>
      </c>
      <c r="E111" s="244" t="s">
        <v>573</v>
      </c>
      <c r="F111" s="244"/>
      <c r="G111" s="233">
        <v>6724589.0097000003</v>
      </c>
      <c r="H111" s="234">
        <v>772.10976538920863</v>
      </c>
      <c r="I111" s="235">
        <v>6848862.3503</v>
      </c>
      <c r="J111" s="236">
        <v>788.49533407804984</v>
      </c>
      <c r="K111" s="232">
        <v>-1.8145107062132237E-2</v>
      </c>
      <c r="L111" s="232">
        <v>-2.0780806151503795E-2</v>
      </c>
      <c r="M111" s="854"/>
      <c r="N111" s="854"/>
      <c r="O111" s="854"/>
      <c r="P111" s="854"/>
      <c r="Q111" s="509"/>
      <c r="R111" s="630"/>
      <c r="S111" s="137"/>
      <c r="T111" s="137"/>
    </row>
    <row r="112" spans="1:20" ht="12.75" customHeight="1">
      <c r="A112" s="230" t="s">
        <v>1133</v>
      </c>
      <c r="B112" s="615">
        <v>40820433166</v>
      </c>
      <c r="C112" s="604" t="s">
        <v>984</v>
      </c>
      <c r="D112" s="604" t="s">
        <v>246</v>
      </c>
      <c r="E112" s="244" t="s">
        <v>573</v>
      </c>
      <c r="F112" s="244"/>
      <c r="G112" s="233">
        <v>6573501.6684999997</v>
      </c>
      <c r="H112" s="234">
        <v>775.45476585400843</v>
      </c>
      <c r="I112" s="235">
        <v>6709681.1960000005</v>
      </c>
      <c r="J112" s="236">
        <v>791.82485380401283</v>
      </c>
      <c r="K112" s="232">
        <v>-2.0295975847732461E-2</v>
      </c>
      <c r="L112" s="232">
        <v>-2.0673874874425513E-2</v>
      </c>
      <c r="M112" s="854"/>
      <c r="N112" s="854"/>
      <c r="O112" s="854"/>
      <c r="P112" s="854"/>
      <c r="Q112" s="509"/>
      <c r="R112" s="630"/>
      <c r="S112" s="137"/>
      <c r="T112" s="137"/>
    </row>
    <row r="113" spans="1:20" ht="12.75" customHeight="1">
      <c r="A113" s="230" t="s">
        <v>1134</v>
      </c>
      <c r="B113" s="615">
        <v>84643903663</v>
      </c>
      <c r="C113" s="604" t="s">
        <v>985</v>
      </c>
      <c r="D113" s="604" t="s">
        <v>246</v>
      </c>
      <c r="E113" s="244" t="s">
        <v>206</v>
      </c>
      <c r="F113" s="244"/>
      <c r="G113" s="233">
        <v>346621759.3089</v>
      </c>
      <c r="H113" s="234">
        <v>1190.6580687368237</v>
      </c>
      <c r="I113" s="235">
        <v>366268354.958</v>
      </c>
      <c r="J113" s="236">
        <v>1247.6033253751425</v>
      </c>
      <c r="K113" s="232">
        <v>-5.3639893764103275E-2</v>
      </c>
      <c r="L113" s="232">
        <v>-4.5643719826729323E-2</v>
      </c>
      <c r="M113" s="854"/>
      <c r="N113" s="854"/>
      <c r="O113" s="854"/>
      <c r="P113" s="854"/>
      <c r="Q113" s="509"/>
      <c r="R113" s="630"/>
      <c r="S113" s="137"/>
      <c r="T113" s="137"/>
    </row>
    <row r="114" spans="1:20" ht="12.75" customHeight="1">
      <c r="A114" s="230" t="s">
        <v>1135</v>
      </c>
      <c r="B114" s="615">
        <v>56062339448</v>
      </c>
      <c r="C114" s="604" t="s">
        <v>986</v>
      </c>
      <c r="D114" s="604" t="s">
        <v>246</v>
      </c>
      <c r="E114" s="244" t="s">
        <v>207</v>
      </c>
      <c r="F114" s="244"/>
      <c r="G114" s="233">
        <v>1950645673.6988997</v>
      </c>
      <c r="H114" s="234">
        <v>175.95910037283949</v>
      </c>
      <c r="I114" s="235">
        <v>1899952822.3659999</v>
      </c>
      <c r="J114" s="236">
        <v>175.95495027222509</v>
      </c>
      <c r="K114" s="232">
        <v>2.6681110570825783E-2</v>
      </c>
      <c r="L114" s="232">
        <v>2.3586154342281063E-5</v>
      </c>
      <c r="M114" s="854"/>
      <c r="N114" s="854"/>
      <c r="O114" s="854"/>
      <c r="P114" s="854"/>
      <c r="Q114" s="509"/>
      <c r="R114" s="630"/>
      <c r="S114" s="137"/>
      <c r="T114" s="137"/>
    </row>
    <row r="115" spans="1:20" ht="12.75" customHeight="1">
      <c r="A115" s="230" t="s">
        <v>987</v>
      </c>
      <c r="B115" s="615">
        <v>53751385334</v>
      </c>
      <c r="C115" s="604" t="s">
        <v>988</v>
      </c>
      <c r="D115" s="604" t="s">
        <v>246</v>
      </c>
      <c r="E115" s="244" t="s">
        <v>573</v>
      </c>
      <c r="F115" s="244"/>
      <c r="G115" s="233">
        <v>53025050.168499999</v>
      </c>
      <c r="H115" s="234">
        <v>807.22158069543457</v>
      </c>
      <c r="I115" s="235">
        <v>52919185.459600002</v>
      </c>
      <c r="J115" s="236">
        <v>804.70221350877216</v>
      </c>
      <c r="K115" s="232">
        <v>2.0004977019312253E-3</v>
      </c>
      <c r="L115" s="232">
        <v>3.1308068306126202E-3</v>
      </c>
      <c r="M115" s="854"/>
      <c r="N115" s="854"/>
      <c r="O115" s="854"/>
      <c r="P115" s="854"/>
      <c r="Q115" s="509"/>
      <c r="R115" s="630"/>
      <c r="S115" s="137"/>
      <c r="T115" s="137"/>
    </row>
    <row r="116" spans="1:20" ht="12.75" customHeight="1">
      <c r="A116" s="229" t="s">
        <v>1136</v>
      </c>
      <c r="B116" s="615">
        <v>88183360964</v>
      </c>
      <c r="C116" s="604" t="s">
        <v>989</v>
      </c>
      <c r="D116" s="604" t="s">
        <v>246</v>
      </c>
      <c r="E116" s="244" t="s">
        <v>205</v>
      </c>
      <c r="F116" s="244"/>
      <c r="G116" s="233">
        <v>112461160.21520001</v>
      </c>
      <c r="H116" s="234">
        <v>1208.6293622860421</v>
      </c>
      <c r="I116" s="235">
        <v>128352174.1152</v>
      </c>
      <c r="J116" s="236">
        <v>1236.8224925717179</v>
      </c>
      <c r="K116" s="232">
        <v>-0.12380790593961677</v>
      </c>
      <c r="L116" s="232">
        <v>-2.2794807221733215E-2</v>
      </c>
      <c r="M116" s="854"/>
      <c r="N116" s="854"/>
      <c r="O116" s="854"/>
      <c r="P116" s="854"/>
      <c r="Q116" s="509"/>
      <c r="R116" s="630"/>
      <c r="S116" s="137"/>
      <c r="T116" s="137"/>
    </row>
    <row r="117" spans="1:20" ht="18.75" customHeight="1">
      <c r="A117" s="406" t="s">
        <v>482</v>
      </c>
      <c r="B117" s="407"/>
      <c r="C117" s="407"/>
      <c r="D117" s="407"/>
      <c r="E117" s="408"/>
      <c r="F117" s="408"/>
      <c r="G117" s="409">
        <f>SUM(G10:G116)</f>
        <v>18625374162.119499</v>
      </c>
      <c r="H117" s="409"/>
      <c r="I117" s="409">
        <f>SUM(I10:I116)</f>
        <v>18632957843.419598</v>
      </c>
      <c r="J117" s="410"/>
      <c r="K117" s="411">
        <v>-4.0700362034984394E-4</v>
      </c>
      <c r="L117" s="411"/>
      <c r="M117" s="854"/>
      <c r="N117" s="854"/>
      <c r="O117" s="854"/>
      <c r="P117" s="854"/>
      <c r="Q117" s="509"/>
    </row>
    <row r="118" spans="1:20" ht="12.75" customHeight="1">
      <c r="A118" s="36" t="s">
        <v>483</v>
      </c>
      <c r="N118" s="509"/>
      <c r="O118" s="509"/>
      <c r="P118" s="509"/>
      <c r="Q118" s="509"/>
    </row>
    <row r="119" spans="1:20" s="815" customFormat="1" ht="12.75" customHeight="1">
      <c r="A119" s="36"/>
      <c r="F119" s="668" t="s">
        <v>1192</v>
      </c>
      <c r="N119" s="509"/>
      <c r="O119" s="509"/>
      <c r="P119" s="509"/>
      <c r="Q119" s="509"/>
    </row>
    <row r="120" spans="1:20" ht="12.75" customHeight="1">
      <c r="A120" s="77" t="s">
        <v>580</v>
      </c>
      <c r="C120" s="667"/>
      <c r="F120" s="668" t="s">
        <v>1193</v>
      </c>
      <c r="N120" s="509"/>
      <c r="O120" s="509"/>
      <c r="P120" s="509"/>
      <c r="Q120" s="509"/>
    </row>
    <row r="121" spans="1:20" ht="12.75" customHeight="1">
      <c r="A121" s="78" t="s">
        <v>1477</v>
      </c>
      <c r="F121" s="668"/>
      <c r="N121" s="509"/>
      <c r="O121" s="509"/>
      <c r="P121" s="509"/>
      <c r="Q121" s="509"/>
    </row>
    <row r="122" spans="1:20" ht="12.75" customHeight="1">
      <c r="A122" s="51" t="s">
        <v>604</v>
      </c>
      <c r="N122" s="509"/>
      <c r="O122" s="509"/>
      <c r="P122" s="509"/>
      <c r="Q122" s="509"/>
    </row>
    <row r="123" spans="1:20" ht="12.75" customHeight="1">
      <c r="A123" s="488" t="s">
        <v>607</v>
      </c>
    </row>
    <row r="124" spans="1:20" ht="12.75" customHeight="1">
      <c r="A124" s="488" t="s">
        <v>1054</v>
      </c>
    </row>
    <row r="125" spans="1:20" ht="12.75" customHeight="1">
      <c r="A125" s="51" t="s">
        <v>1322</v>
      </c>
    </row>
    <row r="126" spans="1:20" ht="12.75" customHeight="1">
      <c r="A126" s="50"/>
    </row>
    <row r="127" spans="1:20" ht="12.75" customHeight="1">
      <c r="A127" s="50"/>
    </row>
    <row r="128" spans="1:20" ht="12.75" customHeight="1">
      <c r="B128" s="80"/>
      <c r="C128" s="80"/>
      <c r="D128" s="80"/>
      <c r="E128" s="80"/>
      <c r="F128" s="80"/>
      <c r="G128" s="80"/>
      <c r="H128" s="80"/>
      <c r="I128" s="80"/>
      <c r="J128" s="80"/>
      <c r="K128" s="80"/>
    </row>
    <row r="129" spans="1:12" ht="12.75" customHeight="1">
      <c r="A129" s="125" t="s">
        <v>1141</v>
      </c>
      <c r="B129" s="81"/>
      <c r="C129" s="81"/>
      <c r="E129" s="81"/>
      <c r="F129" s="81"/>
      <c r="G129" s="81"/>
      <c r="H129" s="81"/>
      <c r="I129" s="699"/>
      <c r="J129" s="81"/>
      <c r="K129" s="81"/>
    </row>
    <row r="130" spans="1:12" ht="12.75" customHeight="1">
      <c r="A130" t="s">
        <v>1140</v>
      </c>
    </row>
    <row r="131" spans="1:12" ht="12.75" customHeight="1"/>
    <row r="132" spans="1:12" ht="12.75" customHeight="1">
      <c r="A132" s="73" t="s">
        <v>274</v>
      </c>
      <c r="L132" s="53" t="s">
        <v>361</v>
      </c>
    </row>
    <row r="133" spans="1:12" ht="12.75" customHeight="1"/>
    <row r="134" spans="1:12" ht="12.75" customHeight="1"/>
    <row r="135" spans="1:12" ht="12.75" customHeight="1"/>
    <row r="136" spans="1:12" ht="12.75" customHeight="1"/>
    <row r="137" spans="1:12">
      <c r="A137" s="87"/>
      <c r="B137" s="87"/>
      <c r="C137" s="87"/>
      <c r="D137" s="87"/>
      <c r="E137" s="87"/>
      <c r="F137" s="87"/>
      <c r="G137" s="87"/>
      <c r="H137" s="87"/>
      <c r="I137" s="87"/>
      <c r="J137" s="87"/>
      <c r="K137" s="87"/>
      <c r="L137" s="87"/>
    </row>
    <row r="138" spans="1:12" ht="12.75" customHeight="1"/>
    <row r="139" spans="1:12" ht="12.75" customHeight="1">
      <c r="A139" s="51"/>
    </row>
    <row r="140" spans="1:12" ht="12.75" customHeight="1">
      <c r="A140" s="87"/>
    </row>
    <row r="141" spans="1:12" ht="12.75" customHeight="1">
      <c r="A141" s="51"/>
    </row>
    <row r="142" spans="1:12" ht="12.75" customHeight="1">
      <c r="A142" s="51"/>
    </row>
    <row r="143" spans="1:12" ht="12.75" customHeight="1">
      <c r="A143" s="87"/>
    </row>
    <row r="144" spans="1:12" ht="12.75" customHeight="1"/>
    <row r="145" spans="1:1" ht="12.75" customHeight="1">
      <c r="A145" s="51"/>
    </row>
    <row r="146" spans="1:1" ht="12.75" customHeight="1">
      <c r="A146" s="87"/>
    </row>
    <row r="147" spans="1:1" ht="12.75" customHeight="1">
      <c r="A147" s="93"/>
    </row>
    <row r="148" spans="1:1" ht="12.75" customHeight="1">
      <c r="A148" s="51"/>
    </row>
    <row r="149" spans="1:1" ht="12.75" customHeight="1">
      <c r="A149" s="87"/>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5" orientation="portrait" r:id="rId1"/>
  <ignoredErrors>
    <ignoredError sqref="B109:B116 B44 B42:B43 B106:B107 B20:B37 B48:B104 B105:C10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12" t="s">
        <v>748</v>
      </c>
      <c r="O1" s="312" t="str">
        <f>Naslovnica!A20</f>
        <v>Veljača 2018.</v>
      </c>
    </row>
    <row r="2" spans="1:15" ht="12.75" customHeight="1">
      <c r="A2" s="116" t="s">
        <v>749</v>
      </c>
      <c r="O2" s="110" t="str">
        <f>Naslovnica!A24</f>
        <v>February 2018</v>
      </c>
    </row>
    <row r="3" spans="1:15" ht="12.75" customHeight="1">
      <c r="A3" s="18"/>
      <c r="M3" s="19"/>
    </row>
    <row r="4" spans="1:15" ht="12.75" customHeight="1">
      <c r="A4" s="104"/>
      <c r="B4" s="104"/>
      <c r="C4" s="104"/>
      <c r="D4" s="104"/>
      <c r="E4" s="104"/>
      <c r="F4" s="104"/>
      <c r="G4" s="104"/>
      <c r="H4" s="104"/>
      <c r="I4" s="104"/>
      <c r="J4" s="104"/>
      <c r="K4" s="104"/>
      <c r="L4" s="104"/>
      <c r="M4" s="21" t="s">
        <v>397</v>
      </c>
    </row>
    <row r="5" spans="1:15" ht="25.5" customHeight="1">
      <c r="A5" s="962" t="s">
        <v>486</v>
      </c>
      <c r="B5" s="963" t="s">
        <v>588</v>
      </c>
      <c r="C5" s="964"/>
      <c r="D5" s="884" t="s">
        <v>587</v>
      </c>
      <c r="E5" s="933"/>
      <c r="F5" s="884" t="s">
        <v>1557</v>
      </c>
      <c r="G5" s="933"/>
      <c r="H5" s="884" t="s">
        <v>1276</v>
      </c>
      <c r="I5" s="933"/>
      <c r="J5" s="884" t="s">
        <v>589</v>
      </c>
      <c r="K5" s="933"/>
      <c r="L5" s="884" t="s">
        <v>839</v>
      </c>
      <c r="M5" s="933"/>
      <c r="N5" s="884" t="s">
        <v>590</v>
      </c>
      <c r="O5" s="933"/>
    </row>
    <row r="6" spans="1:15" ht="12.75" customHeight="1">
      <c r="A6" s="962"/>
      <c r="B6" s="364" t="s">
        <v>125</v>
      </c>
      <c r="C6" s="364" t="s">
        <v>126</v>
      </c>
      <c r="D6" s="364" t="s">
        <v>125</v>
      </c>
      <c r="E6" s="364" t="s">
        <v>126</v>
      </c>
      <c r="F6" s="364" t="s">
        <v>125</v>
      </c>
      <c r="G6" s="364" t="s">
        <v>126</v>
      </c>
      <c r="H6" s="364" t="s">
        <v>125</v>
      </c>
      <c r="I6" s="364" t="s">
        <v>126</v>
      </c>
      <c r="J6" s="364" t="s">
        <v>125</v>
      </c>
      <c r="K6" s="364" t="s">
        <v>126</v>
      </c>
      <c r="L6" s="364" t="s">
        <v>125</v>
      </c>
      <c r="M6" s="364" t="s">
        <v>126</v>
      </c>
      <c r="N6" s="364" t="s">
        <v>125</v>
      </c>
      <c r="O6" s="364" t="s">
        <v>126</v>
      </c>
    </row>
    <row r="7" spans="1:15" ht="12.75" customHeight="1">
      <c r="A7" s="962"/>
      <c r="B7" s="413" t="s">
        <v>117</v>
      </c>
      <c r="C7" s="413" t="s">
        <v>118</v>
      </c>
      <c r="D7" s="413" t="s">
        <v>117</v>
      </c>
      <c r="E7" s="413" t="s">
        <v>118</v>
      </c>
      <c r="F7" s="413" t="s">
        <v>117</v>
      </c>
      <c r="G7" s="413" t="s">
        <v>118</v>
      </c>
      <c r="H7" s="413" t="s">
        <v>117</v>
      </c>
      <c r="I7" s="413" t="s">
        <v>118</v>
      </c>
      <c r="J7" s="413" t="s">
        <v>117</v>
      </c>
      <c r="K7" s="413" t="s">
        <v>118</v>
      </c>
      <c r="L7" s="413" t="s">
        <v>117</v>
      </c>
      <c r="M7" s="413" t="s">
        <v>118</v>
      </c>
      <c r="N7" s="413" t="s">
        <v>117</v>
      </c>
      <c r="O7" s="413" t="s">
        <v>118</v>
      </c>
    </row>
    <row r="8" spans="1:15" ht="18">
      <c r="A8" s="187" t="s">
        <v>487</v>
      </c>
      <c r="B8" s="246">
        <v>173324.93741999997</v>
      </c>
      <c r="C8" s="247">
        <v>9.4604993566953649E-2</v>
      </c>
      <c r="D8" s="246">
        <v>41368.740680000003</v>
      </c>
      <c r="E8" s="247">
        <v>4.8378287168565688E-2</v>
      </c>
      <c r="F8" s="246">
        <v>828.96786999999995</v>
      </c>
      <c r="G8" s="247">
        <v>5.0820793948506422E-2</v>
      </c>
      <c r="H8" s="246">
        <v>718143.02347999997</v>
      </c>
      <c r="I8" s="247">
        <v>8.8540260244753602E-2</v>
      </c>
      <c r="J8" s="246">
        <v>1075145.7185799999</v>
      </c>
      <c r="K8" s="247">
        <v>0.15383408705141111</v>
      </c>
      <c r="L8" s="246">
        <v>77547.61189</v>
      </c>
      <c r="M8" s="247">
        <v>9.43463416000455E-2</v>
      </c>
      <c r="N8" s="246">
        <v>2086358.9999199999</v>
      </c>
      <c r="O8" s="247">
        <v>0.11201702482620318</v>
      </c>
    </row>
    <row r="9" spans="1:15" ht="18">
      <c r="A9" s="187" t="s">
        <v>488</v>
      </c>
      <c r="B9" s="246">
        <v>16613.537550000001</v>
      </c>
      <c r="C9" s="247">
        <v>9.0680754681797555E-3</v>
      </c>
      <c r="D9" s="246">
        <v>6818.0021100000004</v>
      </c>
      <c r="E9" s="247">
        <v>7.9732488485667573E-3</v>
      </c>
      <c r="F9" s="246">
        <v>0</v>
      </c>
      <c r="G9" s="247">
        <v>0</v>
      </c>
      <c r="H9" s="246">
        <v>174029.36538999999</v>
      </c>
      <c r="I9" s="247">
        <v>2.1456179059141187E-2</v>
      </c>
      <c r="J9" s="246">
        <v>167918.24875999999</v>
      </c>
      <c r="K9" s="247">
        <v>2.4026092510867642E-2</v>
      </c>
      <c r="L9" s="246">
        <v>2381.31349</v>
      </c>
      <c r="M9" s="247">
        <v>2.8971648579330165E-3</v>
      </c>
      <c r="N9" s="246">
        <v>367760.46729999996</v>
      </c>
      <c r="O9" s="247">
        <v>1.9745131780877497E-2</v>
      </c>
    </row>
    <row r="10" spans="1:15" ht="18">
      <c r="A10" s="187" t="s">
        <v>489</v>
      </c>
      <c r="B10" s="246">
        <v>1660041.46282</v>
      </c>
      <c r="C10" s="247">
        <v>0.90609126562327336</v>
      </c>
      <c r="D10" s="246">
        <v>812437.02545000007</v>
      </c>
      <c r="E10" s="247">
        <v>0.95009688662331826</v>
      </c>
      <c r="F10" s="246">
        <v>15487.7114</v>
      </c>
      <c r="G10" s="247">
        <v>0.94949131115701024</v>
      </c>
      <c r="H10" s="246">
        <v>7594173.1452900004</v>
      </c>
      <c r="I10" s="247">
        <v>0.93628990973052517</v>
      </c>
      <c r="J10" s="246">
        <v>6123639.2285099998</v>
      </c>
      <c r="K10" s="247">
        <v>0.87618304558215909</v>
      </c>
      <c r="L10" s="246">
        <v>772606.61762000003</v>
      </c>
      <c r="M10" s="247">
        <v>0.93997230980922031</v>
      </c>
      <c r="N10" s="246">
        <v>16978385.191089999</v>
      </c>
      <c r="O10" s="247">
        <v>0.91157283839075387</v>
      </c>
    </row>
    <row r="11" spans="1:15" ht="21.75" customHeight="1">
      <c r="A11" s="187" t="s">
        <v>490</v>
      </c>
      <c r="B11" s="248">
        <v>572670.14937</v>
      </c>
      <c r="C11" s="249">
        <v>0.31257738559485382</v>
      </c>
      <c r="D11" s="248">
        <v>447845.81135000009</v>
      </c>
      <c r="E11" s="249">
        <v>0.5237290986526012</v>
      </c>
      <c r="F11" s="248">
        <v>0</v>
      </c>
      <c r="G11" s="249">
        <v>0</v>
      </c>
      <c r="H11" s="248">
        <v>7273598.5693200007</v>
      </c>
      <c r="I11" s="249">
        <v>0.89676608863052698</v>
      </c>
      <c r="J11" s="248">
        <v>5100387.8812699998</v>
      </c>
      <c r="K11" s="249">
        <v>0.72977411318675089</v>
      </c>
      <c r="L11" s="248">
        <v>434672.20714000001</v>
      </c>
      <c r="M11" s="249">
        <v>0.52883295229062377</v>
      </c>
      <c r="N11" s="248">
        <v>13829174.618450001</v>
      </c>
      <c r="O11" s="249">
        <v>0.74249110369797922</v>
      </c>
    </row>
    <row r="12" spans="1:15" ht="18" customHeight="1">
      <c r="A12" s="188" t="s">
        <v>415</v>
      </c>
      <c r="B12" s="248">
        <v>536715.54119999998</v>
      </c>
      <c r="C12" s="249">
        <v>0.29295248034314886</v>
      </c>
      <c r="D12" s="248">
        <v>89515.361349999992</v>
      </c>
      <c r="E12" s="249">
        <v>0.10468290274743325</v>
      </c>
      <c r="F12" s="248">
        <v>0</v>
      </c>
      <c r="G12" s="249">
        <v>0</v>
      </c>
      <c r="H12" s="248">
        <v>0</v>
      </c>
      <c r="I12" s="249">
        <v>0</v>
      </c>
      <c r="J12" s="248">
        <v>0</v>
      </c>
      <c r="K12" s="249">
        <v>0</v>
      </c>
      <c r="L12" s="248">
        <v>4927.9618399999999</v>
      </c>
      <c r="M12" s="249">
        <v>5.9954801936148803E-3</v>
      </c>
      <c r="N12" s="248">
        <v>631158.86439</v>
      </c>
      <c r="O12" s="249">
        <v>3.3887043497482366E-2</v>
      </c>
    </row>
    <row r="13" spans="1:15" ht="18" customHeight="1">
      <c r="A13" s="188" t="s">
        <v>491</v>
      </c>
      <c r="B13" s="248">
        <v>17125.219789999999</v>
      </c>
      <c r="C13" s="249">
        <v>9.3473641599519219E-3</v>
      </c>
      <c r="D13" s="248">
        <v>329890.72897000005</v>
      </c>
      <c r="E13" s="249">
        <v>0.38578762993561189</v>
      </c>
      <c r="F13" s="248">
        <v>0</v>
      </c>
      <c r="G13" s="249">
        <v>0</v>
      </c>
      <c r="H13" s="248">
        <v>1527379.5948099999</v>
      </c>
      <c r="I13" s="249">
        <v>0.18831149561500951</v>
      </c>
      <c r="J13" s="248">
        <v>4207387.7426800001</v>
      </c>
      <c r="K13" s="249">
        <v>0.6020017948090961</v>
      </c>
      <c r="L13" s="248">
        <v>375914.00669999997</v>
      </c>
      <c r="M13" s="249">
        <v>0.45734627313434334</v>
      </c>
      <c r="N13" s="248">
        <v>6457697.2929499997</v>
      </c>
      <c r="O13" s="249">
        <v>0.34671503706323908</v>
      </c>
    </row>
    <row r="14" spans="1:15" ht="18" customHeight="1">
      <c r="A14" s="188" t="s">
        <v>492</v>
      </c>
      <c r="B14" s="248">
        <v>0</v>
      </c>
      <c r="C14" s="249">
        <v>0</v>
      </c>
      <c r="D14" s="248">
        <v>0</v>
      </c>
      <c r="E14" s="249">
        <v>0</v>
      </c>
      <c r="F14" s="248">
        <v>0</v>
      </c>
      <c r="G14" s="249">
        <v>0</v>
      </c>
      <c r="H14" s="248">
        <v>0</v>
      </c>
      <c r="I14" s="249">
        <v>0</v>
      </c>
      <c r="J14" s="248">
        <v>0</v>
      </c>
      <c r="K14" s="249">
        <v>0</v>
      </c>
      <c r="L14" s="248">
        <v>0</v>
      </c>
      <c r="M14" s="249">
        <v>0</v>
      </c>
      <c r="N14" s="248">
        <v>0</v>
      </c>
      <c r="O14" s="249">
        <v>0</v>
      </c>
    </row>
    <row r="15" spans="1:15" ht="19.5">
      <c r="A15" s="188" t="s">
        <v>493</v>
      </c>
      <c r="B15" s="248">
        <v>3316.3572400000003</v>
      </c>
      <c r="C15" s="249">
        <v>1.8101489608252832E-3</v>
      </c>
      <c r="D15" s="248">
        <v>13314.160179999999</v>
      </c>
      <c r="E15" s="249">
        <v>1.5570120192411961E-2</v>
      </c>
      <c r="F15" s="248">
        <v>0</v>
      </c>
      <c r="G15" s="249">
        <v>0</v>
      </c>
      <c r="H15" s="248">
        <v>100583.32322000001</v>
      </c>
      <c r="I15" s="249">
        <v>1.2400974907512958E-2</v>
      </c>
      <c r="J15" s="248">
        <v>49955.389369999997</v>
      </c>
      <c r="K15" s="249">
        <v>7.1477210802471328E-3</v>
      </c>
      <c r="L15" s="248">
        <v>1334.03243</v>
      </c>
      <c r="M15" s="249">
        <v>1.6230168315801994E-3</v>
      </c>
      <c r="N15" s="248">
        <v>168503.26243999999</v>
      </c>
      <c r="O15" s="249">
        <v>9.0469732834864321E-3</v>
      </c>
    </row>
    <row r="16" spans="1:15" ht="19.5">
      <c r="A16" s="487" t="s">
        <v>569</v>
      </c>
      <c r="B16" s="248">
        <v>0</v>
      </c>
      <c r="C16" s="249">
        <v>0</v>
      </c>
      <c r="D16" s="248">
        <v>0</v>
      </c>
      <c r="E16" s="249">
        <v>0</v>
      </c>
      <c r="F16" s="248">
        <v>0</v>
      </c>
      <c r="G16" s="249">
        <v>0</v>
      </c>
      <c r="H16" s="248">
        <v>0</v>
      </c>
      <c r="I16" s="249">
        <v>0</v>
      </c>
      <c r="J16" s="248">
        <v>0</v>
      </c>
      <c r="K16" s="249">
        <v>0</v>
      </c>
      <c r="L16" s="248">
        <v>0</v>
      </c>
      <c r="M16" s="249">
        <v>0</v>
      </c>
      <c r="N16" s="248">
        <v>0</v>
      </c>
      <c r="O16" s="249">
        <v>0</v>
      </c>
    </row>
    <row r="17" spans="1:15" ht="18" customHeight="1">
      <c r="A17" s="487" t="s">
        <v>570</v>
      </c>
      <c r="B17" s="248">
        <v>9094.8486599999997</v>
      </c>
      <c r="C17" s="249">
        <v>4.9641910262846764E-3</v>
      </c>
      <c r="D17" s="248">
        <v>1076.6764599999999</v>
      </c>
      <c r="E17" s="249">
        <v>1.2591092238564783E-3</v>
      </c>
      <c r="F17" s="248">
        <v>0</v>
      </c>
      <c r="G17" s="249">
        <v>0</v>
      </c>
      <c r="H17" s="248">
        <v>50461.005729999997</v>
      </c>
      <c r="I17" s="249">
        <v>6.2213659862569558E-3</v>
      </c>
      <c r="J17" s="248">
        <v>15896.693869999999</v>
      </c>
      <c r="K17" s="249">
        <v>2.2745320437652385E-3</v>
      </c>
      <c r="L17" s="248">
        <v>25504.618609999998</v>
      </c>
      <c r="M17" s="249">
        <v>3.1029549474343426E-2</v>
      </c>
      <c r="N17" s="248">
        <v>102033.84333</v>
      </c>
      <c r="O17" s="249">
        <v>5.4782171054203977E-3</v>
      </c>
    </row>
    <row r="18" spans="1:15" ht="18" customHeight="1">
      <c r="A18" s="166" t="s">
        <v>579</v>
      </c>
      <c r="B18" s="248">
        <v>0</v>
      </c>
      <c r="C18" s="249">
        <v>0</v>
      </c>
      <c r="D18" s="248">
        <v>0</v>
      </c>
      <c r="E18" s="249">
        <v>0</v>
      </c>
      <c r="F18" s="248">
        <v>0</v>
      </c>
      <c r="G18" s="249">
        <v>0</v>
      </c>
      <c r="H18" s="248">
        <v>2700220.67723</v>
      </c>
      <c r="I18" s="249">
        <v>0.33291173716577538</v>
      </c>
      <c r="J18" s="248">
        <v>528310.32926000003</v>
      </c>
      <c r="K18" s="249">
        <v>7.5591741451459055E-2</v>
      </c>
      <c r="L18" s="248">
        <v>0</v>
      </c>
      <c r="M18" s="249">
        <v>0</v>
      </c>
      <c r="N18" s="248">
        <v>3228531.0064900001</v>
      </c>
      <c r="O18" s="249">
        <v>0.17334046437838568</v>
      </c>
    </row>
    <row r="19" spans="1:15" ht="18" customHeight="1">
      <c r="A19" s="187" t="s">
        <v>511</v>
      </c>
      <c r="B19" s="248">
        <v>6418.1824800000004</v>
      </c>
      <c r="C19" s="249">
        <v>3.503201104643069E-3</v>
      </c>
      <c r="D19" s="248">
        <v>14048.884390000001</v>
      </c>
      <c r="E19" s="249">
        <v>1.6429336553287602E-2</v>
      </c>
      <c r="F19" s="248">
        <v>0</v>
      </c>
      <c r="G19" s="249">
        <v>0</v>
      </c>
      <c r="H19" s="248">
        <v>2894953.9683300001</v>
      </c>
      <c r="I19" s="249">
        <v>0.3569205149559721</v>
      </c>
      <c r="J19" s="248">
        <v>298837.72608999995</v>
      </c>
      <c r="K19" s="249">
        <v>4.2758323802183418E-2</v>
      </c>
      <c r="L19" s="248">
        <v>26991.58756</v>
      </c>
      <c r="M19" s="249">
        <v>3.2838632656741876E-2</v>
      </c>
      <c r="N19" s="248">
        <v>3241250.3488500002</v>
      </c>
      <c r="O19" s="249">
        <v>0.17402336836996515</v>
      </c>
    </row>
    <row r="20" spans="1:15" ht="18" customHeight="1">
      <c r="A20" s="188" t="s">
        <v>630</v>
      </c>
      <c r="B20" s="248">
        <v>1087371.31345</v>
      </c>
      <c r="C20" s="249">
        <v>0.59351388002841954</v>
      </c>
      <c r="D20" s="248">
        <v>364591.21409999998</v>
      </c>
      <c r="E20" s="249">
        <v>0.42636778797071695</v>
      </c>
      <c r="F20" s="248">
        <v>15487.7114</v>
      </c>
      <c r="G20" s="249">
        <v>0.94949131115701024</v>
      </c>
      <c r="H20" s="248">
        <v>320574.57597000001</v>
      </c>
      <c r="I20" s="249">
        <v>3.9523821099998212E-2</v>
      </c>
      <c r="J20" s="248">
        <v>1023251.34724</v>
      </c>
      <c r="K20" s="249">
        <v>0.14640893239540828</v>
      </c>
      <c r="L20" s="248">
        <v>337934.41048000002</v>
      </c>
      <c r="M20" s="249">
        <v>0.41113935751859654</v>
      </c>
      <c r="N20" s="248">
        <v>3149210.5726399999</v>
      </c>
      <c r="O20" s="249">
        <v>0.16908173469277482</v>
      </c>
    </row>
    <row r="21" spans="1:15" ht="18" customHeight="1">
      <c r="A21" s="188" t="s">
        <v>631</v>
      </c>
      <c r="B21" s="248">
        <v>1039238.34592</v>
      </c>
      <c r="C21" s="249">
        <v>0.56724172813085538</v>
      </c>
      <c r="D21" s="248">
        <v>200213.07647</v>
      </c>
      <c r="E21" s="249">
        <v>0.23413731114736128</v>
      </c>
      <c r="F21" s="248">
        <v>0</v>
      </c>
      <c r="G21" s="249">
        <v>0</v>
      </c>
      <c r="H21" s="248">
        <v>0</v>
      </c>
      <c r="I21" s="249">
        <v>0</v>
      </c>
      <c r="J21" s="248">
        <v>0</v>
      </c>
      <c r="K21" s="249">
        <v>0</v>
      </c>
      <c r="L21" s="248">
        <v>20819.92283</v>
      </c>
      <c r="M21" s="249">
        <v>2.5330032782854353E-2</v>
      </c>
      <c r="N21" s="248">
        <v>1260271.34522</v>
      </c>
      <c r="O21" s="249">
        <v>6.7664216259365903E-2</v>
      </c>
    </row>
    <row r="22" spans="1:15" ht="18" customHeight="1">
      <c r="A22" s="188" t="s">
        <v>632</v>
      </c>
      <c r="B22" s="248">
        <v>0</v>
      </c>
      <c r="C22" s="249">
        <v>0</v>
      </c>
      <c r="D22" s="248">
        <v>9941.2265500000012</v>
      </c>
      <c r="E22" s="249">
        <v>1.1625674481219659E-2</v>
      </c>
      <c r="F22" s="248">
        <v>0</v>
      </c>
      <c r="G22" s="249">
        <v>0</v>
      </c>
      <c r="H22" s="248">
        <v>2974.7142999999996</v>
      </c>
      <c r="I22" s="249">
        <v>3.6675421143755649E-4</v>
      </c>
      <c r="J22" s="248">
        <v>771324.45825000003</v>
      </c>
      <c r="K22" s="249">
        <v>0.11036270879823441</v>
      </c>
      <c r="L22" s="248">
        <v>54696.381500000003</v>
      </c>
      <c r="M22" s="249">
        <v>6.654496982583237E-2</v>
      </c>
      <c r="N22" s="248">
        <v>838936.78060000006</v>
      </c>
      <c r="O22" s="249">
        <v>4.5042680662191213E-2</v>
      </c>
    </row>
    <row r="23" spans="1:15" ht="18" customHeight="1">
      <c r="A23" s="188" t="s">
        <v>492</v>
      </c>
      <c r="B23" s="248">
        <v>0</v>
      </c>
      <c r="C23" s="249">
        <v>0</v>
      </c>
      <c r="D23" s="248">
        <v>0</v>
      </c>
      <c r="E23" s="249">
        <v>0</v>
      </c>
      <c r="F23" s="248">
        <v>0</v>
      </c>
      <c r="G23" s="249">
        <v>0</v>
      </c>
      <c r="H23" s="248">
        <v>0</v>
      </c>
      <c r="I23" s="249">
        <v>0</v>
      </c>
      <c r="J23" s="248">
        <v>0</v>
      </c>
      <c r="K23" s="249">
        <v>0</v>
      </c>
      <c r="L23" s="248">
        <v>0</v>
      </c>
      <c r="M23" s="249">
        <v>0</v>
      </c>
      <c r="N23" s="248">
        <v>0</v>
      </c>
      <c r="O23" s="249">
        <v>0</v>
      </c>
    </row>
    <row r="24" spans="1:15" ht="19.5">
      <c r="A24" s="188" t="s">
        <v>633</v>
      </c>
      <c r="B24" s="248">
        <v>0</v>
      </c>
      <c r="C24" s="249">
        <v>0</v>
      </c>
      <c r="D24" s="248">
        <v>16696.588800000001</v>
      </c>
      <c r="E24" s="249">
        <v>1.9525669730922485E-2</v>
      </c>
      <c r="F24" s="248">
        <v>0</v>
      </c>
      <c r="G24" s="249">
        <v>0</v>
      </c>
      <c r="H24" s="248">
        <v>0</v>
      </c>
      <c r="I24" s="249">
        <v>0</v>
      </c>
      <c r="J24" s="248">
        <v>102990.16740000001</v>
      </c>
      <c r="K24" s="249">
        <v>1.4736047498915954E-2</v>
      </c>
      <c r="L24" s="248">
        <v>1664.2348</v>
      </c>
      <c r="M24" s="249">
        <v>2.0247491975150158E-3</v>
      </c>
      <c r="N24" s="248">
        <v>121350.99100000001</v>
      </c>
      <c r="O24" s="249">
        <v>6.515358561039874E-3</v>
      </c>
    </row>
    <row r="25" spans="1:15" ht="19.5">
      <c r="A25" s="487" t="s">
        <v>569</v>
      </c>
      <c r="B25" s="248">
        <v>0</v>
      </c>
      <c r="C25" s="249">
        <v>0</v>
      </c>
      <c r="D25" s="248">
        <v>0</v>
      </c>
      <c r="E25" s="249">
        <v>0</v>
      </c>
      <c r="F25" s="248">
        <v>0</v>
      </c>
      <c r="G25" s="249">
        <v>0</v>
      </c>
      <c r="H25" s="248">
        <v>0</v>
      </c>
      <c r="I25" s="249">
        <v>0</v>
      </c>
      <c r="J25" s="248">
        <v>0</v>
      </c>
      <c r="K25" s="249">
        <v>0</v>
      </c>
      <c r="L25" s="248">
        <v>0</v>
      </c>
      <c r="M25" s="249">
        <v>0</v>
      </c>
      <c r="N25" s="248">
        <v>0</v>
      </c>
      <c r="O25" s="249">
        <v>0</v>
      </c>
    </row>
    <row r="26" spans="1:15" ht="19.5">
      <c r="A26" s="487" t="s">
        <v>586</v>
      </c>
      <c r="B26" s="248">
        <v>48132.967530000002</v>
      </c>
      <c r="C26" s="249">
        <v>2.6272151897564145E-2</v>
      </c>
      <c r="D26" s="248">
        <v>137740.32227999999</v>
      </c>
      <c r="E26" s="249">
        <v>0.16107913261121359</v>
      </c>
      <c r="F26" s="248">
        <v>15487.7114</v>
      </c>
      <c r="G26" s="249">
        <v>0.94949131115701024</v>
      </c>
      <c r="H26" s="248">
        <v>0</v>
      </c>
      <c r="I26" s="249">
        <v>0</v>
      </c>
      <c r="J26" s="248">
        <v>37666.374429999996</v>
      </c>
      <c r="K26" s="249">
        <v>5.3893832462343708E-3</v>
      </c>
      <c r="L26" s="248">
        <v>260753.87135</v>
      </c>
      <c r="M26" s="249">
        <v>0.31723960571239479</v>
      </c>
      <c r="N26" s="248">
        <v>499781.24699000001</v>
      </c>
      <c r="O26" s="249">
        <v>2.6833353394068945E-2</v>
      </c>
    </row>
    <row r="27" spans="1:15" ht="18" customHeight="1">
      <c r="A27" s="166" t="s">
        <v>579</v>
      </c>
      <c r="B27" s="248">
        <v>0</v>
      </c>
      <c r="C27" s="249">
        <v>0</v>
      </c>
      <c r="D27" s="248">
        <v>0</v>
      </c>
      <c r="E27" s="249">
        <v>0</v>
      </c>
      <c r="F27" s="248">
        <v>0</v>
      </c>
      <c r="G27" s="249">
        <v>0</v>
      </c>
      <c r="H27" s="248">
        <v>317599.86167000001</v>
      </c>
      <c r="I27" s="249">
        <v>3.9157066888560653E-2</v>
      </c>
      <c r="J27" s="248">
        <v>111270.34715999999</v>
      </c>
      <c r="K27" s="249">
        <v>1.5920792852023538E-2</v>
      </c>
      <c r="L27" s="248">
        <v>0</v>
      </c>
      <c r="M27" s="249">
        <v>0</v>
      </c>
      <c r="N27" s="248">
        <v>428870.20883000002</v>
      </c>
      <c r="O27" s="249">
        <v>2.3026125816108901E-2</v>
      </c>
    </row>
    <row r="28" spans="1:15" ht="18" customHeight="1">
      <c r="A28" s="188" t="s">
        <v>511</v>
      </c>
      <c r="B28" s="248">
        <v>0</v>
      </c>
      <c r="C28" s="249">
        <v>0</v>
      </c>
      <c r="D28" s="248">
        <v>0</v>
      </c>
      <c r="E28" s="249">
        <v>0</v>
      </c>
      <c r="F28" s="248">
        <v>0</v>
      </c>
      <c r="G28" s="249">
        <v>0</v>
      </c>
      <c r="H28" s="248">
        <v>0</v>
      </c>
      <c r="I28" s="249">
        <v>0</v>
      </c>
      <c r="J28" s="248">
        <v>0</v>
      </c>
      <c r="K28" s="249">
        <v>0</v>
      </c>
      <c r="L28" s="248">
        <v>0</v>
      </c>
      <c r="M28" s="249">
        <v>0</v>
      </c>
      <c r="N28" s="248">
        <v>0</v>
      </c>
      <c r="O28" s="249">
        <v>0</v>
      </c>
    </row>
    <row r="29" spans="1:15" ht="18" customHeight="1">
      <c r="A29" s="188" t="s">
        <v>853</v>
      </c>
      <c r="B29" s="578">
        <v>812.99431000000004</v>
      </c>
      <c r="C29" s="579">
        <v>4.4375219522591844E-4</v>
      </c>
      <c r="D29" s="578">
        <v>3209.5976900000001</v>
      </c>
      <c r="E29" s="579">
        <v>3.753434022647292E-3</v>
      </c>
      <c r="F29" s="578">
        <v>0</v>
      </c>
      <c r="G29" s="579">
        <v>0</v>
      </c>
      <c r="H29" s="578">
        <v>114.84828999999999</v>
      </c>
      <c r="I29" s="579">
        <v>1.4159710743953396E-5</v>
      </c>
      <c r="J29" s="578">
        <v>1722.6412700000001</v>
      </c>
      <c r="K29" s="579">
        <v>2.4647909814265342E-4</v>
      </c>
      <c r="L29" s="578">
        <v>11752.17591</v>
      </c>
      <c r="M29" s="579">
        <v>1.429798772554678E-2</v>
      </c>
      <c r="N29" s="578">
        <v>17612.25747</v>
      </c>
      <c r="O29" s="579">
        <v>9.4560556564719745E-4</v>
      </c>
    </row>
    <row r="30" spans="1:15" ht="18" customHeight="1">
      <c r="A30" s="187" t="s">
        <v>634</v>
      </c>
      <c r="B30" s="246">
        <v>1850792.9320999999</v>
      </c>
      <c r="C30" s="247">
        <v>1.0102080868536327</v>
      </c>
      <c r="D30" s="246">
        <v>863833.36593000009</v>
      </c>
      <c r="E30" s="247">
        <v>1.0102018566630979</v>
      </c>
      <c r="F30" s="246">
        <v>16316.679269999999</v>
      </c>
      <c r="G30" s="247">
        <v>1.0003121051055166</v>
      </c>
      <c r="H30" s="246">
        <v>8486460.3824499995</v>
      </c>
      <c r="I30" s="247">
        <v>1.0463005087451638</v>
      </c>
      <c r="J30" s="246">
        <v>7368425.8371199993</v>
      </c>
      <c r="K30" s="247">
        <v>1.0542897042425805</v>
      </c>
      <c r="L30" s="246">
        <v>864287.71891000005</v>
      </c>
      <c r="M30" s="247">
        <v>1.0515138039927456</v>
      </c>
      <c r="N30" s="246">
        <v>19450116.91578</v>
      </c>
      <c r="O30" s="247">
        <v>1.0442806005634819</v>
      </c>
    </row>
    <row r="31" spans="1:15" ht="18" customHeight="1">
      <c r="A31" s="188" t="s">
        <v>854</v>
      </c>
      <c r="B31" s="578">
        <v>18702.141909999998</v>
      </c>
      <c r="C31" s="579">
        <v>1.0208086853632654E-2</v>
      </c>
      <c r="D31" s="578">
        <v>8723.7061799999992</v>
      </c>
      <c r="E31" s="579">
        <v>1.0201856663097997E-2</v>
      </c>
      <c r="F31" s="578">
        <v>5.0909300000000002</v>
      </c>
      <c r="G31" s="579">
        <v>3.1210510551665875E-4</v>
      </c>
      <c r="H31" s="578">
        <v>375539.75160000002</v>
      </c>
      <c r="I31" s="579">
        <v>4.6300508745163817E-2</v>
      </c>
      <c r="J31" s="578">
        <v>379430.49033</v>
      </c>
      <c r="K31" s="579">
        <v>5.4289704242580443E-2</v>
      </c>
      <c r="L31" s="578">
        <v>42341.572670000001</v>
      </c>
      <c r="M31" s="579">
        <v>5.1513803992745633E-2</v>
      </c>
      <c r="N31" s="578">
        <v>824742.75361999997</v>
      </c>
      <c r="O31" s="579">
        <v>4.4280600563481723E-2</v>
      </c>
    </row>
    <row r="32" spans="1:15" ht="26.25" customHeight="1">
      <c r="A32" s="414" t="s">
        <v>636</v>
      </c>
      <c r="B32" s="415">
        <v>1832090.7901899999</v>
      </c>
      <c r="C32" s="416">
        <v>1</v>
      </c>
      <c r="D32" s="415">
        <v>855109.65975000011</v>
      </c>
      <c r="E32" s="416">
        <v>1</v>
      </c>
      <c r="F32" s="415">
        <v>16311.58834</v>
      </c>
      <c r="G32" s="416">
        <v>1</v>
      </c>
      <c r="H32" s="415">
        <v>8110920.6308499994</v>
      </c>
      <c r="I32" s="416">
        <v>1</v>
      </c>
      <c r="J32" s="415">
        <v>6988995.3467899989</v>
      </c>
      <c r="K32" s="416">
        <v>1</v>
      </c>
      <c r="L32" s="415">
        <v>821946.14624000003</v>
      </c>
      <c r="M32" s="416">
        <v>1</v>
      </c>
      <c r="N32" s="415">
        <v>18625374.162159998</v>
      </c>
      <c r="O32" s="416">
        <v>1</v>
      </c>
    </row>
    <row r="33" spans="1:15" ht="19.5">
      <c r="A33" s="166" t="s">
        <v>605</v>
      </c>
      <c r="B33" s="248">
        <v>599.27579000000003</v>
      </c>
      <c r="C33" s="249">
        <v>3.2709939551513775E-4</v>
      </c>
      <c r="D33" s="248">
        <v>264.02671999999995</v>
      </c>
      <c r="E33" s="249">
        <v>3.0876358019062822E-4</v>
      </c>
      <c r="F33" s="248">
        <v>0</v>
      </c>
      <c r="G33" s="249">
        <v>0</v>
      </c>
      <c r="H33" s="248">
        <v>565.57333999999992</v>
      </c>
      <c r="I33" s="249">
        <v>6.9729857526756441E-5</v>
      </c>
      <c r="J33" s="248">
        <v>1476.24719</v>
      </c>
      <c r="K33" s="249">
        <v>2.1122452037087577E-4</v>
      </c>
      <c r="L33" s="248">
        <v>1354.8229099999999</v>
      </c>
      <c r="M33" s="249">
        <v>1.6483110434882496E-3</v>
      </c>
      <c r="N33" s="248">
        <v>4259.9459499999994</v>
      </c>
      <c r="O33" s="249">
        <v>2.2871733544310019E-4</v>
      </c>
    </row>
    <row r="34" spans="1:15" ht="19.5">
      <c r="A34" s="166" t="s">
        <v>606</v>
      </c>
      <c r="B34" s="248">
        <v>1227.5769399999999</v>
      </c>
      <c r="C34" s="249">
        <v>6.700415430136473E-4</v>
      </c>
      <c r="D34" s="248">
        <v>0</v>
      </c>
      <c r="E34" s="249">
        <v>0</v>
      </c>
      <c r="F34" s="248">
        <v>0</v>
      </c>
      <c r="G34" s="249">
        <v>0</v>
      </c>
      <c r="H34" s="248">
        <v>196582.49594999998</v>
      </c>
      <c r="I34" s="249">
        <v>2.423676730386138E-2</v>
      </c>
      <c r="J34" s="248">
        <v>183184.31322000001</v>
      </c>
      <c r="K34" s="249">
        <v>2.6210392786158516E-2</v>
      </c>
      <c r="L34" s="248">
        <v>39321.016539999997</v>
      </c>
      <c r="M34" s="249">
        <v>4.7838920736929469E-2</v>
      </c>
      <c r="N34" s="248">
        <v>420315.40264999995</v>
      </c>
      <c r="O34" s="249">
        <v>2.2566816590666314E-2</v>
      </c>
    </row>
    <row r="35" spans="1:15" ht="12.75" customHeight="1">
      <c r="A35" s="36" t="s">
        <v>484</v>
      </c>
    </row>
    <row r="36" spans="1:15" ht="12.75" customHeight="1">
      <c r="A36" s="64" t="s">
        <v>485</v>
      </c>
    </row>
    <row r="37" spans="1:15" ht="12.75" customHeight="1"/>
    <row r="38" spans="1:15" ht="12.75" customHeight="1"/>
    <row r="39" spans="1:15" ht="12.75" customHeight="1"/>
    <row r="40" spans="1:15" ht="12.75" customHeight="1"/>
    <row r="41" spans="1:15" ht="12.75" customHeight="1">
      <c r="A41" s="412" t="s">
        <v>750</v>
      </c>
      <c r="H41" s="312" t="str">
        <f>Naslovnica!A20</f>
        <v>Veljača 2018.</v>
      </c>
    </row>
    <row r="42" spans="1:15">
      <c r="A42" s="116" t="s">
        <v>751</v>
      </c>
      <c r="H42" s="110" t="str">
        <f>Naslovnica!A24</f>
        <v>February 2018</v>
      </c>
    </row>
    <row r="43" spans="1:15" ht="12.75" customHeight="1"/>
    <row r="44" spans="1:15">
      <c r="H44" s="21" t="s">
        <v>620</v>
      </c>
    </row>
    <row r="45" spans="1:15" ht="22.5">
      <c r="A45" s="961" t="s">
        <v>610</v>
      </c>
      <c r="B45" s="499" t="s">
        <v>611</v>
      </c>
      <c r="C45" s="499" t="s">
        <v>612</v>
      </c>
      <c r="D45" s="499" t="s">
        <v>1564</v>
      </c>
      <c r="E45" s="853" t="s">
        <v>1277</v>
      </c>
      <c r="F45" s="853" t="s">
        <v>613</v>
      </c>
      <c r="G45" s="853" t="s">
        <v>614</v>
      </c>
      <c r="H45" s="853" t="s">
        <v>615</v>
      </c>
    </row>
    <row r="46" spans="1:15" ht="22.5">
      <c r="A46" s="961"/>
      <c r="B46" s="500" t="s">
        <v>616</v>
      </c>
      <c r="C46" s="500" t="s">
        <v>616</v>
      </c>
      <c r="D46" s="500" t="s">
        <v>616</v>
      </c>
      <c r="E46" s="500" t="s">
        <v>616</v>
      </c>
      <c r="F46" s="500" t="s">
        <v>616</v>
      </c>
      <c r="G46" s="500" t="s">
        <v>616</v>
      </c>
      <c r="H46" s="500" t="s">
        <v>616</v>
      </c>
    </row>
    <row r="47" spans="1:15" ht="22.5">
      <c r="A47" s="191" t="s">
        <v>617</v>
      </c>
      <c r="B47" s="502">
        <v>94555.175329999998</v>
      </c>
      <c r="C47" s="502">
        <v>3620.8685300000002</v>
      </c>
      <c r="D47" s="502">
        <v>487.28431999999998</v>
      </c>
      <c r="E47" s="502">
        <v>478453.75201000017</v>
      </c>
      <c r="F47" s="502">
        <v>456733.50805000006</v>
      </c>
      <c r="G47" s="502">
        <v>43408.651040000033</v>
      </c>
      <c r="H47" s="502">
        <v>1077259.2392800003</v>
      </c>
    </row>
    <row r="48" spans="1:15" ht="22.5">
      <c r="A48" s="501" t="s">
        <v>618</v>
      </c>
      <c r="B48" s="502">
        <v>120785.66218000001</v>
      </c>
      <c r="C48" s="502">
        <v>13571.175100000004</v>
      </c>
      <c r="D48" s="502">
        <v>0</v>
      </c>
      <c r="E48" s="502">
        <v>763958.75125999982</v>
      </c>
      <c r="F48" s="502">
        <v>129920.15582000001</v>
      </c>
      <c r="G48" s="502">
        <v>15850.35816</v>
      </c>
      <c r="H48" s="502">
        <v>1044086.1025199997</v>
      </c>
    </row>
    <row r="49" spans="1:8" ht="33">
      <c r="A49" s="414" t="s">
        <v>619</v>
      </c>
      <c r="B49" s="503">
        <v>-26230.486850000016</v>
      </c>
      <c r="C49" s="503">
        <v>-9950.3065700000043</v>
      </c>
      <c r="D49" s="503">
        <v>487.28431999999998</v>
      </c>
      <c r="E49" s="503">
        <v>-285504.99924999964</v>
      </c>
      <c r="F49" s="503">
        <v>326813.35223000008</v>
      </c>
      <c r="G49" s="503">
        <v>27558.292880000034</v>
      </c>
      <c r="H49" s="503">
        <v>33173.136760000605</v>
      </c>
    </row>
    <row r="50" spans="1:8" ht="12.75" customHeight="1">
      <c r="A50" s="36" t="s">
        <v>484</v>
      </c>
    </row>
    <row r="51" spans="1:8" ht="12.75" customHeight="1">
      <c r="A51" s="64" t="s">
        <v>485</v>
      </c>
    </row>
    <row r="52" spans="1:8" ht="12.75" customHeight="1"/>
    <row r="53" spans="1:8" ht="12.75" customHeight="1"/>
    <row r="54" spans="1:8" ht="12.75" customHeight="1"/>
    <row r="55" spans="1:8" ht="12.75" customHeight="1">
      <c r="A55" s="73" t="s">
        <v>274</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55" t="s">
        <v>574</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56" t="s">
        <v>27</v>
      </c>
      <c r="B1" s="457"/>
      <c r="C1" s="457"/>
      <c r="D1" s="457"/>
      <c r="E1" s="457"/>
      <c r="F1" s="457"/>
      <c r="G1" s="457"/>
      <c r="H1" s="457"/>
      <c r="I1" s="457"/>
      <c r="J1" s="457"/>
      <c r="K1" s="457"/>
      <c r="L1" s="457"/>
      <c r="M1" s="457"/>
      <c r="N1" s="457"/>
      <c r="O1" s="457"/>
      <c r="P1" s="457"/>
      <c r="Q1" s="457"/>
    </row>
    <row r="2" spans="1:17" ht="16.5">
      <c r="A2" s="458" t="s">
        <v>28</v>
      </c>
      <c r="B2" s="459"/>
      <c r="C2" s="459"/>
      <c r="D2" s="459"/>
      <c r="E2" s="460"/>
      <c r="F2" s="460"/>
      <c r="G2" s="460"/>
      <c r="H2" s="460"/>
      <c r="I2" s="460"/>
      <c r="J2" s="460"/>
      <c r="K2" s="460"/>
      <c r="L2" s="460"/>
      <c r="M2" s="460"/>
      <c r="N2" s="460"/>
      <c r="O2" s="460"/>
      <c r="P2" s="460"/>
      <c r="Q2" s="460"/>
    </row>
    <row r="3" spans="1:17" ht="12.75" customHeight="1">
      <c r="A3" s="8"/>
      <c r="B3" s="9"/>
      <c r="C3" s="9"/>
      <c r="D3" s="9"/>
      <c r="E3" s="10"/>
      <c r="F3" s="10"/>
    </row>
    <row r="4" spans="1:17" ht="12.75" customHeight="1">
      <c r="A4" s="311" t="s">
        <v>546</v>
      </c>
      <c r="B4" s="11"/>
      <c r="C4" s="11"/>
      <c r="D4" s="12"/>
      <c r="E4" s="13"/>
      <c r="Q4" s="312" t="str">
        <f>Naslovnica!A20</f>
        <v>Veljača 2018.</v>
      </c>
    </row>
    <row r="5" spans="1:17" ht="12.75" customHeight="1">
      <c r="A5" s="109" t="s">
        <v>1254</v>
      </c>
      <c r="B5" s="16"/>
      <c r="C5" s="16"/>
      <c r="D5" s="17"/>
      <c r="E5" s="18"/>
      <c r="Q5" s="110" t="str">
        <f>Naslovnica!A24</f>
        <v>February 2018</v>
      </c>
    </row>
    <row r="6" spans="1:17" ht="12.75" customHeight="1"/>
    <row r="7" spans="1:17" ht="12.75" customHeight="1">
      <c r="A7" s="522"/>
      <c r="B7" s="870" t="s">
        <v>103</v>
      </c>
      <c r="C7" s="870"/>
      <c r="D7" s="870"/>
      <c r="E7" s="870" t="s">
        <v>104</v>
      </c>
      <c r="F7" s="870"/>
      <c r="G7" s="870"/>
      <c r="H7" s="870" t="s">
        <v>105</v>
      </c>
      <c r="I7" s="870"/>
      <c r="J7" s="870"/>
      <c r="K7" s="870" t="s">
        <v>106</v>
      </c>
      <c r="L7" s="870"/>
      <c r="M7" s="870"/>
      <c r="N7" s="870" t="s">
        <v>653</v>
      </c>
      <c r="O7" s="870"/>
      <c r="P7" s="870"/>
      <c r="Q7" s="870" t="s">
        <v>911</v>
      </c>
    </row>
    <row r="8" spans="1:17" ht="15" customHeight="1">
      <c r="A8" s="511"/>
      <c r="B8" s="872" t="s">
        <v>654</v>
      </c>
      <c r="C8" s="873"/>
      <c r="D8" s="873"/>
      <c r="E8" s="872" t="s">
        <v>654</v>
      </c>
      <c r="F8" s="873"/>
      <c r="G8" s="873"/>
      <c r="H8" s="872" t="s">
        <v>654</v>
      </c>
      <c r="I8" s="873"/>
      <c r="J8" s="873"/>
      <c r="K8" s="872" t="s">
        <v>654</v>
      </c>
      <c r="L8" s="873"/>
      <c r="M8" s="873"/>
      <c r="N8" s="872" t="s">
        <v>654</v>
      </c>
      <c r="O8" s="873"/>
      <c r="P8" s="873"/>
      <c r="Q8" s="871"/>
    </row>
    <row r="9" spans="1:17">
      <c r="A9" s="521" t="s">
        <v>652</v>
      </c>
      <c r="B9" s="835" t="s">
        <v>655</v>
      </c>
      <c r="C9" s="835" t="s">
        <v>656</v>
      </c>
      <c r="D9" s="835" t="s">
        <v>657</v>
      </c>
      <c r="E9" s="835" t="s">
        <v>655</v>
      </c>
      <c r="F9" s="835" t="s">
        <v>656</v>
      </c>
      <c r="G9" s="835" t="s">
        <v>657</v>
      </c>
      <c r="H9" s="835" t="s">
        <v>655</v>
      </c>
      <c r="I9" s="835" t="s">
        <v>656</v>
      </c>
      <c r="J9" s="835" t="s">
        <v>657</v>
      </c>
      <c r="K9" s="835" t="s">
        <v>655</v>
      </c>
      <c r="L9" s="835" t="s">
        <v>656</v>
      </c>
      <c r="M9" s="835" t="s">
        <v>657</v>
      </c>
      <c r="N9" s="835" t="s">
        <v>655</v>
      </c>
      <c r="O9" s="835" t="s">
        <v>656</v>
      </c>
      <c r="P9" s="835" t="s">
        <v>657</v>
      </c>
      <c r="Q9" s="871"/>
    </row>
    <row r="10" spans="1:17" ht="22.5" customHeight="1">
      <c r="A10" s="461" t="s">
        <v>386</v>
      </c>
      <c r="B10" s="523">
        <v>2355</v>
      </c>
      <c r="C10" s="523">
        <v>633076</v>
      </c>
      <c r="D10" s="523">
        <v>10098</v>
      </c>
      <c r="E10" s="523">
        <v>871</v>
      </c>
      <c r="F10" s="523">
        <v>301499</v>
      </c>
      <c r="G10" s="523">
        <v>3728</v>
      </c>
      <c r="H10" s="523">
        <v>1076</v>
      </c>
      <c r="I10" s="523">
        <v>337728</v>
      </c>
      <c r="J10" s="523">
        <v>4709</v>
      </c>
      <c r="K10" s="523">
        <v>1599</v>
      </c>
      <c r="L10" s="523">
        <v>547317</v>
      </c>
      <c r="M10" s="523">
        <v>9842</v>
      </c>
      <c r="N10" s="523">
        <v>5901</v>
      </c>
      <c r="O10" s="523">
        <v>1819620</v>
      </c>
      <c r="P10" s="523">
        <v>28377</v>
      </c>
      <c r="Q10" s="523">
        <v>1853898</v>
      </c>
    </row>
    <row r="11" spans="1:17" ht="21.75">
      <c r="A11" s="512" t="s">
        <v>547</v>
      </c>
      <c r="B11" s="528">
        <v>1.2702964240751109E-3</v>
      </c>
      <c r="C11" s="528">
        <v>0.34148372779947977</v>
      </c>
      <c r="D11" s="528">
        <v>5.4469016094736604E-3</v>
      </c>
      <c r="E11" s="528">
        <v>4.698208855071854E-4</v>
      </c>
      <c r="F11" s="528">
        <v>0.16262976711771629</v>
      </c>
      <c r="G11" s="528">
        <v>2.010898118450961E-3</v>
      </c>
      <c r="H11" s="528">
        <v>5.8039870586191903E-4</v>
      </c>
      <c r="I11" s="528">
        <v>0.18217183469640724</v>
      </c>
      <c r="J11" s="528">
        <v>2.5400534441484914E-3</v>
      </c>
      <c r="K11" s="528">
        <v>8.6250699876692244E-4</v>
      </c>
      <c r="L11" s="528">
        <v>0.29522498001508174</v>
      </c>
      <c r="M11" s="528">
        <v>5.3088141850306759E-3</v>
      </c>
      <c r="N11" s="528">
        <v>3.183023014211138E-3</v>
      </c>
      <c r="O11" s="528">
        <v>0.98151030962868502</v>
      </c>
      <c r="P11" s="528">
        <v>1.5306667357103789E-2</v>
      </c>
      <c r="Q11" s="528">
        <v>1</v>
      </c>
    </row>
    <row r="12" spans="1:17" ht="22.5">
      <c r="A12" s="181" t="s">
        <v>1259</v>
      </c>
      <c r="B12" s="524">
        <v>7</v>
      </c>
      <c r="C12" s="524">
        <v>12</v>
      </c>
      <c r="D12" s="524">
        <v>2</v>
      </c>
      <c r="E12" s="524">
        <v>1</v>
      </c>
      <c r="F12" s="524">
        <v>7</v>
      </c>
      <c r="G12" s="524">
        <v>0</v>
      </c>
      <c r="H12" s="524">
        <v>2</v>
      </c>
      <c r="I12" s="524">
        <v>15</v>
      </c>
      <c r="J12" s="524">
        <v>2</v>
      </c>
      <c r="K12" s="524">
        <v>3</v>
      </c>
      <c r="L12" s="524">
        <v>17</v>
      </c>
      <c r="M12" s="524">
        <v>0</v>
      </c>
      <c r="N12" s="524">
        <v>13</v>
      </c>
      <c r="O12" s="524">
        <v>51</v>
      </c>
      <c r="P12" s="524">
        <v>4</v>
      </c>
      <c r="Q12" s="524">
        <v>68</v>
      </c>
    </row>
    <row r="13" spans="1:17" ht="22.5">
      <c r="A13" s="181" t="s">
        <v>548</v>
      </c>
      <c r="B13" s="524">
        <v>0</v>
      </c>
      <c r="C13" s="524">
        <v>1</v>
      </c>
      <c r="D13" s="524">
        <v>0</v>
      </c>
      <c r="E13" s="524">
        <v>0</v>
      </c>
      <c r="F13" s="524">
        <v>2</v>
      </c>
      <c r="G13" s="524">
        <v>0</v>
      </c>
      <c r="H13" s="524">
        <v>0</v>
      </c>
      <c r="I13" s="524">
        <v>0</v>
      </c>
      <c r="J13" s="524">
        <v>0</v>
      </c>
      <c r="K13" s="524">
        <v>0</v>
      </c>
      <c r="L13" s="524">
        <v>1</v>
      </c>
      <c r="M13" s="524">
        <v>0</v>
      </c>
      <c r="N13" s="524">
        <v>0</v>
      </c>
      <c r="O13" s="524">
        <v>4</v>
      </c>
      <c r="P13" s="524">
        <v>0</v>
      </c>
      <c r="Q13" s="524">
        <v>4</v>
      </c>
    </row>
    <row r="14" spans="1:17" ht="22.5">
      <c r="A14" s="181" t="s">
        <v>549</v>
      </c>
      <c r="B14" s="524">
        <v>0</v>
      </c>
      <c r="C14" s="524">
        <v>2147</v>
      </c>
      <c r="D14" s="524">
        <v>0</v>
      </c>
      <c r="E14" s="524">
        <v>0</v>
      </c>
      <c r="F14" s="524">
        <v>2147</v>
      </c>
      <c r="G14" s="524">
        <v>0</v>
      </c>
      <c r="H14" s="524">
        <v>0</v>
      </c>
      <c r="I14" s="524">
        <v>2147</v>
      </c>
      <c r="J14" s="524">
        <v>0</v>
      </c>
      <c r="K14" s="524">
        <v>0</v>
      </c>
      <c r="L14" s="524">
        <v>2147</v>
      </c>
      <c r="M14" s="524">
        <v>0</v>
      </c>
      <c r="N14" s="524">
        <v>0</v>
      </c>
      <c r="O14" s="524">
        <v>8588</v>
      </c>
      <c r="P14" s="524">
        <v>0</v>
      </c>
      <c r="Q14" s="524">
        <v>8588</v>
      </c>
    </row>
    <row r="15" spans="1:17" ht="21.75">
      <c r="A15" s="512" t="s">
        <v>550</v>
      </c>
      <c r="B15" s="526">
        <v>7</v>
      </c>
      <c r="C15" s="526">
        <v>2160</v>
      </c>
      <c r="D15" s="526">
        <v>2</v>
      </c>
      <c r="E15" s="526">
        <v>1</v>
      </c>
      <c r="F15" s="526">
        <v>2156</v>
      </c>
      <c r="G15" s="526">
        <v>0</v>
      </c>
      <c r="H15" s="526">
        <v>2</v>
      </c>
      <c r="I15" s="526">
        <v>2162</v>
      </c>
      <c r="J15" s="526">
        <v>2</v>
      </c>
      <c r="K15" s="526">
        <v>3</v>
      </c>
      <c r="L15" s="526">
        <v>2165</v>
      </c>
      <c r="M15" s="526">
        <v>0</v>
      </c>
      <c r="N15" s="526">
        <v>13</v>
      </c>
      <c r="O15" s="526">
        <v>8643</v>
      </c>
      <c r="P15" s="526">
        <v>4</v>
      </c>
      <c r="Q15" s="526">
        <v>8660</v>
      </c>
    </row>
    <row r="16" spans="1:17" ht="22.5">
      <c r="A16" s="513" t="s">
        <v>647</v>
      </c>
      <c r="B16" s="524">
        <v>3</v>
      </c>
      <c r="C16" s="524">
        <v>148</v>
      </c>
      <c r="D16" s="524">
        <v>0</v>
      </c>
      <c r="E16" s="524">
        <v>0</v>
      </c>
      <c r="F16" s="524">
        <v>45</v>
      </c>
      <c r="G16" s="524">
        <v>0</v>
      </c>
      <c r="H16" s="524">
        <v>1</v>
      </c>
      <c r="I16" s="524">
        <v>78</v>
      </c>
      <c r="J16" s="524">
        <v>0</v>
      </c>
      <c r="K16" s="524">
        <v>1</v>
      </c>
      <c r="L16" s="524">
        <v>149</v>
      </c>
      <c r="M16" s="524">
        <v>1</v>
      </c>
      <c r="N16" s="524">
        <v>5</v>
      </c>
      <c r="O16" s="524">
        <v>420</v>
      </c>
      <c r="P16" s="524">
        <v>1</v>
      </c>
      <c r="Q16" s="524">
        <v>426</v>
      </c>
    </row>
    <row r="17" spans="1:17" ht="22.5">
      <c r="A17" s="513" t="s">
        <v>648</v>
      </c>
      <c r="B17" s="525">
        <v>6</v>
      </c>
      <c r="C17" s="524">
        <v>3</v>
      </c>
      <c r="D17" s="524">
        <v>142</v>
      </c>
      <c r="E17" s="524">
        <v>2</v>
      </c>
      <c r="F17" s="524">
        <v>0</v>
      </c>
      <c r="G17" s="524">
        <v>43</v>
      </c>
      <c r="H17" s="524">
        <v>4</v>
      </c>
      <c r="I17" s="524">
        <v>1</v>
      </c>
      <c r="J17" s="524">
        <v>74</v>
      </c>
      <c r="K17" s="524">
        <v>13</v>
      </c>
      <c r="L17" s="524">
        <v>1</v>
      </c>
      <c r="M17" s="524">
        <v>137</v>
      </c>
      <c r="N17" s="524">
        <v>25</v>
      </c>
      <c r="O17" s="524">
        <v>5</v>
      </c>
      <c r="P17" s="524">
        <v>396</v>
      </c>
      <c r="Q17" s="524">
        <v>426</v>
      </c>
    </row>
    <row r="18" spans="1:17" ht="22.5">
      <c r="A18" s="514" t="s">
        <v>649</v>
      </c>
      <c r="B18" s="524">
        <v>0</v>
      </c>
      <c r="C18" s="524">
        <v>21</v>
      </c>
      <c r="D18" s="524">
        <v>0</v>
      </c>
      <c r="E18" s="524">
        <v>0</v>
      </c>
      <c r="F18" s="524">
        <v>9</v>
      </c>
      <c r="G18" s="524">
        <v>0</v>
      </c>
      <c r="H18" s="524">
        <v>0</v>
      </c>
      <c r="I18" s="524">
        <v>3</v>
      </c>
      <c r="J18" s="524">
        <v>0</v>
      </c>
      <c r="K18" s="524">
        <v>1</v>
      </c>
      <c r="L18" s="524">
        <v>18</v>
      </c>
      <c r="M18" s="524">
        <v>0</v>
      </c>
      <c r="N18" s="524">
        <v>1</v>
      </c>
      <c r="O18" s="524">
        <v>51</v>
      </c>
      <c r="P18" s="524">
        <v>0</v>
      </c>
      <c r="Q18" s="524">
        <v>52</v>
      </c>
    </row>
    <row r="19" spans="1:17" ht="22.5">
      <c r="A19" s="514" t="s">
        <v>650</v>
      </c>
      <c r="B19" s="524">
        <v>0</v>
      </c>
      <c r="C19" s="524">
        <v>7</v>
      </c>
      <c r="D19" s="524">
        <v>0</v>
      </c>
      <c r="E19" s="524">
        <v>1</v>
      </c>
      <c r="F19" s="524">
        <v>21</v>
      </c>
      <c r="G19" s="524">
        <v>0</v>
      </c>
      <c r="H19" s="524">
        <v>0</v>
      </c>
      <c r="I19" s="524">
        <v>9</v>
      </c>
      <c r="J19" s="524">
        <v>0</v>
      </c>
      <c r="K19" s="524">
        <v>0</v>
      </c>
      <c r="L19" s="524">
        <v>14</v>
      </c>
      <c r="M19" s="524">
        <v>0</v>
      </c>
      <c r="N19" s="524">
        <v>1</v>
      </c>
      <c r="O19" s="524">
        <v>51</v>
      </c>
      <c r="P19" s="524">
        <v>0</v>
      </c>
      <c r="Q19" s="524">
        <v>52</v>
      </c>
    </row>
    <row r="20" spans="1:17" ht="22.5" customHeight="1">
      <c r="A20" s="512" t="s">
        <v>551</v>
      </c>
      <c r="B20" s="526">
        <v>3</v>
      </c>
      <c r="C20" s="526">
        <v>-159</v>
      </c>
      <c r="D20" s="526">
        <v>142</v>
      </c>
      <c r="E20" s="526">
        <v>3</v>
      </c>
      <c r="F20" s="526">
        <v>-33</v>
      </c>
      <c r="G20" s="526">
        <v>43</v>
      </c>
      <c r="H20" s="526">
        <v>3</v>
      </c>
      <c r="I20" s="526">
        <v>-71</v>
      </c>
      <c r="J20" s="526">
        <v>74</v>
      </c>
      <c r="K20" s="526">
        <v>11</v>
      </c>
      <c r="L20" s="526">
        <v>-152</v>
      </c>
      <c r="M20" s="526">
        <v>136</v>
      </c>
      <c r="N20" s="526">
        <v>20</v>
      </c>
      <c r="O20" s="526">
        <v>-415</v>
      </c>
      <c r="P20" s="526">
        <v>395</v>
      </c>
      <c r="Q20" s="526">
        <v>0</v>
      </c>
    </row>
    <row r="21" spans="1:17" ht="22.5" customHeight="1">
      <c r="A21" s="512" t="s">
        <v>552</v>
      </c>
      <c r="B21" s="526">
        <v>0</v>
      </c>
      <c r="C21" s="526">
        <v>52</v>
      </c>
      <c r="D21" s="526">
        <v>162</v>
      </c>
      <c r="E21" s="526">
        <v>0</v>
      </c>
      <c r="F21" s="526">
        <v>26</v>
      </c>
      <c r="G21" s="526">
        <v>60</v>
      </c>
      <c r="H21" s="526">
        <v>0</v>
      </c>
      <c r="I21" s="526">
        <v>24</v>
      </c>
      <c r="J21" s="526">
        <v>84</v>
      </c>
      <c r="K21" s="526">
        <v>0</v>
      </c>
      <c r="L21" s="526">
        <v>56</v>
      </c>
      <c r="M21" s="526">
        <v>183</v>
      </c>
      <c r="N21" s="526">
        <v>0</v>
      </c>
      <c r="O21" s="526">
        <v>158</v>
      </c>
      <c r="P21" s="526">
        <v>489</v>
      </c>
      <c r="Q21" s="526">
        <v>647</v>
      </c>
    </row>
    <row r="22" spans="1:17" ht="21.75">
      <c r="A22" s="461" t="s">
        <v>528</v>
      </c>
      <c r="B22" s="523">
        <v>2365</v>
      </c>
      <c r="C22" s="523">
        <v>635025</v>
      </c>
      <c r="D22" s="523">
        <v>10080</v>
      </c>
      <c r="E22" s="523">
        <v>875</v>
      </c>
      <c r="F22" s="523">
        <v>303596</v>
      </c>
      <c r="G22" s="523">
        <v>3711</v>
      </c>
      <c r="H22" s="527">
        <v>1081</v>
      </c>
      <c r="I22" s="523">
        <v>339795</v>
      </c>
      <c r="J22" s="523">
        <v>4701</v>
      </c>
      <c r="K22" s="523">
        <v>1613</v>
      </c>
      <c r="L22" s="523">
        <v>549274</v>
      </c>
      <c r="M22" s="523">
        <v>9795</v>
      </c>
      <c r="N22" s="523">
        <v>5934</v>
      </c>
      <c r="O22" s="523">
        <v>1827690</v>
      </c>
      <c r="P22" s="523">
        <v>28287</v>
      </c>
      <c r="Q22" s="523">
        <v>1861911</v>
      </c>
    </row>
    <row r="23" spans="1:17" ht="22.5">
      <c r="A23" s="512" t="s">
        <v>553</v>
      </c>
      <c r="B23" s="528">
        <v>4.246284501061571E-3</v>
      </c>
      <c r="C23" s="528">
        <v>3.0786193126891557E-3</v>
      </c>
      <c r="D23" s="528">
        <v>-1.7825311942959001E-3</v>
      </c>
      <c r="E23" s="528">
        <v>4.5924225028702642E-3</v>
      </c>
      <c r="F23" s="528">
        <v>6.9552469494094504E-3</v>
      </c>
      <c r="G23" s="528">
        <v>-4.5600858369098714E-3</v>
      </c>
      <c r="H23" s="528">
        <v>4.646840148698885E-3</v>
      </c>
      <c r="I23" s="528">
        <v>6.1203098351335986E-3</v>
      </c>
      <c r="J23" s="528">
        <v>-1.6988744956466342E-3</v>
      </c>
      <c r="K23" s="528">
        <v>8.7554721701063164E-3</v>
      </c>
      <c r="L23" s="528">
        <v>3.5756243639426511E-3</v>
      </c>
      <c r="M23" s="528">
        <v>-4.7754521438731967E-3</v>
      </c>
      <c r="N23" s="528">
        <v>5.5922724961870868E-3</v>
      </c>
      <c r="O23" s="528">
        <v>4.4349919213901804E-3</v>
      </c>
      <c r="P23" s="528">
        <v>-3.171582619727244E-3</v>
      </c>
      <c r="Q23" s="528">
        <v>4.3222442658657594E-3</v>
      </c>
    </row>
    <row r="24" spans="1:17" ht="21.75">
      <c r="A24" s="512" t="s">
        <v>547</v>
      </c>
      <c r="B24" s="528">
        <v>1.270200347922108E-3</v>
      </c>
      <c r="C24" s="528">
        <v>0.34106087777557575</v>
      </c>
      <c r="D24" s="528">
        <v>5.4137926034058554E-3</v>
      </c>
      <c r="E24" s="528">
        <v>4.6994727460120274E-4</v>
      </c>
      <c r="F24" s="528">
        <v>0.16305612889123056</v>
      </c>
      <c r="G24" s="528">
        <v>1.9931135269086438E-3</v>
      </c>
      <c r="H24" s="528">
        <v>5.8058629010731449E-4</v>
      </c>
      <c r="I24" s="528">
        <v>0.18249798191213221</v>
      </c>
      <c r="J24" s="528">
        <v>2.5248253004574333E-3</v>
      </c>
      <c r="K24" s="528">
        <v>8.6631423306484572E-4</v>
      </c>
      <c r="L24" s="528">
        <v>0.29500550778205831</v>
      </c>
      <c r="M24" s="528">
        <v>5.2607240625357496E-3</v>
      </c>
      <c r="N24" s="528">
        <v>3.1870481456954709E-3</v>
      </c>
      <c r="O24" s="528">
        <v>0.9816204963609968</v>
      </c>
      <c r="P24" s="528">
        <v>1.5192455493307682E-2</v>
      </c>
      <c r="Q24" s="528">
        <v>1</v>
      </c>
    </row>
    <row r="25" spans="1:17">
      <c r="A25" s="36" t="s">
        <v>554</v>
      </c>
    </row>
    <row r="26" spans="1:17" ht="12.75" customHeight="1">
      <c r="A26" s="520" t="s">
        <v>651</v>
      </c>
      <c r="B26" s="518"/>
      <c r="C26" s="518"/>
      <c r="D26" s="518"/>
      <c r="E26" s="518"/>
      <c r="F26" s="519"/>
    </row>
    <row r="27" spans="1:17" ht="12.75" customHeight="1">
      <c r="A27" s="515" t="s">
        <v>1260</v>
      </c>
      <c r="B27" s="517"/>
      <c r="C27" s="517"/>
      <c r="D27" s="517"/>
      <c r="E27" s="517"/>
      <c r="F27" s="517"/>
    </row>
    <row r="28" spans="1:17" ht="12.75" customHeight="1">
      <c r="A28" s="516"/>
      <c r="B28" s="515"/>
      <c r="C28" s="515"/>
      <c r="D28" s="515"/>
      <c r="E28" s="515"/>
      <c r="F28" s="515"/>
    </row>
    <row r="29" spans="1:17" ht="12.75" customHeight="1">
      <c r="A29" s="463" t="s">
        <v>683</v>
      </c>
      <c r="F29" s="312" t="str">
        <f>Naslovnica!A20</f>
        <v>Veljača 2018.</v>
      </c>
    </row>
    <row r="30" spans="1:17" ht="12.75" customHeight="1">
      <c r="A30" s="109" t="s">
        <v>1261</v>
      </c>
      <c r="F30" s="110" t="str">
        <f>Naslovnica!A24</f>
        <v>February 2018</v>
      </c>
    </row>
    <row r="31" spans="1:17" ht="12.75" customHeight="1"/>
    <row r="32" spans="1:17" ht="12.75" customHeight="1">
      <c r="G32" s="85"/>
    </row>
    <row r="33" spans="1:8" ht="12.75" customHeight="1"/>
    <row r="34" spans="1:8" ht="12.75" customHeight="1">
      <c r="G34" s="85"/>
      <c r="H34" s="75"/>
    </row>
    <row r="35" spans="1:8" ht="12.75" customHeight="1">
      <c r="A35" s="586"/>
      <c r="F35" s="85"/>
      <c r="G35" s="85"/>
    </row>
    <row r="36" spans="1:8" ht="12.75" customHeight="1">
      <c r="F36" s="85"/>
      <c r="G36" s="85"/>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2"/>
    </row>
    <row r="50" spans="1:17" ht="12.75" customHeight="1">
      <c r="A50" s="544"/>
    </row>
    <row r="51" spans="1:17" ht="12.75" customHeight="1">
      <c r="A51" s="544" t="s">
        <v>554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9" t="s">
        <v>872</v>
      </c>
      <c r="F1" s="846" t="s">
        <v>1467</v>
      </c>
      <c r="G1" s="491" t="s">
        <v>1432</v>
      </c>
    </row>
    <row r="2" spans="1:13">
      <c r="A2" s="119" t="s">
        <v>752</v>
      </c>
      <c r="F2" s="847" t="s">
        <v>1468</v>
      </c>
      <c r="G2" s="492" t="s">
        <v>1433</v>
      </c>
    </row>
    <row r="3" spans="1:13" ht="12.75" customHeight="1"/>
    <row r="4" spans="1:13" ht="12.75" customHeight="1">
      <c r="C4" s="611"/>
      <c r="G4" s="489" t="s">
        <v>621</v>
      </c>
    </row>
    <row r="5" spans="1:13" ht="22.5" customHeight="1">
      <c r="A5" s="385" t="s">
        <v>581</v>
      </c>
      <c r="B5" s="385" t="s">
        <v>1024</v>
      </c>
      <c r="C5" s="385" t="s">
        <v>1025</v>
      </c>
      <c r="D5" s="385" t="s">
        <v>582</v>
      </c>
      <c r="E5" s="385"/>
      <c r="F5" s="385" t="s">
        <v>583</v>
      </c>
      <c r="G5" s="385" t="s">
        <v>599</v>
      </c>
    </row>
    <row r="6" spans="1:13" ht="12.75" customHeight="1">
      <c r="A6" s="230" t="s">
        <v>214</v>
      </c>
      <c r="B6" s="615">
        <v>47572962490</v>
      </c>
      <c r="C6" s="230" t="s">
        <v>990</v>
      </c>
      <c r="D6" s="230" t="s">
        <v>213</v>
      </c>
      <c r="E6" s="230"/>
      <c r="F6" s="235">
        <v>11655303.810000001</v>
      </c>
      <c r="G6" s="236">
        <v>135.05050665174076</v>
      </c>
      <c r="H6" s="508"/>
      <c r="I6" s="79"/>
      <c r="J6" s="79"/>
      <c r="K6" s="79"/>
      <c r="L6" s="79"/>
      <c r="M6" s="508"/>
    </row>
    <row r="7" spans="1:13" ht="12.75" customHeight="1">
      <c r="A7" s="230" t="s">
        <v>637</v>
      </c>
      <c r="B7" s="615">
        <v>97433886648</v>
      </c>
      <c r="C7" s="230" t="s">
        <v>993</v>
      </c>
      <c r="D7" s="230" t="s">
        <v>567</v>
      </c>
      <c r="E7" s="230"/>
      <c r="F7" s="235">
        <v>7010891.6799999997</v>
      </c>
      <c r="G7" s="236">
        <v>1194.072492373683</v>
      </c>
      <c r="H7" s="508"/>
      <c r="I7" s="79"/>
      <c r="J7" s="79"/>
      <c r="K7" s="79"/>
      <c r="L7" s="79"/>
      <c r="M7" s="508"/>
    </row>
    <row r="8" spans="1:13" ht="12.75" customHeight="1">
      <c r="A8" s="230" t="s">
        <v>1091</v>
      </c>
      <c r="B8" s="615">
        <v>93273216321</v>
      </c>
      <c r="C8" s="230" t="s">
        <v>992</v>
      </c>
      <c r="D8" s="230" t="s">
        <v>567</v>
      </c>
      <c r="E8" s="230"/>
      <c r="F8" s="235">
        <v>238035460.18000001</v>
      </c>
      <c r="G8" s="236">
        <v>823.8346634187219</v>
      </c>
      <c r="H8" s="508"/>
      <c r="I8" s="79"/>
      <c r="J8" s="79"/>
      <c r="K8" s="79"/>
      <c r="L8" s="79"/>
      <c r="M8" s="508"/>
    </row>
    <row r="9" spans="1:13" ht="12.75" customHeight="1">
      <c r="A9" s="230" t="s">
        <v>831</v>
      </c>
      <c r="B9" s="615">
        <v>57255663752</v>
      </c>
      <c r="C9" s="230" t="s">
        <v>991</v>
      </c>
      <c r="D9" s="230" t="s">
        <v>1144</v>
      </c>
      <c r="E9" s="230"/>
      <c r="F9" s="235">
        <v>21812072.030000001</v>
      </c>
      <c r="G9" s="236">
        <v>123.40467337601115</v>
      </c>
      <c r="I9" s="848"/>
      <c r="J9" s="848"/>
      <c r="K9" s="848"/>
      <c r="L9" s="848"/>
      <c r="M9" s="508"/>
    </row>
    <row r="10" spans="1:13" ht="12.75" customHeight="1">
      <c r="A10" s="230" t="s">
        <v>1145</v>
      </c>
      <c r="B10" s="615">
        <v>13264226136</v>
      </c>
      <c r="C10" s="230" t="s">
        <v>994</v>
      </c>
      <c r="D10" s="292" t="s">
        <v>638</v>
      </c>
      <c r="E10" s="292"/>
      <c r="F10" s="240">
        <v>22434940.079999998</v>
      </c>
      <c r="G10" s="236">
        <v>1.0355513314569762</v>
      </c>
      <c r="H10" s="508"/>
      <c r="I10" s="79"/>
      <c r="J10" s="79"/>
      <c r="K10" s="79"/>
      <c r="L10" s="79"/>
      <c r="M10" s="508"/>
    </row>
    <row r="11" spans="1:13" ht="12.75" customHeight="1">
      <c r="A11" s="230" t="s">
        <v>1241</v>
      </c>
      <c r="B11" s="615" t="s">
        <v>1287</v>
      </c>
      <c r="C11" s="230" t="s">
        <v>1288</v>
      </c>
      <c r="D11" s="292" t="s">
        <v>638</v>
      </c>
      <c r="E11" s="292"/>
      <c r="F11" s="240">
        <v>77416382.560000002</v>
      </c>
      <c r="G11" s="236">
        <v>7.7455363760256697</v>
      </c>
      <c r="H11" s="508"/>
      <c r="I11" s="79"/>
      <c r="J11" s="79"/>
      <c r="K11" s="79"/>
      <c r="L11" s="79"/>
      <c r="M11" s="508"/>
    </row>
    <row r="12" spans="1:13" ht="12.75" customHeight="1">
      <c r="A12" s="230" t="s">
        <v>1090</v>
      </c>
      <c r="B12" s="615">
        <v>75398635234</v>
      </c>
      <c r="C12" s="230" t="s">
        <v>995</v>
      </c>
      <c r="D12" s="230" t="s">
        <v>886</v>
      </c>
      <c r="E12" s="230"/>
      <c r="F12" s="235">
        <v>50138358.93</v>
      </c>
      <c r="G12" s="236">
        <v>6482.8494483359327</v>
      </c>
      <c r="H12" s="508"/>
      <c r="I12" s="79"/>
      <c r="J12" s="79"/>
      <c r="K12" s="79"/>
      <c r="L12" s="79"/>
      <c r="M12" s="508"/>
    </row>
    <row r="13" spans="1:13" ht="12.75" customHeight="1">
      <c r="A13" s="230" t="s">
        <v>887</v>
      </c>
      <c r="B13" s="615">
        <v>45897406091</v>
      </c>
      <c r="C13" s="609" t="s">
        <v>996</v>
      </c>
      <c r="D13" s="230" t="s">
        <v>886</v>
      </c>
      <c r="E13" s="230"/>
      <c r="F13" s="235">
        <v>3896348.91</v>
      </c>
      <c r="G13" s="236">
        <v>37.241775240026072</v>
      </c>
      <c r="H13" s="508"/>
      <c r="I13" s="79"/>
      <c r="J13" s="79"/>
      <c r="K13" s="79"/>
      <c r="L13" s="79"/>
      <c r="M13" s="508"/>
    </row>
    <row r="14" spans="1:13" ht="12.75" customHeight="1">
      <c r="A14" s="230" t="s">
        <v>640</v>
      </c>
      <c r="B14" s="615">
        <v>48815690681</v>
      </c>
      <c r="C14" s="230" t="s">
        <v>997</v>
      </c>
      <c r="D14" s="230" t="s">
        <v>886</v>
      </c>
      <c r="E14" s="230"/>
      <c r="F14" s="242">
        <v>7513745.6699999999</v>
      </c>
      <c r="G14" s="243">
        <v>918.16613970936453</v>
      </c>
      <c r="H14" s="508"/>
      <c r="I14" s="79"/>
      <c r="J14" s="79"/>
      <c r="K14" s="79"/>
      <c r="L14" s="79"/>
      <c r="M14" s="508"/>
    </row>
    <row r="15" spans="1:13" ht="12.75" customHeight="1">
      <c r="A15" s="230" t="s">
        <v>877</v>
      </c>
      <c r="B15" s="615">
        <v>81393286204</v>
      </c>
      <c r="C15" s="230" t="s">
        <v>998</v>
      </c>
      <c r="D15" s="230" t="s">
        <v>246</v>
      </c>
      <c r="E15" s="230"/>
      <c r="F15" s="240">
        <v>8942663.2036000006</v>
      </c>
      <c r="G15" s="245">
        <v>50.119731224733023</v>
      </c>
      <c r="H15" s="508"/>
      <c r="I15" s="79"/>
      <c r="J15" s="79"/>
      <c r="K15" s="79"/>
      <c r="L15" s="79"/>
      <c r="M15" s="508"/>
    </row>
    <row r="16" spans="1:13" ht="18.75" customHeight="1">
      <c r="A16" s="406" t="s">
        <v>482</v>
      </c>
      <c r="B16" s="425"/>
      <c r="C16" s="426"/>
      <c r="D16" s="407"/>
      <c r="E16" s="407"/>
      <c r="F16" s="409">
        <f>SUM(F6:F15)</f>
        <v>448856167.05360007</v>
      </c>
      <c r="G16" s="410"/>
    </row>
    <row r="17" spans="1:13" ht="12.75" customHeight="1">
      <c r="A17" s="36" t="s">
        <v>483</v>
      </c>
    </row>
    <row r="18" spans="1:13" ht="12.75" customHeight="1">
      <c r="A18" s="77" t="s">
        <v>1278</v>
      </c>
    </row>
    <row r="19" spans="1:13" ht="12.75" customHeight="1">
      <c r="A19" s="87"/>
    </row>
    <row r="20" spans="1:13" ht="12.75" customHeight="1">
      <c r="A20" s="399" t="s">
        <v>873</v>
      </c>
      <c r="G20" s="491" t="s">
        <v>1432</v>
      </c>
    </row>
    <row r="21" spans="1:13" ht="12.75" customHeight="1">
      <c r="A21" s="119" t="s">
        <v>874</v>
      </c>
      <c r="G21" s="492" t="s">
        <v>1433</v>
      </c>
    </row>
    <row r="22" spans="1:13" ht="12.75" customHeight="1">
      <c r="A22" s="87"/>
    </row>
    <row r="23" spans="1:13" ht="12.75" customHeight="1">
      <c r="A23" s="87"/>
      <c r="G23" s="584" t="s">
        <v>621</v>
      </c>
    </row>
    <row r="24" spans="1:13" ht="22.5">
      <c r="A24" s="385" t="s">
        <v>871</v>
      </c>
      <c r="B24" s="385" t="s">
        <v>1024</v>
      </c>
      <c r="C24" s="385" t="s">
        <v>1025</v>
      </c>
      <c r="D24" s="385" t="s">
        <v>582</v>
      </c>
      <c r="E24" s="385" t="s">
        <v>1149</v>
      </c>
      <c r="F24" s="385" t="s">
        <v>583</v>
      </c>
      <c r="G24" s="385" t="s">
        <v>599</v>
      </c>
    </row>
    <row r="25" spans="1:13">
      <c r="A25" s="230" t="s">
        <v>1294</v>
      </c>
      <c r="B25" s="615" t="s">
        <v>1301</v>
      </c>
      <c r="C25" s="230" t="s">
        <v>1302</v>
      </c>
      <c r="D25" s="230" t="s">
        <v>213</v>
      </c>
      <c r="E25" s="231"/>
      <c r="F25" s="240">
        <v>3703016.89</v>
      </c>
      <c r="G25" s="236">
        <v>111.35807554540089</v>
      </c>
      <c r="I25" s="848"/>
      <c r="J25" s="848"/>
      <c r="K25" s="848"/>
      <c r="L25" s="848"/>
      <c r="M25" s="848"/>
    </row>
    <row r="26" spans="1:13">
      <c r="A26" s="230" t="s">
        <v>1295</v>
      </c>
      <c r="B26" s="615" t="s">
        <v>1303</v>
      </c>
      <c r="C26" s="230" t="s">
        <v>1304</v>
      </c>
      <c r="D26" s="230" t="s">
        <v>1298</v>
      </c>
      <c r="E26" s="231"/>
      <c r="F26" s="240">
        <v>70444675.495700002</v>
      </c>
      <c r="G26" s="236">
        <v>810.08622583593183</v>
      </c>
      <c r="I26" s="848"/>
      <c r="J26" s="848"/>
      <c r="K26" s="848"/>
      <c r="L26" s="848"/>
      <c r="M26" s="848"/>
    </row>
    <row r="27" spans="1:13">
      <c r="A27" s="230" t="s">
        <v>1296</v>
      </c>
      <c r="B27" s="615" t="s">
        <v>1305</v>
      </c>
      <c r="C27" s="230" t="s">
        <v>1306</v>
      </c>
      <c r="D27" s="230" t="s">
        <v>1298</v>
      </c>
      <c r="E27" s="231"/>
      <c r="F27" s="240">
        <v>108573539.255</v>
      </c>
      <c r="G27" s="236">
        <v>816.3107447421271</v>
      </c>
      <c r="I27" s="848"/>
      <c r="J27" s="848"/>
      <c r="K27" s="848"/>
      <c r="L27" s="848"/>
      <c r="M27" s="848"/>
    </row>
    <row r="28" spans="1:13">
      <c r="A28" s="230" t="s">
        <v>1297</v>
      </c>
      <c r="B28" s="615" t="s">
        <v>1307</v>
      </c>
      <c r="C28" s="230" t="s">
        <v>1308</v>
      </c>
      <c r="D28" s="230" t="s">
        <v>1298</v>
      </c>
      <c r="E28" s="231"/>
      <c r="F28" s="240">
        <v>9195283.3838</v>
      </c>
      <c r="G28" s="236">
        <v>122.67180978293608</v>
      </c>
      <c r="I28" s="848"/>
      <c r="J28" s="848"/>
      <c r="K28" s="848"/>
      <c r="L28" s="848"/>
      <c r="M28" s="848"/>
    </row>
    <row r="29" spans="1:13" ht="12.75" customHeight="1">
      <c r="A29" s="230" t="s">
        <v>1147</v>
      </c>
      <c r="B29" s="615" t="s">
        <v>1150</v>
      </c>
      <c r="C29" s="230" t="s">
        <v>1151</v>
      </c>
      <c r="D29" s="230" t="s">
        <v>1144</v>
      </c>
      <c r="E29" s="231" t="s">
        <v>655</v>
      </c>
      <c r="F29" s="240">
        <v>15380868.177100001</v>
      </c>
      <c r="G29" s="236">
        <v>116.8253</v>
      </c>
      <c r="I29" s="848"/>
      <c r="J29" s="848"/>
      <c r="K29" s="848"/>
      <c r="L29" s="848"/>
      <c r="M29" s="848"/>
    </row>
    <row r="30" spans="1:13" ht="12.75" customHeight="1">
      <c r="A30" s="230"/>
      <c r="B30" s="615"/>
      <c r="C30" s="230"/>
      <c r="D30" s="230"/>
      <c r="E30" s="231" t="s">
        <v>656</v>
      </c>
      <c r="F30" s="240">
        <v>1164422.6129000001</v>
      </c>
      <c r="G30" s="236">
        <v>115.2542</v>
      </c>
      <c r="I30" s="848"/>
      <c r="J30" s="848"/>
      <c r="K30" s="848"/>
      <c r="L30" s="848"/>
      <c r="M30" s="848"/>
    </row>
    <row r="31" spans="1:13" ht="12.75" customHeight="1">
      <c r="A31" s="230" t="s">
        <v>1148</v>
      </c>
      <c r="B31" s="615" t="s">
        <v>1152</v>
      </c>
      <c r="C31" s="230" t="s">
        <v>1153</v>
      </c>
      <c r="D31" s="230" t="s">
        <v>1144</v>
      </c>
      <c r="E31" s="230"/>
      <c r="F31" s="240">
        <v>9839577.9399999995</v>
      </c>
      <c r="G31" s="236">
        <v>116.91301348712311</v>
      </c>
      <c r="I31" s="848"/>
      <c r="J31" s="848"/>
      <c r="K31" s="848"/>
      <c r="L31" s="848"/>
      <c r="M31" s="848"/>
    </row>
    <row r="32" spans="1:13" s="815" customFormat="1" ht="12.75" customHeight="1">
      <c r="A32" s="230" t="s">
        <v>1565</v>
      </c>
      <c r="B32" s="615" t="s">
        <v>1566</v>
      </c>
      <c r="C32" s="230" t="s">
        <v>1567</v>
      </c>
      <c r="D32" s="292" t="s">
        <v>638</v>
      </c>
      <c r="E32" s="230"/>
      <c r="F32" s="240">
        <v>0</v>
      </c>
      <c r="G32" s="236">
        <v>0</v>
      </c>
      <c r="I32" s="848"/>
      <c r="J32" s="848"/>
      <c r="K32" s="848"/>
      <c r="L32" s="848"/>
      <c r="M32" s="848"/>
    </row>
    <row r="33" spans="1:13" ht="12.75" customHeight="1">
      <c r="A33" s="230" t="s">
        <v>1470</v>
      </c>
      <c r="B33" s="615" t="s">
        <v>1289</v>
      </c>
      <c r="C33" s="230" t="s">
        <v>1290</v>
      </c>
      <c r="D33" s="292" t="s">
        <v>638</v>
      </c>
      <c r="E33" s="292"/>
      <c r="F33" s="240">
        <v>45964904.020000003</v>
      </c>
      <c r="G33" s="236">
        <v>7.6577517835582345</v>
      </c>
      <c r="H33" s="508"/>
      <c r="I33" s="79"/>
      <c r="J33" s="79"/>
      <c r="K33" s="79"/>
      <c r="L33" s="79"/>
      <c r="M33" s="508"/>
    </row>
    <row r="34" spans="1:13" ht="12.75" customHeight="1">
      <c r="A34" s="230" t="s">
        <v>1146</v>
      </c>
      <c r="B34" s="615" t="s">
        <v>1048</v>
      </c>
      <c r="C34" s="230" t="s">
        <v>999</v>
      </c>
      <c r="D34" s="230" t="s">
        <v>638</v>
      </c>
      <c r="E34" s="230"/>
      <c r="F34" s="240">
        <v>43812448.75</v>
      </c>
      <c r="G34" s="236">
        <v>1.0687327923238543</v>
      </c>
      <c r="I34" s="848"/>
      <c r="J34" s="848"/>
      <c r="K34" s="848"/>
      <c r="L34" s="848"/>
      <c r="M34" s="848"/>
    </row>
    <row r="35" spans="1:13" ht="12.75" customHeight="1">
      <c r="A35" s="230" t="s">
        <v>1154</v>
      </c>
      <c r="B35" s="615" t="s">
        <v>1155</v>
      </c>
      <c r="C35" s="230" t="s">
        <v>1156</v>
      </c>
      <c r="D35" s="230" t="s">
        <v>638</v>
      </c>
      <c r="E35" s="230"/>
      <c r="F35" s="240">
        <v>53948591.520000003</v>
      </c>
      <c r="G35" s="236">
        <v>7.8947654697628495</v>
      </c>
      <c r="I35" s="848"/>
      <c r="J35" s="848"/>
      <c r="K35" s="848"/>
      <c r="L35" s="848"/>
      <c r="M35" s="848"/>
    </row>
    <row r="36" spans="1:13" ht="12.75" customHeight="1">
      <c r="A36" s="230" t="s">
        <v>639</v>
      </c>
      <c r="B36" s="615">
        <v>34464772270</v>
      </c>
      <c r="C36" s="230" t="s">
        <v>1000</v>
      </c>
      <c r="D36" s="230" t="s">
        <v>886</v>
      </c>
      <c r="E36" s="230"/>
      <c r="F36" s="240">
        <v>19996305.260000002</v>
      </c>
      <c r="G36" s="236">
        <v>1186.4090938826735</v>
      </c>
      <c r="I36" s="848"/>
      <c r="J36" s="848"/>
      <c r="K36" s="848"/>
      <c r="L36" s="848"/>
      <c r="M36" s="848"/>
    </row>
    <row r="37" spans="1:13" ht="12.75" customHeight="1">
      <c r="A37" s="230" t="s">
        <v>641</v>
      </c>
      <c r="B37" s="615">
        <v>23551463350</v>
      </c>
      <c r="C37" s="230" t="s">
        <v>1001</v>
      </c>
      <c r="D37" s="230" t="s">
        <v>886</v>
      </c>
      <c r="E37" s="230"/>
      <c r="F37" s="240">
        <v>13247047.91</v>
      </c>
      <c r="G37" s="236">
        <v>551.63308934237932</v>
      </c>
      <c r="I37" s="848"/>
      <c r="J37" s="848"/>
      <c r="K37" s="848"/>
      <c r="L37" s="848"/>
      <c r="M37" s="848"/>
    </row>
    <row r="38" spans="1:13" ht="12.75" customHeight="1">
      <c r="A38" s="230" t="s">
        <v>885</v>
      </c>
      <c r="B38" s="615">
        <v>84595320778</v>
      </c>
      <c r="C38" s="230" t="s">
        <v>1002</v>
      </c>
      <c r="D38" s="230" t="s">
        <v>886</v>
      </c>
      <c r="E38" s="230"/>
      <c r="F38" s="235">
        <v>3813658.22</v>
      </c>
      <c r="G38" s="236">
        <v>2158.2869091223752</v>
      </c>
      <c r="I38" s="848"/>
      <c r="J38" s="848"/>
      <c r="K38" s="848"/>
      <c r="L38" s="848"/>
      <c r="M38" s="848"/>
    </row>
    <row r="39" spans="1:13" ht="12.75" customHeight="1">
      <c r="A39" s="230" t="s">
        <v>1299</v>
      </c>
      <c r="B39" s="615" t="s">
        <v>1310</v>
      </c>
      <c r="C39" s="230" t="s">
        <v>1309</v>
      </c>
      <c r="D39" s="230" t="s">
        <v>1179</v>
      </c>
      <c r="E39" s="230"/>
      <c r="F39" s="235">
        <v>952532.31</v>
      </c>
      <c r="G39" s="236">
        <v>707.58320729122488</v>
      </c>
      <c r="I39" s="848"/>
      <c r="J39" s="848"/>
      <c r="K39" s="848"/>
      <c r="L39" s="848"/>
      <c r="M39" s="848"/>
    </row>
    <row r="40" spans="1:13" ht="12.75" customHeight="1">
      <c r="A40" s="230" t="s">
        <v>1300</v>
      </c>
      <c r="B40" s="615" t="s">
        <v>1312</v>
      </c>
      <c r="C40" s="230" t="s">
        <v>1311</v>
      </c>
      <c r="D40" s="230" t="s">
        <v>1179</v>
      </c>
      <c r="E40" s="230"/>
      <c r="F40" s="235">
        <v>948742.18</v>
      </c>
      <c r="G40" s="236">
        <v>704.76773078371332</v>
      </c>
      <c r="I40" s="848"/>
      <c r="J40" s="848"/>
      <c r="K40" s="848"/>
      <c r="L40" s="848"/>
      <c r="M40" s="848"/>
    </row>
    <row r="41" spans="1:13" ht="12.75" customHeight="1">
      <c r="A41" s="230" t="s">
        <v>1469</v>
      </c>
      <c r="B41" s="615">
        <v>34988643147</v>
      </c>
      <c r="C41" s="230" t="s">
        <v>1003</v>
      </c>
      <c r="D41" s="292" t="s">
        <v>1179</v>
      </c>
      <c r="E41" s="230"/>
      <c r="F41" s="235">
        <v>28565277.989999998</v>
      </c>
      <c r="G41" s="236">
        <v>1566.2807362536776</v>
      </c>
      <c r="I41" s="848"/>
      <c r="J41" s="848"/>
      <c r="K41" s="848"/>
      <c r="L41" s="848"/>
      <c r="M41" s="848"/>
    </row>
    <row r="42" spans="1:13" ht="18.75" customHeight="1">
      <c r="A42" s="406" t="s">
        <v>482</v>
      </c>
      <c r="B42" s="425"/>
      <c r="C42" s="426"/>
      <c r="D42" s="407"/>
      <c r="E42" s="407"/>
      <c r="F42" s="409">
        <f>SUM(F25:F41)</f>
        <v>429550891.91450006</v>
      </c>
      <c r="G42" s="410"/>
      <c r="I42" s="848"/>
      <c r="J42" s="848"/>
      <c r="K42" s="848"/>
      <c r="L42" s="848"/>
      <c r="M42" s="848"/>
    </row>
    <row r="43" spans="1:13" ht="12.75" customHeight="1">
      <c r="A43" s="36" t="s">
        <v>483</v>
      </c>
    </row>
    <row r="44" spans="1:13" ht="12.75" customHeight="1">
      <c r="A44" s="77" t="s">
        <v>580</v>
      </c>
    </row>
    <row r="45" spans="1:13" ht="12.75" customHeight="1">
      <c r="A45" s="849" t="s">
        <v>1471</v>
      </c>
    </row>
    <row r="46" spans="1:13" ht="12.75" customHeight="1">
      <c r="A46" s="730" t="s">
        <v>1472</v>
      </c>
    </row>
    <row r="47" spans="1:13" ht="12.75" customHeight="1">
      <c r="A47" s="399" t="s">
        <v>1074</v>
      </c>
      <c r="G47" s="491" t="s">
        <v>1432</v>
      </c>
    </row>
    <row r="48" spans="1:13" ht="12.75" customHeight="1">
      <c r="A48" s="119" t="s">
        <v>1073</v>
      </c>
      <c r="G48" s="492" t="s">
        <v>1433</v>
      </c>
    </row>
    <row r="49" spans="1:7" ht="12.75" customHeight="1">
      <c r="A49" s="119"/>
    </row>
    <row r="50" spans="1:7" ht="12.75" customHeight="1">
      <c r="A50" s="77"/>
      <c r="G50" s="624" t="s">
        <v>621</v>
      </c>
    </row>
    <row r="51" spans="1:7" ht="47.25" customHeight="1">
      <c r="A51" s="421" t="s">
        <v>1561</v>
      </c>
      <c r="B51" s="385" t="s">
        <v>1027</v>
      </c>
      <c r="C51" s="385" t="s">
        <v>1025</v>
      </c>
      <c r="D51" s="421" t="s">
        <v>624</v>
      </c>
      <c r="E51" s="421"/>
      <c r="F51" s="421" t="s">
        <v>623</v>
      </c>
      <c r="G51" s="421" t="s">
        <v>625</v>
      </c>
    </row>
    <row r="52" spans="1:7">
      <c r="A52" s="250" t="s">
        <v>881</v>
      </c>
      <c r="B52" s="230">
        <v>8269700991</v>
      </c>
      <c r="C52" s="230" t="s">
        <v>1016</v>
      </c>
      <c r="D52" s="250" t="s">
        <v>566</v>
      </c>
      <c r="E52" s="250"/>
      <c r="F52" s="251">
        <v>1293718911.05</v>
      </c>
      <c r="G52" s="236">
        <v>336.42402148640707</v>
      </c>
    </row>
    <row r="53" spans="1:7">
      <c r="A53" s="36" t="s">
        <v>483</v>
      </c>
      <c r="G53" s="664"/>
    </row>
    <row r="54" spans="1:7">
      <c r="A54" s="484" t="s">
        <v>1056</v>
      </c>
    </row>
    <row r="55" spans="1:7" ht="12.75" customHeight="1">
      <c r="A55" s="495" t="s">
        <v>602</v>
      </c>
      <c r="B55" s="585"/>
      <c r="C55" s="585"/>
      <c r="D55" s="585"/>
      <c r="E55" s="663"/>
      <c r="F55" s="585"/>
      <c r="G55" s="585"/>
    </row>
    <row r="56" spans="1:7" ht="21.75" customHeight="1">
      <c r="A56" s="965" t="s">
        <v>603</v>
      </c>
      <c r="B56" s="965"/>
      <c r="C56" s="965"/>
      <c r="D56" s="965"/>
      <c r="E56" s="965"/>
      <c r="F56" s="965"/>
      <c r="G56" s="965"/>
    </row>
    <row r="57" spans="1:7" ht="12.75" customHeight="1">
      <c r="A57" s="87"/>
    </row>
    <row r="58" spans="1:7" ht="12.75" customHeight="1">
      <c r="A58" s="427" t="s">
        <v>753</v>
      </c>
      <c r="F58" s="428"/>
      <c r="G58" s="491" t="s">
        <v>1194</v>
      </c>
    </row>
    <row r="59" spans="1:7" ht="12.75" customHeight="1">
      <c r="A59" s="493" t="s">
        <v>754</v>
      </c>
      <c r="F59" s="88"/>
      <c r="G59" s="492" t="s">
        <v>1195</v>
      </c>
    </row>
    <row r="60" spans="1:7" ht="12.75" customHeight="1"/>
    <row r="61" spans="1:7" ht="12.75" customHeight="1">
      <c r="G61" s="489" t="s">
        <v>621</v>
      </c>
    </row>
    <row r="62" spans="1:7" ht="35.25" customHeight="1">
      <c r="A62" s="421" t="s">
        <v>1562</v>
      </c>
      <c r="B62" s="385" t="s">
        <v>1024</v>
      </c>
      <c r="C62" s="385" t="s">
        <v>1025</v>
      </c>
      <c r="D62" s="421" t="s">
        <v>624</v>
      </c>
      <c r="E62" s="421"/>
      <c r="F62" s="421" t="s">
        <v>623</v>
      </c>
      <c r="G62" s="385" t="s">
        <v>599</v>
      </c>
    </row>
    <row r="63" spans="1:7" ht="12.75" customHeight="1">
      <c r="A63" s="254" t="s">
        <v>249</v>
      </c>
      <c r="B63" s="615">
        <v>40266711905</v>
      </c>
      <c r="C63" s="254" t="s">
        <v>1004</v>
      </c>
      <c r="D63" s="254" t="s">
        <v>1569</v>
      </c>
      <c r="E63" s="254"/>
      <c r="F63" s="255">
        <v>10186916.470000001</v>
      </c>
      <c r="G63" s="256">
        <v>54.466488076643699</v>
      </c>
    </row>
    <row r="64" spans="1:7" ht="12.75" customHeight="1">
      <c r="A64" s="254" t="s">
        <v>250</v>
      </c>
      <c r="B64" s="615">
        <v>92162729453</v>
      </c>
      <c r="C64" s="254" t="s">
        <v>1005</v>
      </c>
      <c r="D64" s="257" t="s">
        <v>251</v>
      </c>
      <c r="E64" s="257"/>
      <c r="F64" s="255">
        <v>16202825.24</v>
      </c>
      <c r="G64" s="256">
        <v>1188.0215400607449</v>
      </c>
    </row>
    <row r="65" spans="1:9" ht="18.75" customHeight="1">
      <c r="A65" s="406" t="s">
        <v>482</v>
      </c>
      <c r="B65" s="425"/>
      <c r="C65" s="426"/>
      <c r="D65" s="422"/>
      <c r="E65" s="422"/>
      <c r="F65" s="423">
        <f>SUM(F63:F64)</f>
        <v>26389741.710000001</v>
      </c>
      <c r="G65" s="424"/>
    </row>
    <row r="66" spans="1:9" ht="12.75" customHeight="1">
      <c r="A66" s="66" t="s">
        <v>277</v>
      </c>
    </row>
    <row r="67" spans="1:9" ht="12.75" customHeight="1">
      <c r="A67" s="77" t="s">
        <v>580</v>
      </c>
    </row>
    <row r="68" spans="1:9" ht="12.75" customHeight="1"/>
    <row r="69" spans="1:9" ht="12.75" customHeight="1">
      <c r="A69" s="427" t="s">
        <v>817</v>
      </c>
      <c r="F69" s="428"/>
      <c r="I69" s="491" t="s">
        <v>1194</v>
      </c>
    </row>
    <row r="70" spans="1:9" ht="12.75" customHeight="1">
      <c r="A70" s="493" t="s">
        <v>1011</v>
      </c>
      <c r="F70" s="88"/>
      <c r="I70" s="492" t="s">
        <v>1195</v>
      </c>
    </row>
    <row r="71" spans="1:9" ht="12.75" customHeight="1">
      <c r="A71" s="494"/>
    </row>
    <row r="72" spans="1:9" ht="12.75" customHeight="1">
      <c r="I72" s="489" t="s">
        <v>622</v>
      </c>
    </row>
    <row r="73" spans="1:9" ht="66.75" customHeight="1">
      <c r="A73" s="421" t="s">
        <v>1563</v>
      </c>
      <c r="B73" s="385" t="s">
        <v>1024</v>
      </c>
      <c r="C73" s="385" t="s">
        <v>1025</v>
      </c>
      <c r="D73" s="421" t="s">
        <v>624</v>
      </c>
      <c r="E73" s="421"/>
      <c r="F73" s="421" t="s">
        <v>584</v>
      </c>
      <c r="G73" s="421" t="s">
        <v>1012</v>
      </c>
      <c r="H73" s="421" t="s">
        <v>623</v>
      </c>
      <c r="I73" s="385" t="s">
        <v>599</v>
      </c>
    </row>
    <row r="74" spans="1:9" ht="12.75" customHeight="1">
      <c r="A74" s="254" t="s">
        <v>252</v>
      </c>
      <c r="B74" s="615">
        <v>50454412454</v>
      </c>
      <c r="C74" s="254" t="s">
        <v>1006</v>
      </c>
      <c r="D74" s="257" t="s">
        <v>253</v>
      </c>
      <c r="E74" s="257"/>
      <c r="F74" s="261">
        <v>155000000</v>
      </c>
      <c r="G74" s="261">
        <v>77500000</v>
      </c>
      <c r="H74" s="259">
        <v>9359369.1999999993</v>
      </c>
      <c r="I74" s="260">
        <v>0.58597017255050865</v>
      </c>
    </row>
    <row r="75" spans="1:9" ht="12.75" customHeight="1">
      <c r="A75" s="254" t="s">
        <v>254</v>
      </c>
      <c r="B75" s="615">
        <v>79640747340</v>
      </c>
      <c r="C75" s="254" t="s">
        <v>1007</v>
      </c>
      <c r="D75" s="254" t="s">
        <v>1569</v>
      </c>
      <c r="E75" s="254"/>
      <c r="F75" s="258">
        <v>380000000</v>
      </c>
      <c r="G75" s="258">
        <v>190000000</v>
      </c>
      <c r="H75" s="259">
        <v>419306288.5</v>
      </c>
      <c r="I75" s="260">
        <v>189.91064595803581</v>
      </c>
    </row>
    <row r="76" spans="1:9" ht="12.75" customHeight="1">
      <c r="A76" s="254" t="s">
        <v>888</v>
      </c>
      <c r="B76" s="615">
        <v>37735093339</v>
      </c>
      <c r="C76" s="254" t="s">
        <v>1008</v>
      </c>
      <c r="D76" s="254" t="s">
        <v>1569</v>
      </c>
      <c r="E76" s="254"/>
      <c r="F76" s="258">
        <v>600000000</v>
      </c>
      <c r="G76" s="258">
        <v>300000000</v>
      </c>
      <c r="H76" s="259">
        <v>131377349.27</v>
      </c>
      <c r="I76" s="260">
        <v>9.4424384823654446</v>
      </c>
    </row>
    <row r="77" spans="1:9" ht="12.75" customHeight="1">
      <c r="A77" s="254" t="s">
        <v>255</v>
      </c>
      <c r="B77" s="615">
        <v>61196386099</v>
      </c>
      <c r="C77" s="254" t="s">
        <v>1009</v>
      </c>
      <c r="D77" s="254" t="s">
        <v>256</v>
      </c>
      <c r="E77" s="254"/>
      <c r="F77" s="258">
        <v>340000000</v>
      </c>
      <c r="G77" s="258">
        <v>170000000</v>
      </c>
      <c r="H77" s="259">
        <v>252023666.83000001</v>
      </c>
      <c r="I77" s="260">
        <v>3.5873520038371911</v>
      </c>
    </row>
    <row r="78" spans="1:9" ht="12.75" customHeight="1">
      <c r="A78" s="254" t="s">
        <v>1478</v>
      </c>
      <c r="B78" s="615">
        <v>48379655657</v>
      </c>
      <c r="C78" s="254" t="s">
        <v>1010</v>
      </c>
      <c r="D78" s="257" t="s">
        <v>251</v>
      </c>
      <c r="E78" s="257"/>
      <c r="F78" s="261">
        <v>325000000</v>
      </c>
      <c r="G78" s="261">
        <v>162500000</v>
      </c>
      <c r="H78" s="259">
        <v>278561383.38</v>
      </c>
      <c r="I78" s="260">
        <v>213.7940765422849</v>
      </c>
    </row>
    <row r="79" spans="1:9" ht="18.75" customHeight="1">
      <c r="A79" s="406" t="s">
        <v>482</v>
      </c>
      <c r="B79" s="425"/>
      <c r="C79" s="426"/>
      <c r="D79" s="425"/>
      <c r="E79" s="425"/>
      <c r="F79" s="426"/>
      <c r="G79" s="426"/>
      <c r="H79" s="423">
        <f>SUM(H74:H78)</f>
        <v>1090628057.1800001</v>
      </c>
      <c r="I79" s="424"/>
    </row>
    <row r="80" spans="1:9" ht="12.75" customHeight="1">
      <c r="A80" s="66" t="s">
        <v>277</v>
      </c>
    </row>
    <row r="81" spans="1:9" ht="12.75" customHeight="1">
      <c r="A81" s="77" t="s">
        <v>580</v>
      </c>
      <c r="F81" s="76"/>
    </row>
    <row r="82" spans="1:9" ht="12.75" customHeight="1">
      <c r="A82" s="488" t="s">
        <v>1026</v>
      </c>
    </row>
    <row r="83" spans="1:9" ht="12.75" customHeight="1"/>
    <row r="84" spans="1:9">
      <c r="A84" s="495" t="s">
        <v>601</v>
      </c>
    </row>
    <row r="85" spans="1:9" ht="21" customHeight="1">
      <c r="A85" s="966" t="s">
        <v>600</v>
      </c>
      <c r="B85" s="966"/>
      <c r="C85" s="966"/>
      <c r="D85" s="966"/>
      <c r="E85" s="966"/>
      <c r="F85" s="966"/>
      <c r="G85" s="966"/>
    </row>
    <row r="86" spans="1:9" ht="12.75" customHeight="1">
      <c r="A86" s="496"/>
    </row>
    <row r="87" spans="1:9" ht="12.75" customHeight="1">
      <c r="A87" s="73" t="s">
        <v>274</v>
      </c>
    </row>
    <row r="88" spans="1:9" ht="12.75" customHeight="1">
      <c r="I88" s="53" t="s">
        <v>575</v>
      </c>
    </row>
    <row r="89" spans="1:9" ht="12.75" customHeight="1"/>
    <row r="90" spans="1:9" ht="12.75" customHeight="1">
      <c r="A90" s="497"/>
    </row>
    <row r="91" spans="1:9" ht="12.75" customHeight="1">
      <c r="A91" s="495"/>
    </row>
    <row r="92" spans="1:9" ht="12.75" customHeight="1">
      <c r="A92" s="495"/>
    </row>
    <row r="93" spans="1:9" ht="12.75" customHeight="1">
      <c r="A93" s="495"/>
    </row>
    <row r="94" spans="1:9" ht="12.75" customHeight="1">
      <c r="A94" s="496"/>
    </row>
    <row r="95" spans="1:9" ht="12.75" customHeight="1">
      <c r="A95" s="496"/>
    </row>
    <row r="96" spans="1:9" ht="12.75" customHeight="1">
      <c r="A96" s="496"/>
    </row>
    <row r="97" spans="1:1" ht="12.75" customHeight="1">
      <c r="A97" s="496"/>
    </row>
    <row r="98" spans="1:1" ht="12.75" customHeight="1"/>
    <row r="99" spans="1:1" ht="12.75" customHeight="1"/>
  </sheetData>
  <sortState ref="A6:D15">
    <sortCondition ref="B6"/>
  </sortState>
  <mergeCells count="2">
    <mergeCell ref="A56:G56"/>
    <mergeCell ref="A85:G85"/>
  </mergeCells>
  <hyperlinks>
    <hyperlink ref="A87" location="'2 Sadržaj'!A1" display="Sadržaj / Contents"/>
  </hyperlinks>
  <pageMargins left="0.7" right="0.7" top="0.75" bottom="0.75" header="0.3" footer="0.3"/>
  <pageSetup paperSize="9" scale="58" orientation="portrait" r:id="rId1"/>
  <ignoredErrors>
    <ignoredError sqref="B32:B35 B11 B25:B29 B39:B40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6"/>
  <sheetViews>
    <sheetView showGridLines="0" zoomScaleNormal="100" workbookViewId="0"/>
  </sheetViews>
  <sheetFormatPr defaultRowHeight="15"/>
  <cols>
    <col min="1" max="1" width="32.28515625" style="104" customWidth="1"/>
    <col min="2" max="2" width="10.42578125" style="104" bestFit="1" customWidth="1"/>
    <col min="3" max="3" width="12.42578125" style="104" bestFit="1" customWidth="1"/>
    <col min="4" max="4" width="31.5703125" style="104" customWidth="1"/>
    <col min="5" max="5" width="13.140625" style="104" bestFit="1" customWidth="1"/>
    <col min="6" max="16384" width="9.140625" style="104"/>
  </cols>
  <sheetData>
    <row r="1" spans="1:6" ht="12.75" customHeight="1">
      <c r="A1" s="412" t="s">
        <v>755</v>
      </c>
      <c r="F1" s="419" t="str">
        <f>Naslovnica!A20</f>
        <v>Veljača 2018.</v>
      </c>
    </row>
    <row r="2" spans="1:6" ht="12.75" customHeight="1">
      <c r="A2" s="109" t="s">
        <v>901</v>
      </c>
      <c r="F2" s="506" t="str">
        <f>Naslovnica!A24</f>
        <v>February 2018</v>
      </c>
    </row>
    <row r="3" spans="1:6" ht="12.75" customHeight="1"/>
    <row r="4" spans="1:6" ht="12.75" customHeight="1">
      <c r="F4" s="21" t="s">
        <v>621</v>
      </c>
    </row>
    <row r="5" spans="1:6" ht="54.75">
      <c r="A5" s="421" t="s">
        <v>1559</v>
      </c>
      <c r="B5" s="385" t="s">
        <v>1027</v>
      </c>
      <c r="C5" s="385" t="s">
        <v>1025</v>
      </c>
      <c r="D5" s="421" t="s">
        <v>624</v>
      </c>
      <c r="E5" s="421" t="s">
        <v>623</v>
      </c>
      <c r="F5" s="421" t="s">
        <v>625</v>
      </c>
    </row>
    <row r="6" spans="1:6" ht="12.75" customHeight="1">
      <c r="A6" s="250" t="s">
        <v>878</v>
      </c>
      <c r="B6" s="615">
        <v>66839822146</v>
      </c>
      <c r="C6" s="230" t="s">
        <v>1013</v>
      </c>
      <c r="D6" s="250" t="s">
        <v>229</v>
      </c>
      <c r="E6" s="251">
        <v>21963279.789999999</v>
      </c>
      <c r="F6" s="510">
        <v>756.54504797041784</v>
      </c>
    </row>
    <row r="7" spans="1:6" ht="12.75" customHeight="1">
      <c r="A7" s="36" t="s">
        <v>484</v>
      </c>
    </row>
    <row r="8" spans="1:6" ht="12.75" customHeight="1">
      <c r="A8" s="36"/>
    </row>
    <row r="9" spans="1:6" ht="12.75" customHeight="1">
      <c r="A9" s="412" t="s">
        <v>1071</v>
      </c>
      <c r="F9" s="419" t="str">
        <f>'5 Tablica 3,4'!A8</f>
        <v>Siječanj 2018.</v>
      </c>
    </row>
    <row r="10" spans="1:6" ht="12.75" customHeight="1">
      <c r="A10" s="109" t="s">
        <v>1072</v>
      </c>
      <c r="F10" s="506" t="str">
        <f>'5 Tablica 3,4'!B8</f>
        <v>January 2018</v>
      </c>
    </row>
    <row r="11" spans="1:6" ht="12.75" customHeight="1"/>
    <row r="12" spans="1:6" ht="12.75" customHeight="1">
      <c r="F12" s="21" t="s">
        <v>621</v>
      </c>
    </row>
    <row r="13" spans="1:6" ht="54.75">
      <c r="A13" s="421" t="s">
        <v>1560</v>
      </c>
      <c r="B13" s="385" t="s">
        <v>1027</v>
      </c>
      <c r="C13" s="385" t="s">
        <v>1025</v>
      </c>
      <c r="D13" s="421" t="s">
        <v>624</v>
      </c>
      <c r="E13" s="421" t="s">
        <v>623</v>
      </c>
      <c r="F13" s="421" t="s">
        <v>625</v>
      </c>
    </row>
    <row r="14" spans="1:6" ht="12.75" customHeight="1">
      <c r="A14" s="250" t="s">
        <v>879</v>
      </c>
      <c r="B14" s="615" t="s">
        <v>1047</v>
      </c>
      <c r="C14" s="230" t="s">
        <v>1014</v>
      </c>
      <c r="D14" s="250" t="s">
        <v>276</v>
      </c>
      <c r="E14" s="251">
        <v>155881257.16999999</v>
      </c>
      <c r="F14" s="510">
        <v>51.16870277486543</v>
      </c>
    </row>
    <row r="15" spans="1:6" ht="12.75" customHeight="1">
      <c r="A15" s="250" t="s">
        <v>832</v>
      </c>
      <c r="B15" s="615">
        <v>75111210338</v>
      </c>
      <c r="C15" s="230" t="s">
        <v>1015</v>
      </c>
      <c r="D15" s="856" t="s">
        <v>840</v>
      </c>
      <c r="E15" s="251">
        <v>22557766.274099998</v>
      </c>
      <c r="F15" s="510">
        <v>44.580565759090909</v>
      </c>
    </row>
    <row r="16" spans="1:6">
      <c r="A16" s="406" t="s">
        <v>1558</v>
      </c>
      <c r="B16" s="385"/>
      <c r="C16" s="385"/>
      <c r="D16" s="592"/>
      <c r="E16" s="417">
        <f>SUM(E14:E15)</f>
        <v>178439023.44409999</v>
      </c>
      <c r="F16" s="593"/>
    </row>
    <row r="17" spans="1:6" ht="12.75" customHeight="1">
      <c r="A17" s="36" t="s">
        <v>484</v>
      </c>
    </row>
    <row r="18" spans="1:6" ht="12.75" customHeight="1"/>
    <row r="19" spans="1:6" ht="12.75" customHeight="1">
      <c r="A19" s="418" t="s">
        <v>756</v>
      </c>
      <c r="F19" s="419" t="str">
        <f>'5 Tablica 3,4'!A8</f>
        <v>Siječanj 2018.</v>
      </c>
    </row>
    <row r="20" spans="1:6" ht="12.75" customHeight="1">
      <c r="A20" s="505" t="s">
        <v>902</v>
      </c>
      <c r="F20" s="506" t="str">
        <f>'5 Tablica 3,4'!B8</f>
        <v>January 2018</v>
      </c>
    </row>
    <row r="21" spans="1:6" ht="12.75" customHeight="1"/>
    <row r="22" spans="1:6" ht="12.75" customHeight="1">
      <c r="F22" s="21" t="s">
        <v>621</v>
      </c>
    </row>
    <row r="23" spans="1:6" ht="54.75">
      <c r="A23" s="421" t="s">
        <v>1560</v>
      </c>
      <c r="B23" s="385" t="s">
        <v>1027</v>
      </c>
      <c r="C23" s="385" t="s">
        <v>1025</v>
      </c>
      <c r="D23" s="421" t="s">
        <v>624</v>
      </c>
      <c r="E23" s="421" t="s">
        <v>623</v>
      </c>
      <c r="F23" s="421" t="s">
        <v>625</v>
      </c>
    </row>
    <row r="24" spans="1:6" ht="12.75" customHeight="1">
      <c r="A24" s="250" t="s">
        <v>880</v>
      </c>
      <c r="B24" s="615">
        <v>56903349567</v>
      </c>
      <c r="C24" s="230" t="s">
        <v>1017</v>
      </c>
      <c r="D24" s="250" t="s">
        <v>840</v>
      </c>
      <c r="E24" s="251">
        <v>80695722.591700003</v>
      </c>
      <c r="F24" s="510">
        <v>40.283970917974088</v>
      </c>
    </row>
    <row r="25" spans="1:6" ht="12.75" customHeight="1">
      <c r="A25" s="36" t="s">
        <v>484</v>
      </c>
    </row>
    <row r="26" spans="1:6" ht="12.75" customHeight="1">
      <c r="A26" s="51"/>
    </row>
    <row r="27" spans="1:6" ht="19.5" customHeight="1">
      <c r="A27" s="967" t="s">
        <v>602</v>
      </c>
      <c r="B27" s="967"/>
      <c r="C27" s="967"/>
      <c r="D27" s="967"/>
    </row>
    <row r="28" spans="1:6" ht="21.75" customHeight="1">
      <c r="A28" s="965" t="s">
        <v>603</v>
      </c>
      <c r="B28" s="965"/>
      <c r="C28" s="965"/>
      <c r="D28" s="965"/>
      <c r="E28" s="87"/>
      <c r="F28" s="87"/>
    </row>
    <row r="29" spans="1:6" ht="12.75" customHeight="1">
      <c r="A29" s="51"/>
    </row>
    <row r="30" spans="1:6" ht="12.75" customHeight="1"/>
    <row r="31" spans="1:6" ht="12.75" customHeight="1">
      <c r="A31" s="420" t="s">
        <v>757</v>
      </c>
      <c r="E31" s="312" t="str">
        <f>Naslovnica!A20</f>
        <v>Veljača 2018.</v>
      </c>
    </row>
    <row r="32" spans="1:6" ht="12.75" customHeight="1">
      <c r="A32" s="505" t="s">
        <v>758</v>
      </c>
      <c r="E32" s="110" t="str">
        <f>Naslovnica!A24</f>
        <v>February 2018</v>
      </c>
    </row>
    <row r="33" spans="1:5" ht="12.75" customHeight="1"/>
    <row r="34" spans="1:5" ht="12.75" customHeight="1">
      <c r="E34" s="21" t="s">
        <v>622</v>
      </c>
    </row>
    <row r="35" spans="1:5" ht="22.5" customHeight="1">
      <c r="A35" s="421" t="s">
        <v>626</v>
      </c>
      <c r="B35" s="385" t="s">
        <v>1027</v>
      </c>
      <c r="C35" s="385" t="s">
        <v>1025</v>
      </c>
      <c r="D35" s="421" t="s">
        <v>624</v>
      </c>
      <c r="E35" s="421" t="s">
        <v>623</v>
      </c>
    </row>
    <row r="36" spans="1:5" ht="22.5" customHeight="1">
      <c r="A36" s="252" t="s">
        <v>248</v>
      </c>
      <c r="B36" s="615">
        <v>39146857475</v>
      </c>
      <c r="C36" s="230" t="s">
        <v>1018</v>
      </c>
      <c r="D36" s="751" t="s">
        <v>638</v>
      </c>
      <c r="E36" s="253">
        <v>773813822.53999996</v>
      </c>
    </row>
    <row r="37" spans="1:5" ht="12.75" customHeight="1">
      <c r="A37" s="36" t="s">
        <v>484</v>
      </c>
      <c r="B37" s="840"/>
      <c r="C37" s="841"/>
      <c r="D37" s="842"/>
      <c r="E37" s="843"/>
    </row>
    <row r="38" spans="1:5" ht="12.75" customHeight="1">
      <c r="A38" s="488" t="s">
        <v>1028</v>
      </c>
    </row>
    <row r="39" spans="1:5" ht="12.75" customHeight="1">
      <c r="A39" s="488"/>
    </row>
    <row r="40" spans="1:5" ht="12.75" customHeight="1">
      <c r="A40" s="844"/>
      <c r="B40" s="591"/>
      <c r="C40" s="591"/>
      <c r="D40" s="591"/>
    </row>
    <row r="41" spans="1:5" ht="12.75" customHeight="1">
      <c r="A41" s="857"/>
      <c r="B41" s="87"/>
      <c r="C41" s="87"/>
      <c r="D41" s="87"/>
    </row>
    <row r="42" spans="1:5" ht="12.75" customHeight="1">
      <c r="A42" s="530"/>
    </row>
    <row r="43" spans="1:5" ht="12.75" customHeight="1"/>
    <row r="44" spans="1:5" ht="12.75" customHeight="1"/>
    <row r="45" spans="1:5" ht="12.75" customHeight="1">
      <c r="A45" s="125" t="s">
        <v>1141</v>
      </c>
    </row>
    <row r="46" spans="1:5" ht="12.75" customHeight="1">
      <c r="A46" s="858" t="s">
        <v>1114</v>
      </c>
    </row>
    <row r="47" spans="1:5" ht="12.75" customHeight="1"/>
    <row r="48" spans="1:5" ht="12.75" customHeight="1"/>
    <row r="49" spans="1:6" ht="12.75" customHeight="1">
      <c r="A49" s="73" t="s">
        <v>274</v>
      </c>
    </row>
    <row r="50" spans="1:6" ht="12.75" customHeight="1"/>
    <row r="51" spans="1:6" ht="12.75" customHeight="1"/>
    <row r="52" spans="1:6" ht="12.75" customHeight="1"/>
    <row r="53" spans="1:6" ht="12.75" customHeight="1"/>
    <row r="54" spans="1:6" ht="12.75" customHeight="1"/>
    <row r="55" spans="1:6" ht="12.75" customHeight="1"/>
    <row r="56" spans="1:6" ht="12.75" customHeight="1">
      <c r="F56" s="855" t="s">
        <v>585</v>
      </c>
    </row>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9" location="'2 Sadržaj'!A1" display="Sadržaj / Contents"/>
  </hyperlinks>
  <pageMargins left="0.7" right="0.7" top="0.75" bottom="0.75" header="0.3" footer="0.3"/>
  <pageSetup paperSize="9" scale="80"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4" t="s">
        <v>371</v>
      </c>
      <c r="B1" s="445"/>
      <c r="C1" s="445"/>
      <c r="D1" s="445"/>
      <c r="E1" s="473"/>
      <c r="F1" s="455"/>
      <c r="G1" s="446" t="s">
        <v>1448</v>
      </c>
    </row>
    <row r="2" spans="1:7" ht="15" customHeight="1">
      <c r="A2" s="447" t="s">
        <v>372</v>
      </c>
      <c r="B2" s="445"/>
      <c r="C2" s="445"/>
      <c r="D2" s="445"/>
      <c r="E2" s="474"/>
      <c r="F2" s="455"/>
      <c r="G2" s="448" t="s">
        <v>1449</v>
      </c>
    </row>
    <row r="3" spans="1:7" ht="12.75" customHeight="1">
      <c r="A3" s="67" t="s">
        <v>1279</v>
      </c>
    </row>
    <row r="4" spans="1:7" ht="12.75" customHeight="1"/>
    <row r="5" spans="1:7" ht="12.75" customHeight="1">
      <c r="A5" s="430" t="s">
        <v>759</v>
      </c>
    </row>
    <row r="6" spans="1:7" ht="12.75" customHeight="1">
      <c r="A6" s="68" t="s">
        <v>760</v>
      </c>
    </row>
    <row r="7" spans="1:7" ht="12.75" customHeight="1"/>
    <row r="8" spans="1:7" ht="34.5" customHeight="1">
      <c r="A8" s="429" t="s">
        <v>257</v>
      </c>
      <c r="B8" s="968" t="s">
        <v>500</v>
      </c>
      <c r="C8" s="968"/>
    </row>
    <row r="9" spans="1:7" ht="12.75" customHeight="1">
      <c r="A9" s="588" t="s">
        <v>1113</v>
      </c>
      <c r="B9" s="262">
        <v>19</v>
      </c>
      <c r="C9" s="263"/>
      <c r="D9" s="75"/>
      <c r="F9" s="75"/>
    </row>
    <row r="10" spans="1:7" ht="12.75" customHeight="1">
      <c r="A10" s="589" t="s">
        <v>1242</v>
      </c>
      <c r="B10" s="262">
        <v>18</v>
      </c>
      <c r="C10" s="263"/>
      <c r="F10" s="85"/>
    </row>
    <row r="11" spans="1:7" ht="12.75" customHeight="1">
      <c r="A11" s="588" t="s">
        <v>1198</v>
      </c>
      <c r="B11" s="262">
        <v>18</v>
      </c>
      <c r="C11" s="263"/>
      <c r="F11" s="85"/>
    </row>
    <row r="12" spans="1:7" ht="12.75" customHeight="1">
      <c r="A12" s="590" t="s">
        <v>1473</v>
      </c>
      <c r="B12" s="262">
        <v>18</v>
      </c>
      <c r="C12" s="263"/>
    </row>
    <row r="13" spans="1:7" ht="12.75" customHeight="1">
      <c r="A13" s="590" t="s">
        <v>1445</v>
      </c>
      <c r="B13" s="262">
        <v>17</v>
      </c>
      <c r="C13" s="263"/>
    </row>
    <row r="14" spans="1:7" ht="12.75" customHeight="1">
      <c r="A14" s="27" t="s">
        <v>261</v>
      </c>
    </row>
    <row r="15" spans="1:7" ht="12.75" customHeight="1"/>
    <row r="16" spans="1:7" ht="12.75" customHeight="1">
      <c r="A16" s="430" t="s">
        <v>761</v>
      </c>
    </row>
    <row r="17" spans="1:16" ht="12.75" customHeight="1">
      <c r="A17" s="68" t="s">
        <v>762</v>
      </c>
    </row>
    <row r="18" spans="1:16" ht="12.75" customHeight="1">
      <c r="E18" s="970" t="s">
        <v>502</v>
      </c>
      <c r="F18" s="970"/>
      <c r="G18" s="970"/>
    </row>
    <row r="19" spans="1:16" ht="73.5" customHeight="1">
      <c r="A19" s="968" t="s">
        <v>516</v>
      </c>
      <c r="B19" s="968" t="s">
        <v>497</v>
      </c>
      <c r="C19" s="969"/>
      <c r="D19" s="969"/>
      <c r="E19" s="968" t="s">
        <v>1079</v>
      </c>
      <c r="F19" s="938"/>
      <c r="G19" s="938"/>
    </row>
    <row r="20" spans="1:16" ht="27.75" customHeight="1">
      <c r="A20" s="968"/>
      <c r="B20" s="480" t="s">
        <v>1113</v>
      </c>
      <c r="C20" s="480" t="s">
        <v>1445</v>
      </c>
      <c r="D20" s="367" t="s">
        <v>867</v>
      </c>
      <c r="E20" s="480" t="s">
        <v>1113</v>
      </c>
      <c r="F20" s="480" t="s">
        <v>1445</v>
      </c>
      <c r="G20" s="582" t="s">
        <v>867</v>
      </c>
    </row>
    <row r="21" spans="1:16" ht="16.5" customHeight="1">
      <c r="A21" s="264" t="s">
        <v>258</v>
      </c>
      <c r="B21" s="265">
        <v>46869</v>
      </c>
      <c r="C21" s="265">
        <v>45860</v>
      </c>
      <c r="D21" s="266">
        <v>-2.1528088928716209E-2</v>
      </c>
      <c r="E21" s="265">
        <v>3194384.246100001</v>
      </c>
      <c r="F21" s="265">
        <v>3013914.8391700001</v>
      </c>
      <c r="G21" s="267">
        <v>-5.6495835512066113E-2</v>
      </c>
      <c r="H21" s="75"/>
      <c r="I21" s="137"/>
    </row>
    <row r="22" spans="1:16" ht="16.5" customHeight="1">
      <c r="A22" s="264" t="s">
        <v>259</v>
      </c>
      <c r="B22" s="265">
        <v>64815</v>
      </c>
      <c r="C22" s="265">
        <v>74739</v>
      </c>
      <c r="D22" s="266">
        <v>0.15311270539227032</v>
      </c>
      <c r="E22" s="265">
        <v>9848910.22487</v>
      </c>
      <c r="F22" s="265">
        <v>10812388.955969999</v>
      </c>
      <c r="G22" s="267">
        <v>9.7825922777432558E-2</v>
      </c>
    </row>
    <row r="23" spans="1:16" ht="16.5" customHeight="1">
      <c r="A23" s="264" t="s">
        <v>260</v>
      </c>
      <c r="B23" s="265">
        <v>755</v>
      </c>
      <c r="C23" s="265">
        <v>238</v>
      </c>
      <c r="D23" s="266">
        <v>-0.68476821192052983</v>
      </c>
      <c r="E23" s="265">
        <v>43018.139619999994</v>
      </c>
      <c r="F23" s="265">
        <v>23842.39272</v>
      </c>
      <c r="G23" s="267">
        <v>-0.44575955793041327</v>
      </c>
    </row>
    <row r="24" spans="1:16" ht="16.5" customHeight="1">
      <c r="A24" s="769" t="s">
        <v>124</v>
      </c>
      <c r="B24" s="770">
        <v>112439</v>
      </c>
      <c r="C24" s="770">
        <v>120837</v>
      </c>
      <c r="D24" s="771">
        <v>7.4689387134357299E-2</v>
      </c>
      <c r="E24" s="770">
        <v>13086312.610590002</v>
      </c>
      <c r="F24" s="770">
        <v>13850146.187859999</v>
      </c>
      <c r="G24" s="772">
        <v>5.836889275072573E-2</v>
      </c>
    </row>
    <row r="25" spans="1:16" ht="12.75" customHeight="1">
      <c r="A25" s="27" t="s">
        <v>261</v>
      </c>
    </row>
    <row r="26" spans="1:16" ht="69" customHeight="1">
      <c r="A26" s="971" t="s">
        <v>1078</v>
      </c>
      <c r="B26" s="971"/>
      <c r="C26" s="971"/>
      <c r="D26" s="971"/>
      <c r="E26" s="971"/>
      <c r="F26" s="971"/>
      <c r="G26" s="971"/>
    </row>
    <row r="27" spans="1:16" ht="23.25" customHeight="1">
      <c r="A27" s="972" t="s">
        <v>1142</v>
      </c>
      <c r="B27" s="973"/>
      <c r="C27" s="973"/>
      <c r="D27" s="973"/>
      <c r="E27" s="973"/>
      <c r="F27" s="973"/>
      <c r="G27" s="973"/>
      <c r="J27" s="486"/>
      <c r="K27" s="128"/>
      <c r="L27" s="128"/>
      <c r="M27" s="128"/>
      <c r="N27" s="128"/>
      <c r="O27" s="128"/>
      <c r="P27" s="128"/>
    </row>
    <row r="28" spans="1:16" ht="12.75" customHeight="1"/>
    <row r="29" spans="1:16" ht="12.75" customHeight="1">
      <c r="A29" s="430" t="s">
        <v>763</v>
      </c>
    </row>
    <row r="30" spans="1:16" ht="12.75" customHeight="1">
      <c r="A30" s="68" t="s">
        <v>764</v>
      </c>
    </row>
    <row r="31" spans="1:16" ht="12.75" customHeight="1">
      <c r="E31" s="970" t="s">
        <v>502</v>
      </c>
      <c r="F31" s="970"/>
      <c r="G31" s="970"/>
    </row>
    <row r="32" spans="1:16" ht="78" customHeight="1">
      <c r="A32" s="968" t="s">
        <v>516</v>
      </c>
      <c r="B32" s="968" t="s">
        <v>498</v>
      </c>
      <c r="C32" s="969"/>
      <c r="D32" s="431"/>
      <c r="E32" s="968" t="s">
        <v>1080</v>
      </c>
      <c r="F32" s="938"/>
      <c r="G32" s="938"/>
    </row>
    <row r="33" spans="1:9" ht="32.25" customHeight="1">
      <c r="A33" s="968"/>
      <c r="B33" s="480" t="s">
        <v>1474</v>
      </c>
      <c r="C33" s="480" t="s">
        <v>1475</v>
      </c>
      <c r="D33" s="582" t="s">
        <v>867</v>
      </c>
      <c r="E33" s="480" t="s">
        <v>1474</v>
      </c>
      <c r="F33" s="480" t="s">
        <v>1475</v>
      </c>
      <c r="G33" s="582" t="s">
        <v>867</v>
      </c>
    </row>
    <row r="34" spans="1:9" ht="16.5" customHeight="1">
      <c r="A34" s="264" t="s">
        <v>258</v>
      </c>
      <c r="B34" s="265">
        <v>19395</v>
      </c>
      <c r="C34" s="265">
        <v>22847</v>
      </c>
      <c r="D34" s="266">
        <v>0.1779840164990977</v>
      </c>
      <c r="E34" s="265">
        <v>1741466.25988</v>
      </c>
      <c r="F34" s="265">
        <v>1646293.6367499998</v>
      </c>
      <c r="G34" s="268">
        <v>-5.4650856765125211E-2</v>
      </c>
      <c r="H34" s="75"/>
      <c r="I34" s="75"/>
    </row>
    <row r="35" spans="1:9" ht="16.5" customHeight="1">
      <c r="A35" s="264" t="s">
        <v>259</v>
      </c>
      <c r="B35" s="265">
        <v>25075</v>
      </c>
      <c r="C35" s="265">
        <v>30274</v>
      </c>
      <c r="D35" s="266">
        <v>0.20733798604187437</v>
      </c>
      <c r="E35" s="265">
        <v>4735424.2135100001</v>
      </c>
      <c r="F35" s="265">
        <v>5645537.2609899994</v>
      </c>
      <c r="G35" s="268">
        <v>0.19219250619268247</v>
      </c>
      <c r="H35" s="75"/>
    </row>
    <row r="36" spans="1:9" ht="16.5" customHeight="1">
      <c r="A36" s="769" t="s">
        <v>124</v>
      </c>
      <c r="B36" s="770">
        <v>44470</v>
      </c>
      <c r="C36" s="770">
        <v>53121</v>
      </c>
      <c r="D36" s="771">
        <v>0.19453564200584664</v>
      </c>
      <c r="E36" s="770">
        <v>6476890.4733899999</v>
      </c>
      <c r="F36" s="770">
        <v>7291830.897739999</v>
      </c>
      <c r="G36" s="773">
        <v>0.12582278914521458</v>
      </c>
    </row>
    <row r="37" spans="1:9" ht="12.75" customHeight="1">
      <c r="A37" s="27" t="s">
        <v>261</v>
      </c>
    </row>
    <row r="38" spans="1:9" ht="70.5" customHeight="1">
      <c r="A38" s="971" t="s">
        <v>1081</v>
      </c>
      <c r="B38" s="971"/>
      <c r="C38" s="971"/>
      <c r="D38" s="971"/>
      <c r="E38" s="971"/>
      <c r="F38" s="971"/>
      <c r="G38" s="971"/>
    </row>
    <row r="39" spans="1:9" ht="24.75" customHeight="1">
      <c r="A39" s="972" t="s">
        <v>1143</v>
      </c>
      <c r="B39" s="973"/>
      <c r="C39" s="973"/>
      <c r="D39" s="973"/>
      <c r="E39" s="973"/>
      <c r="F39" s="973"/>
      <c r="G39" s="973"/>
    </row>
    <row r="40" spans="1:9" ht="12.75" customHeight="1"/>
    <row r="41" spans="1:9" ht="12.75" customHeight="1"/>
    <row r="42" spans="1:9" ht="12.75" customHeight="1"/>
    <row r="43" spans="1:9" ht="12.75" customHeight="1"/>
    <row r="44" spans="1:9" ht="12.75" customHeight="1">
      <c r="A44" s="73" t="s">
        <v>274</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3" t="s">
        <v>765</v>
      </c>
    </row>
    <row r="2" spans="1:6" ht="12.75" customHeight="1">
      <c r="A2" s="52" t="s">
        <v>766</v>
      </c>
    </row>
    <row r="3" spans="1:6" ht="12.75" customHeight="1"/>
    <row r="4" spans="1:6" ht="12.75" customHeight="1">
      <c r="E4" s="105" t="s">
        <v>391</v>
      </c>
      <c r="F4" s="131"/>
    </row>
    <row r="5" spans="1:6" ht="22.5" customHeight="1">
      <c r="A5" s="968" t="s">
        <v>298</v>
      </c>
      <c r="B5" s="432" t="s">
        <v>499</v>
      </c>
      <c r="C5" s="432" t="s">
        <v>499</v>
      </c>
      <c r="D5" s="975" t="s">
        <v>296</v>
      </c>
      <c r="E5" s="975" t="s">
        <v>297</v>
      </c>
    </row>
    <row r="6" spans="1:6" ht="22.5" customHeight="1">
      <c r="A6" s="974"/>
      <c r="B6" s="481" t="s">
        <v>1113</v>
      </c>
      <c r="C6" s="481" t="s">
        <v>1445</v>
      </c>
      <c r="D6" s="975"/>
      <c r="E6" s="975"/>
    </row>
    <row r="7" spans="1:6" ht="12.75" customHeight="1">
      <c r="A7" s="795" t="s">
        <v>340</v>
      </c>
      <c r="B7" s="775">
        <v>12384467.128600003</v>
      </c>
      <c r="C7" s="775">
        <v>13535833.07229</v>
      </c>
      <c r="D7" s="776">
        <v>9.2968549371906004E-2</v>
      </c>
      <c r="E7" s="775">
        <v>1151365.9436899964</v>
      </c>
      <c r="F7" s="75"/>
    </row>
    <row r="8" spans="1:6" ht="12.75" customHeight="1">
      <c r="A8" s="269" t="s">
        <v>329</v>
      </c>
      <c r="B8" s="270">
        <v>13094.072889999999</v>
      </c>
      <c r="C8" s="270">
        <v>16571.897490000003</v>
      </c>
      <c r="D8" s="271">
        <v>0.2656029662593396</v>
      </c>
      <c r="E8" s="270">
        <v>3477.8246000000036</v>
      </c>
      <c r="F8" s="85"/>
    </row>
    <row r="9" spans="1:6" ht="12.75" customHeight="1">
      <c r="A9" s="269" t="s">
        <v>330</v>
      </c>
      <c r="B9" s="270">
        <v>5047181.4006700013</v>
      </c>
      <c r="C9" s="270">
        <v>5132329.8173200004</v>
      </c>
      <c r="D9" s="271">
        <v>1.6870488672884997E-2</v>
      </c>
      <c r="E9" s="270">
        <v>85148.416649999097</v>
      </c>
      <c r="F9" s="85"/>
    </row>
    <row r="10" spans="1:6" ht="12.75" customHeight="1">
      <c r="A10" s="269" t="s">
        <v>331</v>
      </c>
      <c r="B10" s="270">
        <v>197265.82149</v>
      </c>
      <c r="C10" s="270">
        <v>284740.97125</v>
      </c>
      <c r="D10" s="271">
        <v>0.44343794124738622</v>
      </c>
      <c r="E10" s="270">
        <v>87475.14976</v>
      </c>
    </row>
    <row r="11" spans="1:6" ht="12.75" customHeight="1">
      <c r="A11" s="269" t="s">
        <v>332</v>
      </c>
      <c r="B11" s="270">
        <v>7004427.5318899993</v>
      </c>
      <c r="C11" s="270">
        <v>7989273.0894099977</v>
      </c>
      <c r="D11" s="271">
        <v>0.14060329028120566</v>
      </c>
      <c r="E11" s="270">
        <v>984845.5575199984</v>
      </c>
    </row>
    <row r="12" spans="1:6" ht="12.75" customHeight="1">
      <c r="A12" s="269" t="s">
        <v>333</v>
      </c>
      <c r="B12" s="270">
        <v>122498.30166</v>
      </c>
      <c r="C12" s="270">
        <v>112917.29681999999</v>
      </c>
      <c r="D12" s="271">
        <v>-7.8213368758307797E-2</v>
      </c>
      <c r="E12" s="270">
        <v>-9581.0048400000087</v>
      </c>
    </row>
    <row r="13" spans="1:6" ht="12.75" customHeight="1">
      <c r="A13" s="795" t="s">
        <v>341</v>
      </c>
      <c r="B13" s="775">
        <v>4295573.5555699999</v>
      </c>
      <c r="C13" s="775">
        <v>4514417.6824500011</v>
      </c>
      <c r="D13" s="776">
        <v>5.094642753730283E-2</v>
      </c>
      <c r="E13" s="775">
        <v>218844.12688000128</v>
      </c>
    </row>
    <row r="14" spans="1:6" ht="12.75" customHeight="1">
      <c r="A14" s="269" t="s">
        <v>334</v>
      </c>
      <c r="B14" s="270">
        <v>316343.26740000001</v>
      </c>
      <c r="C14" s="270">
        <v>241755.02318000002</v>
      </c>
      <c r="D14" s="271">
        <v>-0.23578261940908304</v>
      </c>
      <c r="E14" s="270">
        <v>-74588.244219999993</v>
      </c>
    </row>
    <row r="15" spans="1:6" ht="12.75" customHeight="1">
      <c r="A15" s="269" t="s">
        <v>335</v>
      </c>
      <c r="B15" s="270">
        <v>3454582.78822</v>
      </c>
      <c r="C15" s="270">
        <v>3704525.9503000001</v>
      </c>
      <c r="D15" s="271">
        <v>7.2351186062842993E-2</v>
      </c>
      <c r="E15" s="270">
        <v>249943.16208000015</v>
      </c>
    </row>
    <row r="16" spans="1:6" ht="12.75" customHeight="1">
      <c r="A16" s="269" t="s">
        <v>336</v>
      </c>
      <c r="B16" s="270">
        <v>189577.1225</v>
      </c>
      <c r="C16" s="270">
        <v>180160.78944999998</v>
      </c>
      <c r="D16" s="271">
        <v>-4.9670197151557759E-2</v>
      </c>
      <c r="E16" s="270">
        <v>-9416.3330500000156</v>
      </c>
    </row>
    <row r="17" spans="1:7" ht="12.75" customHeight="1">
      <c r="A17" s="269" t="s">
        <v>337</v>
      </c>
      <c r="B17" s="270">
        <v>335070.37744999991</v>
      </c>
      <c r="C17" s="270">
        <v>387975.91951999994</v>
      </c>
      <c r="D17" s="271">
        <v>0.15789382061353582</v>
      </c>
      <c r="E17" s="270">
        <v>52905.542070000025</v>
      </c>
    </row>
    <row r="18" spans="1:7" ht="22.5">
      <c r="A18" s="272" t="s">
        <v>342</v>
      </c>
      <c r="B18" s="270">
        <v>87129.977479999987</v>
      </c>
      <c r="C18" s="270">
        <v>96755.781020000009</v>
      </c>
      <c r="D18" s="271">
        <v>0.11047636896508496</v>
      </c>
      <c r="E18" s="270">
        <v>9625.8035400000226</v>
      </c>
    </row>
    <row r="19" spans="1:7" ht="12.75" customHeight="1">
      <c r="A19" s="774" t="s">
        <v>344</v>
      </c>
      <c r="B19" s="775">
        <v>16767170.661649998</v>
      </c>
      <c r="C19" s="775">
        <v>18147006.53576</v>
      </c>
      <c r="D19" s="776">
        <v>8.229390050081456E-2</v>
      </c>
      <c r="E19" s="775">
        <v>1379835.8741100021</v>
      </c>
    </row>
    <row r="20" spans="1:7" ht="12.75" customHeight="1">
      <c r="A20" s="269" t="s">
        <v>338</v>
      </c>
      <c r="B20" s="270">
        <v>18921082.342560001</v>
      </c>
      <c r="C20" s="270">
        <v>23722717.801539999</v>
      </c>
      <c r="D20" s="271">
        <v>0.25377171200082321</v>
      </c>
      <c r="E20" s="270">
        <v>4801635.4589799978</v>
      </c>
    </row>
    <row r="21" spans="1:7" ht="12.75" customHeight="1">
      <c r="A21" s="676" t="s">
        <v>1204</v>
      </c>
      <c r="B21" s="678">
        <v>1906672.36992</v>
      </c>
      <c r="C21" s="678">
        <v>2288469.8278699997</v>
      </c>
      <c r="D21" s="679">
        <v>0.20024282303205512</v>
      </c>
      <c r="E21" s="678">
        <v>381797.45794999972</v>
      </c>
    </row>
    <row r="22" spans="1:7" ht="12.75" customHeight="1">
      <c r="A22" s="676" t="s">
        <v>1205</v>
      </c>
      <c r="B22" s="678">
        <v>100652.78852</v>
      </c>
      <c r="C22" s="678">
        <v>90497.805400000012</v>
      </c>
      <c r="D22" s="679">
        <v>-0.10089122486638476</v>
      </c>
      <c r="E22" s="678">
        <v>-10154.98311999999</v>
      </c>
    </row>
    <row r="23" spans="1:7" ht="12.75" customHeight="1">
      <c r="A23" s="676" t="s">
        <v>1206</v>
      </c>
      <c r="B23" s="678">
        <v>10407415.423019998</v>
      </c>
      <c r="C23" s="678">
        <v>9792289.7932999991</v>
      </c>
      <c r="D23" s="679">
        <v>-5.9104552352105794E-2</v>
      </c>
      <c r="E23" s="678">
        <v>-615125.62971999869</v>
      </c>
    </row>
    <row r="24" spans="1:7" ht="12.75" customHeight="1">
      <c r="A24" s="676" t="s">
        <v>1207</v>
      </c>
      <c r="B24" s="678">
        <v>3990365.3775599999</v>
      </c>
      <c r="C24" s="678">
        <v>5592543.4549299991</v>
      </c>
      <c r="D24" s="679">
        <v>0.40151162256467038</v>
      </c>
      <c r="E24" s="678">
        <v>1602178.0773699991</v>
      </c>
    </row>
    <row r="25" spans="1:7" ht="22.5">
      <c r="A25" s="677" t="s">
        <v>1370</v>
      </c>
      <c r="B25" s="678">
        <v>362064.70263000001</v>
      </c>
      <c r="C25" s="678">
        <v>383205.65425999998</v>
      </c>
      <c r="D25" s="679">
        <v>5.8389982443564123E-2</v>
      </c>
      <c r="E25" s="678">
        <v>21140.951629999967</v>
      </c>
    </row>
    <row r="26" spans="1:7">
      <c r="A26" s="774" t="s">
        <v>345</v>
      </c>
      <c r="B26" s="775">
        <v>16767170.661649998</v>
      </c>
      <c r="C26" s="775">
        <v>18147006.53576</v>
      </c>
      <c r="D26" s="776">
        <v>8.229390050081456E-2</v>
      </c>
      <c r="E26" s="775">
        <v>1379835.8741100021</v>
      </c>
    </row>
    <row r="27" spans="1:7" ht="12.75" customHeight="1">
      <c r="A27" s="269" t="s">
        <v>339</v>
      </c>
      <c r="B27" s="270">
        <v>18921082.342560001</v>
      </c>
      <c r="C27" s="270">
        <v>23722717.801539999</v>
      </c>
      <c r="D27" s="271">
        <v>0.25377171200082321</v>
      </c>
      <c r="E27" s="270">
        <v>4801635.4589799978</v>
      </c>
    </row>
    <row r="28" spans="1:7" ht="12.75" customHeight="1">
      <c r="A28" s="36" t="s">
        <v>247</v>
      </c>
    </row>
    <row r="29" spans="1:7" ht="12.75" customHeight="1">
      <c r="F29" s="128"/>
      <c r="G29" s="128"/>
    </row>
    <row r="30" spans="1:7" ht="26.25" customHeight="1">
      <c r="A30" s="972" t="s">
        <v>1142</v>
      </c>
      <c r="B30" s="972"/>
      <c r="C30" s="972"/>
      <c r="D30" s="972"/>
      <c r="E30" s="972"/>
      <c r="F30" s="128"/>
      <c r="G30" s="128"/>
    </row>
    <row r="31" spans="1:7" ht="12.75" customHeight="1"/>
    <row r="32" spans="1:7" ht="12.75" customHeight="1">
      <c r="A32" s="73"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0" t="s">
        <v>767</v>
      </c>
    </row>
    <row r="2" spans="1:8" ht="12.75" customHeight="1">
      <c r="A2" s="65" t="s">
        <v>768</v>
      </c>
    </row>
    <row r="3" spans="1:8" ht="12.75" customHeight="1">
      <c r="E3" s="970" t="s">
        <v>502</v>
      </c>
      <c r="F3" s="970"/>
    </row>
    <row r="4" spans="1:8" ht="84.75" customHeight="1">
      <c r="A4" s="432" t="s">
        <v>262</v>
      </c>
      <c r="B4" s="975" t="s">
        <v>1082</v>
      </c>
      <c r="C4" s="975"/>
      <c r="D4" s="583" t="s">
        <v>868</v>
      </c>
      <c r="E4" s="968" t="s">
        <v>1083</v>
      </c>
      <c r="F4" s="969"/>
      <c r="G4" s="583" t="s">
        <v>868</v>
      </c>
    </row>
    <row r="5" spans="1:8" ht="15" customHeight="1" thickBot="1">
      <c r="A5" s="434"/>
      <c r="B5" s="480" t="s">
        <v>1113</v>
      </c>
      <c r="C5" s="480" t="s">
        <v>1445</v>
      </c>
      <c r="D5" s="482"/>
      <c r="E5" s="480" t="s">
        <v>1113</v>
      </c>
      <c r="F5" s="480" t="s">
        <v>1445</v>
      </c>
      <c r="G5" s="435"/>
    </row>
    <row r="6" spans="1:8" ht="12.75" customHeight="1">
      <c r="A6" s="436" t="s">
        <v>263</v>
      </c>
      <c r="B6" s="437"/>
      <c r="C6" s="437"/>
      <c r="D6" s="438"/>
      <c r="E6" s="437"/>
      <c r="F6" s="437"/>
      <c r="G6" s="438"/>
    </row>
    <row r="7" spans="1:8" ht="12.75" customHeight="1">
      <c r="A7" s="273" t="s">
        <v>513</v>
      </c>
      <c r="B7" s="274">
        <v>58</v>
      </c>
      <c r="C7" s="274">
        <v>38</v>
      </c>
      <c r="D7" s="275">
        <v>-0.34482758620689657</v>
      </c>
      <c r="E7" s="274">
        <v>495361.12578</v>
      </c>
      <c r="F7" s="276">
        <v>271593.72094999999</v>
      </c>
      <c r="G7" s="275">
        <v>-0.45172580807113977</v>
      </c>
      <c r="H7" s="75"/>
    </row>
    <row r="8" spans="1:8" ht="12.75" customHeight="1">
      <c r="A8" s="273" t="s">
        <v>512</v>
      </c>
      <c r="B8" s="274">
        <v>38518</v>
      </c>
      <c r="C8" s="274">
        <v>37873</v>
      </c>
      <c r="D8" s="275">
        <v>-1.6745417726777092E-2</v>
      </c>
      <c r="E8" s="274">
        <v>1897256.50012</v>
      </c>
      <c r="F8" s="276">
        <v>2025378.9492499998</v>
      </c>
      <c r="G8" s="275">
        <v>6.7530378270885469E-2</v>
      </c>
      <c r="H8" s="75"/>
    </row>
    <row r="9" spans="1:8" ht="12.75" customHeight="1">
      <c r="A9" s="277" t="s">
        <v>514</v>
      </c>
      <c r="B9" s="274">
        <v>6413</v>
      </c>
      <c r="C9" s="274">
        <v>6656</v>
      </c>
      <c r="D9" s="275">
        <v>3.7891782317168249E-2</v>
      </c>
      <c r="E9" s="274">
        <v>463642.42644999997</v>
      </c>
      <c r="F9" s="276">
        <v>492030.43764999998</v>
      </c>
      <c r="G9" s="275">
        <v>6.1228243103980527E-2</v>
      </c>
    </row>
    <row r="10" spans="1:8" ht="12.75" customHeight="1">
      <c r="A10" s="273" t="s">
        <v>501</v>
      </c>
      <c r="B10" s="274">
        <v>285</v>
      </c>
      <c r="C10" s="274">
        <v>204</v>
      </c>
      <c r="D10" s="275">
        <v>-0.28421052631578947</v>
      </c>
      <c r="E10" s="274">
        <v>160418.30851999999</v>
      </c>
      <c r="F10" s="276">
        <v>117670.86553000001</v>
      </c>
      <c r="G10" s="275">
        <v>-0.26647483933961619</v>
      </c>
    </row>
    <row r="11" spans="1:8" ht="12.75" customHeight="1">
      <c r="A11" s="278" t="s">
        <v>562</v>
      </c>
      <c r="B11" s="274">
        <v>0</v>
      </c>
      <c r="C11" s="274">
        <v>0</v>
      </c>
      <c r="D11" s="275" t="s">
        <v>837</v>
      </c>
      <c r="E11" s="274">
        <v>0</v>
      </c>
      <c r="F11" s="276">
        <v>0</v>
      </c>
      <c r="G11" s="275" t="s">
        <v>837</v>
      </c>
    </row>
    <row r="12" spans="1:8" ht="29.25">
      <c r="A12" s="277" t="s">
        <v>563</v>
      </c>
      <c r="B12" s="274">
        <v>1326</v>
      </c>
      <c r="C12" s="274">
        <v>1026</v>
      </c>
      <c r="D12" s="275">
        <v>-0.22624434389140272</v>
      </c>
      <c r="E12" s="274">
        <v>177205.15385</v>
      </c>
      <c r="F12" s="276">
        <v>107229.13962000002</v>
      </c>
      <c r="G12" s="275">
        <v>-0.39488701490721334</v>
      </c>
      <c r="H12" s="85"/>
    </row>
    <row r="13" spans="1:8" ht="12.75" customHeight="1">
      <c r="A13" s="273" t="s">
        <v>1280</v>
      </c>
      <c r="B13" s="274">
        <v>269</v>
      </c>
      <c r="C13" s="274">
        <v>63</v>
      </c>
      <c r="D13" s="275">
        <v>-0.76579925650557623</v>
      </c>
      <c r="E13" s="274">
        <v>500.73138</v>
      </c>
      <c r="F13" s="276">
        <v>11.72617</v>
      </c>
      <c r="G13" s="275">
        <v>-0.97658191503795899</v>
      </c>
      <c r="H13" s="85"/>
    </row>
    <row r="14" spans="1:8" ht="22.5" customHeight="1">
      <c r="A14" s="777" t="s">
        <v>264</v>
      </c>
      <c r="B14" s="778">
        <v>46869</v>
      </c>
      <c r="C14" s="778">
        <v>45860</v>
      </c>
      <c r="D14" s="779">
        <v>-2.1528088928716209E-2</v>
      </c>
      <c r="E14" s="778">
        <v>3194384.246100001</v>
      </c>
      <c r="F14" s="778">
        <v>3013914.8391700001</v>
      </c>
      <c r="G14" s="779">
        <v>-5.6495835512066113E-2</v>
      </c>
    </row>
    <row r="15" spans="1:8" ht="15" customHeight="1">
      <c r="A15" s="439" t="s">
        <v>265</v>
      </c>
      <c r="B15" s="440"/>
      <c r="C15" s="440"/>
      <c r="D15" s="441"/>
      <c r="E15" s="440"/>
      <c r="F15" s="440"/>
      <c r="G15" s="442"/>
    </row>
    <row r="16" spans="1:8" ht="12.75" customHeight="1">
      <c r="A16" s="273" t="s">
        <v>513</v>
      </c>
      <c r="B16" s="274">
        <v>530</v>
      </c>
      <c r="C16" s="274">
        <v>442</v>
      </c>
      <c r="D16" s="275">
        <v>-0.16603773584905659</v>
      </c>
      <c r="E16" s="274">
        <v>1438723.5531599999</v>
      </c>
      <c r="F16" s="274">
        <v>1071071.59369</v>
      </c>
      <c r="G16" s="275">
        <v>-0.25554037720623418</v>
      </c>
    </row>
    <row r="17" spans="1:7" ht="12.75" customHeight="1">
      <c r="A17" s="273" t="s">
        <v>512</v>
      </c>
      <c r="B17" s="274">
        <v>38357</v>
      </c>
      <c r="C17" s="274">
        <v>46034</v>
      </c>
      <c r="D17" s="275">
        <v>0.20014599681935499</v>
      </c>
      <c r="E17" s="274">
        <v>2834446.73495</v>
      </c>
      <c r="F17" s="274">
        <v>3625049.8941099998</v>
      </c>
      <c r="G17" s="275">
        <v>0.27892680056799379</v>
      </c>
    </row>
    <row r="18" spans="1:7" ht="12.75" customHeight="1">
      <c r="A18" s="277" t="s">
        <v>514</v>
      </c>
      <c r="B18" s="274">
        <v>17360</v>
      </c>
      <c r="C18" s="274">
        <v>19546</v>
      </c>
      <c r="D18" s="275">
        <v>0.12592165898617511</v>
      </c>
      <c r="E18" s="274">
        <v>2970937.1377500002</v>
      </c>
      <c r="F18" s="274">
        <v>3413334.7692499994</v>
      </c>
      <c r="G18" s="275">
        <v>0.14890844571522749</v>
      </c>
    </row>
    <row r="19" spans="1:7" ht="12.75" customHeight="1">
      <c r="A19" s="273" t="s">
        <v>501</v>
      </c>
      <c r="B19" s="274">
        <v>661</v>
      </c>
      <c r="C19" s="274">
        <v>899</v>
      </c>
      <c r="D19" s="275">
        <v>0.36006051437216341</v>
      </c>
      <c r="E19" s="274">
        <v>278973.14937</v>
      </c>
      <c r="F19" s="274">
        <v>475797.99930000002</v>
      </c>
      <c r="G19" s="275">
        <v>0.70553331162689314</v>
      </c>
    </row>
    <row r="20" spans="1:7" ht="12.75" customHeight="1">
      <c r="A20" s="278" t="s">
        <v>562</v>
      </c>
      <c r="B20" s="274">
        <v>2</v>
      </c>
      <c r="C20" s="274">
        <v>1</v>
      </c>
      <c r="D20" s="275">
        <v>-0.5</v>
      </c>
      <c r="E20" s="274">
        <v>643.06191999999999</v>
      </c>
      <c r="F20" s="274">
        <v>476.11421000000001</v>
      </c>
      <c r="G20" s="275">
        <v>-0.25961373984016961</v>
      </c>
    </row>
    <row r="21" spans="1:7" ht="29.25">
      <c r="A21" s="277" t="s">
        <v>563</v>
      </c>
      <c r="B21" s="274">
        <v>7015</v>
      </c>
      <c r="C21" s="274">
        <v>7179</v>
      </c>
      <c r="D21" s="275">
        <v>2.337847469707769E-2</v>
      </c>
      <c r="E21" s="274">
        <v>2263288.5909500001</v>
      </c>
      <c r="F21" s="274">
        <v>2177990.2843899997</v>
      </c>
      <c r="G21" s="275">
        <v>-3.7687772960582552E-2</v>
      </c>
    </row>
    <row r="22" spans="1:7" ht="12.75" customHeight="1">
      <c r="A22" s="273" t="s">
        <v>1280</v>
      </c>
      <c r="B22" s="274">
        <v>890</v>
      </c>
      <c r="C22" s="274">
        <v>638</v>
      </c>
      <c r="D22" s="275">
        <v>-0.28314606741573034</v>
      </c>
      <c r="E22" s="274">
        <v>61897.996769999998</v>
      </c>
      <c r="F22" s="274">
        <v>48668.301019999999</v>
      </c>
      <c r="G22" s="275">
        <v>-0.2137338272700291</v>
      </c>
    </row>
    <row r="23" spans="1:7" ht="22.5" customHeight="1">
      <c r="A23" s="777" t="s">
        <v>264</v>
      </c>
      <c r="B23" s="778">
        <v>64815</v>
      </c>
      <c r="C23" s="780">
        <v>74739</v>
      </c>
      <c r="D23" s="779">
        <v>0.15311270539227032</v>
      </c>
      <c r="E23" s="778">
        <v>9848910.22487</v>
      </c>
      <c r="F23" s="778">
        <v>10812388.955969999</v>
      </c>
      <c r="G23" s="779">
        <v>9.7825922777432558E-2</v>
      </c>
    </row>
    <row r="24" spans="1:7" ht="15" customHeight="1">
      <c r="A24" s="439" t="s">
        <v>266</v>
      </c>
      <c r="B24" s="440"/>
      <c r="C24" s="440"/>
      <c r="D24" s="441"/>
      <c r="E24" s="440"/>
      <c r="F24" s="440"/>
      <c r="G24" s="443"/>
    </row>
    <row r="25" spans="1:7" ht="12.75" customHeight="1">
      <c r="A25" s="273" t="s">
        <v>513</v>
      </c>
      <c r="B25" s="274">
        <v>149</v>
      </c>
      <c r="C25" s="274">
        <v>110</v>
      </c>
      <c r="D25" s="275">
        <v>-0.26174496644295303</v>
      </c>
      <c r="E25" s="274">
        <v>42282.48042</v>
      </c>
      <c r="F25" s="274">
        <v>23842.39212</v>
      </c>
      <c r="G25" s="275">
        <v>-0.4361165219455212</v>
      </c>
    </row>
    <row r="26" spans="1:7" ht="12.75" customHeight="1">
      <c r="A26" s="273" t="s">
        <v>512</v>
      </c>
      <c r="B26" s="274">
        <v>151</v>
      </c>
      <c r="C26" s="274">
        <v>33</v>
      </c>
      <c r="D26" s="275">
        <v>-0.7814569536423841</v>
      </c>
      <c r="E26" s="274">
        <v>0</v>
      </c>
      <c r="F26" s="274">
        <v>3.6999999999999999E-4</v>
      </c>
      <c r="G26" s="275" t="s">
        <v>837</v>
      </c>
    </row>
    <row r="27" spans="1:7" ht="12.75" customHeight="1">
      <c r="A27" s="277" t="s">
        <v>514</v>
      </c>
      <c r="B27" s="274">
        <v>209</v>
      </c>
      <c r="C27" s="274">
        <v>43</v>
      </c>
      <c r="D27" s="275">
        <v>-0.79425837320574166</v>
      </c>
      <c r="E27" s="274">
        <v>14.79044</v>
      </c>
      <c r="F27" s="274">
        <v>1.4999999999999999E-4</v>
      </c>
      <c r="G27" s="275">
        <v>-0.99998985831388387</v>
      </c>
    </row>
    <row r="28" spans="1:7" ht="12.75" customHeight="1">
      <c r="A28" s="273" t="s">
        <v>501</v>
      </c>
      <c r="B28" s="274">
        <v>43</v>
      </c>
      <c r="C28" s="274">
        <v>7</v>
      </c>
      <c r="D28" s="275">
        <v>-0.83720930232558144</v>
      </c>
      <c r="E28" s="274">
        <v>126.27225999999999</v>
      </c>
      <c r="F28" s="274">
        <v>0</v>
      </c>
      <c r="G28" s="275">
        <v>-1</v>
      </c>
    </row>
    <row r="29" spans="1:7" ht="12.75" customHeight="1">
      <c r="A29" s="278" t="s">
        <v>564</v>
      </c>
      <c r="B29" s="274">
        <v>0</v>
      </c>
      <c r="C29" s="274">
        <v>0</v>
      </c>
      <c r="D29" s="275" t="s">
        <v>837</v>
      </c>
      <c r="E29" s="274">
        <v>0</v>
      </c>
      <c r="F29" s="274">
        <v>0</v>
      </c>
      <c r="G29" s="275" t="s">
        <v>837</v>
      </c>
    </row>
    <row r="30" spans="1:7" ht="29.25">
      <c r="A30" s="277" t="s">
        <v>563</v>
      </c>
      <c r="B30" s="274">
        <v>203</v>
      </c>
      <c r="C30" s="274">
        <v>45</v>
      </c>
      <c r="D30" s="275">
        <v>-0.77832512315270941</v>
      </c>
      <c r="E30" s="274">
        <v>594.59649999999999</v>
      </c>
      <c r="F30" s="274">
        <v>8.0000000000000007E-5</v>
      </c>
      <c r="G30" s="275">
        <v>-0.99999986545497654</v>
      </c>
    </row>
    <row r="31" spans="1:7" ht="12.75" customHeight="1">
      <c r="A31" s="273" t="s">
        <v>1280</v>
      </c>
      <c r="B31" s="274">
        <v>0</v>
      </c>
      <c r="C31" s="274">
        <v>0</v>
      </c>
      <c r="D31" s="275" t="s">
        <v>837</v>
      </c>
      <c r="E31" s="274">
        <v>0</v>
      </c>
      <c r="F31" s="274">
        <v>0</v>
      </c>
      <c r="G31" s="275" t="s">
        <v>837</v>
      </c>
    </row>
    <row r="32" spans="1:7" ht="22.5" customHeight="1">
      <c r="A32" s="777" t="s">
        <v>264</v>
      </c>
      <c r="B32" s="778">
        <v>755</v>
      </c>
      <c r="C32" s="778">
        <v>238</v>
      </c>
      <c r="D32" s="779">
        <v>-0.68476821192052983</v>
      </c>
      <c r="E32" s="778">
        <v>43018.139619999994</v>
      </c>
      <c r="F32" s="778">
        <v>23842.39272</v>
      </c>
      <c r="G32" s="779">
        <v>-0.44575955793041327</v>
      </c>
    </row>
    <row r="33" spans="1:8" ht="12.75" customHeight="1">
      <c r="A33" s="27" t="s">
        <v>268</v>
      </c>
    </row>
    <row r="34" spans="1:8" ht="72.75" customHeight="1">
      <c r="A34" s="977" t="s">
        <v>1084</v>
      </c>
      <c r="B34" s="977"/>
      <c r="C34" s="977"/>
      <c r="D34" s="977"/>
      <c r="E34" s="977"/>
      <c r="F34" s="977"/>
      <c r="G34" s="977"/>
    </row>
    <row r="35" spans="1:8" ht="25.5" customHeight="1">
      <c r="A35" s="972" t="s">
        <v>1142</v>
      </c>
      <c r="B35" s="972"/>
      <c r="C35" s="972"/>
      <c r="D35" s="972"/>
      <c r="E35" s="972"/>
      <c r="F35" s="128"/>
      <c r="G35" s="128"/>
    </row>
    <row r="36" spans="1:8" ht="12.75" customHeight="1"/>
    <row r="37" spans="1:8" ht="12.75" customHeight="1"/>
    <row r="38" spans="1:8" ht="12.75" customHeight="1">
      <c r="A38" s="420" t="s">
        <v>769</v>
      </c>
    </row>
    <row r="39" spans="1:8" ht="12.75" customHeight="1">
      <c r="A39" s="65" t="s">
        <v>770</v>
      </c>
    </row>
    <row r="40" spans="1:8" ht="12.75" customHeight="1">
      <c r="E40" s="970" t="s">
        <v>502</v>
      </c>
      <c r="F40" s="970"/>
    </row>
    <row r="41" spans="1:8" ht="85.5" customHeight="1">
      <c r="A41" s="432" t="s">
        <v>267</v>
      </c>
      <c r="B41" s="975" t="s">
        <v>1085</v>
      </c>
      <c r="C41" s="975"/>
      <c r="D41" s="583" t="s">
        <v>868</v>
      </c>
      <c r="E41" s="968" t="s">
        <v>1086</v>
      </c>
      <c r="F41" s="969"/>
      <c r="G41" s="583" t="s">
        <v>868</v>
      </c>
    </row>
    <row r="42" spans="1:8" ht="27" customHeight="1" thickBot="1">
      <c r="A42" s="434"/>
      <c r="B42" s="480" t="s">
        <v>1474</v>
      </c>
      <c r="C42" s="480" t="s">
        <v>1475</v>
      </c>
      <c r="D42" s="482"/>
      <c r="E42" s="480" t="s">
        <v>1474</v>
      </c>
      <c r="F42" s="480" t="s">
        <v>1475</v>
      </c>
      <c r="G42" s="435"/>
    </row>
    <row r="43" spans="1:8" ht="15" customHeight="1">
      <c r="A43" s="436" t="s">
        <v>263</v>
      </c>
      <c r="B43" s="437"/>
      <c r="C43" s="437"/>
      <c r="D43" s="438"/>
      <c r="E43" s="437"/>
      <c r="F43" s="437"/>
      <c r="G43" s="438"/>
    </row>
    <row r="44" spans="1:8" ht="12.75" customHeight="1">
      <c r="A44" s="273" t="s">
        <v>513</v>
      </c>
      <c r="B44" s="274">
        <v>9</v>
      </c>
      <c r="C44" s="274">
        <v>4</v>
      </c>
      <c r="D44" s="275">
        <v>-0.55555555555555558</v>
      </c>
      <c r="E44" s="274">
        <v>47454.958639999997</v>
      </c>
      <c r="F44" s="276">
        <v>654.99310000000003</v>
      </c>
      <c r="G44" s="275">
        <v>-0.9861975835872312</v>
      </c>
      <c r="H44" s="75"/>
    </row>
    <row r="45" spans="1:8" ht="12.75" customHeight="1">
      <c r="A45" s="273" t="s">
        <v>512</v>
      </c>
      <c r="B45" s="274">
        <v>16967</v>
      </c>
      <c r="C45" s="274">
        <v>20859</v>
      </c>
      <c r="D45" s="275">
        <v>0.22938645606176697</v>
      </c>
      <c r="E45" s="274">
        <v>1293258.6227500001</v>
      </c>
      <c r="F45" s="276">
        <v>1339272.3484499997</v>
      </c>
      <c r="G45" s="275">
        <v>3.5579678256585277E-2</v>
      </c>
      <c r="H45" s="75"/>
    </row>
    <row r="46" spans="1:8" ht="12.75" customHeight="1">
      <c r="A46" s="277" t="s">
        <v>514</v>
      </c>
      <c r="B46" s="274">
        <v>2180</v>
      </c>
      <c r="C46" s="274">
        <v>1833</v>
      </c>
      <c r="D46" s="275">
        <v>-0.1591743119266055</v>
      </c>
      <c r="E46" s="274">
        <v>290892.78411000001</v>
      </c>
      <c r="F46" s="276">
        <v>231601.29074</v>
      </c>
      <c r="G46" s="275">
        <v>-0.20382593384502504</v>
      </c>
    </row>
    <row r="47" spans="1:8" ht="12.75" customHeight="1">
      <c r="A47" s="273" t="s">
        <v>501</v>
      </c>
      <c r="B47" s="274">
        <v>47</v>
      </c>
      <c r="C47" s="274">
        <v>24</v>
      </c>
      <c r="D47" s="275">
        <v>-0.48936170212765956</v>
      </c>
      <c r="E47" s="274">
        <v>75224.669769999993</v>
      </c>
      <c r="F47" s="276">
        <v>49307.031329999998</v>
      </c>
      <c r="G47" s="275">
        <v>-0.34453642028929304</v>
      </c>
    </row>
    <row r="48" spans="1:8" ht="12.75" customHeight="1">
      <c r="A48" s="278" t="s">
        <v>564</v>
      </c>
      <c r="B48" s="274">
        <v>0</v>
      </c>
      <c r="C48" s="274">
        <v>0</v>
      </c>
      <c r="D48" s="275" t="s">
        <v>837</v>
      </c>
      <c r="E48" s="274">
        <v>0</v>
      </c>
      <c r="F48" s="276">
        <v>0</v>
      </c>
      <c r="G48" s="275" t="s">
        <v>837</v>
      </c>
    </row>
    <row r="49" spans="1:16" ht="34.5" customHeight="1">
      <c r="A49" s="277" t="s">
        <v>565</v>
      </c>
      <c r="B49" s="274">
        <v>191</v>
      </c>
      <c r="C49" s="274">
        <v>127</v>
      </c>
      <c r="D49" s="275">
        <v>-0.33507853403141363</v>
      </c>
      <c r="E49" s="274">
        <v>34374.421989999995</v>
      </c>
      <c r="F49" s="276">
        <v>25457.973129999998</v>
      </c>
      <c r="G49" s="275">
        <v>-0.25939196483344268</v>
      </c>
    </row>
    <row r="50" spans="1:16" ht="12.75" customHeight="1">
      <c r="A50" s="273" t="s">
        <v>1280</v>
      </c>
      <c r="B50" s="274">
        <v>1</v>
      </c>
      <c r="C50" s="274">
        <v>0</v>
      </c>
      <c r="D50" s="275">
        <v>-1</v>
      </c>
      <c r="E50" s="274">
        <v>260.80261999999999</v>
      </c>
      <c r="F50" s="276">
        <v>0</v>
      </c>
      <c r="G50" s="275">
        <v>-1</v>
      </c>
    </row>
    <row r="51" spans="1:16" ht="22.5" customHeight="1">
      <c r="A51" s="777" t="s">
        <v>264</v>
      </c>
      <c r="B51" s="778">
        <v>19395</v>
      </c>
      <c r="C51" s="778">
        <v>22847</v>
      </c>
      <c r="D51" s="781">
        <v>0.1779840164990977</v>
      </c>
      <c r="E51" s="778">
        <v>1741466.25988</v>
      </c>
      <c r="F51" s="778">
        <v>1646293.6367499998</v>
      </c>
      <c r="G51" s="781">
        <v>-5.4650856765125211E-2</v>
      </c>
    </row>
    <row r="52" spans="1:16" ht="15" customHeight="1">
      <c r="A52" s="439" t="s">
        <v>265</v>
      </c>
      <c r="B52" s="440"/>
      <c r="C52" s="440"/>
      <c r="D52" s="441"/>
      <c r="E52" s="440"/>
      <c r="F52" s="440"/>
      <c r="G52" s="442"/>
    </row>
    <row r="53" spans="1:16" ht="12.75" customHeight="1">
      <c r="A53" s="273" t="s">
        <v>513</v>
      </c>
      <c r="B53" s="274">
        <v>18</v>
      </c>
      <c r="C53" s="274">
        <v>24</v>
      </c>
      <c r="D53" s="275">
        <v>0.33333333333333331</v>
      </c>
      <c r="E53" s="274">
        <v>47295.525580000001</v>
      </c>
      <c r="F53" s="276">
        <v>26456.215359999998</v>
      </c>
      <c r="G53" s="275">
        <v>-0.44061906415968416</v>
      </c>
    </row>
    <row r="54" spans="1:16">
      <c r="A54" s="273" t="s">
        <v>512</v>
      </c>
      <c r="B54" s="274">
        <v>16991</v>
      </c>
      <c r="C54" s="274">
        <v>21500</v>
      </c>
      <c r="D54" s="275">
        <v>0.265375787181449</v>
      </c>
      <c r="E54" s="274">
        <v>2169551.44863</v>
      </c>
      <c r="F54" s="276">
        <v>2739904.9253400001</v>
      </c>
      <c r="G54" s="275">
        <v>0.26289004442377223</v>
      </c>
    </row>
    <row r="55" spans="1:16" ht="12.75" customHeight="1">
      <c r="A55" s="277" t="s">
        <v>514</v>
      </c>
      <c r="B55" s="274">
        <v>6014</v>
      </c>
      <c r="C55" s="274">
        <v>6271</v>
      </c>
      <c r="D55" s="275">
        <v>4.2733621549717327E-2</v>
      </c>
      <c r="E55" s="274">
        <v>1655781.2647600002</v>
      </c>
      <c r="F55" s="276">
        <v>1791418.4517400002</v>
      </c>
      <c r="G55" s="275">
        <v>8.1917334050557788E-2</v>
      </c>
    </row>
    <row r="56" spans="1:16" ht="12.75" customHeight="1">
      <c r="A56" s="273" t="s">
        <v>501</v>
      </c>
      <c r="B56" s="274">
        <v>239</v>
      </c>
      <c r="C56" s="274">
        <v>401</v>
      </c>
      <c r="D56" s="275">
        <v>0.67782426778242677</v>
      </c>
      <c r="E56" s="274">
        <v>168648.86944000001</v>
      </c>
      <c r="F56" s="276">
        <v>369715.21947000001</v>
      </c>
      <c r="G56" s="275">
        <v>1.1922187839007905</v>
      </c>
    </row>
    <row r="57" spans="1:16" ht="12.75" customHeight="1">
      <c r="A57" s="278" t="s">
        <v>564</v>
      </c>
      <c r="B57" s="274">
        <v>0</v>
      </c>
      <c r="C57" s="274">
        <v>0</v>
      </c>
      <c r="D57" s="275" t="s">
        <v>837</v>
      </c>
      <c r="E57" s="274">
        <v>0</v>
      </c>
      <c r="F57" s="276">
        <v>0</v>
      </c>
      <c r="G57" s="275" t="s">
        <v>837</v>
      </c>
    </row>
    <row r="58" spans="1:16" ht="29.25">
      <c r="A58" s="277" t="s">
        <v>565</v>
      </c>
      <c r="B58" s="274">
        <v>1703</v>
      </c>
      <c r="C58" s="274">
        <v>1967</v>
      </c>
      <c r="D58" s="275">
        <v>0.15502055196711687</v>
      </c>
      <c r="E58" s="274">
        <v>674780.14159000001</v>
      </c>
      <c r="F58" s="276">
        <v>700993.41997999989</v>
      </c>
      <c r="G58" s="275">
        <v>3.8847139644970767E-2</v>
      </c>
    </row>
    <row r="59" spans="1:16" ht="12.75" customHeight="1">
      <c r="A59" s="273" t="s">
        <v>1280</v>
      </c>
      <c r="B59" s="274">
        <v>110</v>
      </c>
      <c r="C59" s="274">
        <v>111</v>
      </c>
      <c r="D59" s="275">
        <v>9.0909090909090905E-3</v>
      </c>
      <c r="E59" s="274">
        <v>19366.963510000001</v>
      </c>
      <c r="F59" s="276">
        <v>17049.029099999996</v>
      </c>
      <c r="G59" s="275">
        <v>-0.11968496810577225</v>
      </c>
    </row>
    <row r="60" spans="1:16" ht="22.5" customHeight="1">
      <c r="A60" s="777" t="s">
        <v>264</v>
      </c>
      <c r="B60" s="778">
        <v>25075</v>
      </c>
      <c r="C60" s="778">
        <v>30274</v>
      </c>
      <c r="D60" s="781">
        <v>0.20733798604187437</v>
      </c>
      <c r="E60" s="778">
        <v>4735424.2135100001</v>
      </c>
      <c r="F60" s="778">
        <v>5645537.2609899994</v>
      </c>
      <c r="G60" s="781">
        <v>0.19219250619268247</v>
      </c>
    </row>
    <row r="61" spans="1:16" ht="12.75" customHeight="1">
      <c r="A61" s="27" t="s">
        <v>268</v>
      </c>
    </row>
    <row r="62" spans="1:16" ht="89.25" customHeight="1">
      <c r="A62" s="976" t="s">
        <v>1087</v>
      </c>
      <c r="B62" s="976"/>
      <c r="C62" s="976"/>
      <c r="D62" s="976"/>
      <c r="E62" s="976"/>
      <c r="F62" s="976"/>
      <c r="G62" s="976"/>
      <c r="J62" s="629"/>
      <c r="K62" s="629"/>
      <c r="L62" s="629"/>
      <c r="M62" s="629"/>
      <c r="N62" s="629"/>
      <c r="O62" s="629"/>
      <c r="P62" s="629"/>
    </row>
    <row r="63" spans="1:16" ht="22.5" customHeight="1">
      <c r="A63" s="972" t="s">
        <v>1143</v>
      </c>
      <c r="B63" s="973"/>
      <c r="C63" s="973"/>
      <c r="D63" s="973"/>
      <c r="E63" s="973"/>
      <c r="F63" s="973"/>
      <c r="G63" s="973"/>
    </row>
    <row r="64" spans="1:16" ht="12.75" customHeight="1"/>
    <row r="65" spans="1:1" ht="12.75" customHeight="1">
      <c r="A65" s="73" t="s">
        <v>274</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0" t="s">
        <v>771</v>
      </c>
    </row>
    <row r="2" spans="1:7" ht="12.75" customHeight="1">
      <c r="A2" s="68" t="s">
        <v>772</v>
      </c>
    </row>
    <row r="3" spans="1:7">
      <c r="D3" s="104"/>
      <c r="E3" s="105" t="s">
        <v>391</v>
      </c>
    </row>
    <row r="4" spans="1:7" ht="57.75" customHeight="1">
      <c r="A4" s="968" t="s">
        <v>1325</v>
      </c>
      <c r="B4" s="968" t="s">
        <v>1088</v>
      </c>
      <c r="C4" s="969"/>
      <c r="D4" s="968" t="s">
        <v>1089</v>
      </c>
      <c r="E4" s="938"/>
    </row>
    <row r="5" spans="1:7" ht="15.75" customHeight="1">
      <c r="A5" s="968"/>
      <c r="B5" s="480" t="s">
        <v>1474</v>
      </c>
      <c r="C5" s="480" t="s">
        <v>1475</v>
      </c>
      <c r="D5" s="480" t="s">
        <v>1474</v>
      </c>
      <c r="E5" s="480" t="s">
        <v>1475</v>
      </c>
    </row>
    <row r="6" spans="1:7">
      <c r="A6" s="279" t="s">
        <v>1371</v>
      </c>
      <c r="B6" s="280">
        <v>1448</v>
      </c>
      <c r="C6" s="280">
        <v>1325</v>
      </c>
      <c r="D6" s="280">
        <v>189123.56388999999</v>
      </c>
      <c r="E6" s="280">
        <v>185357.52894999998</v>
      </c>
      <c r="F6" s="75"/>
      <c r="G6" s="75"/>
    </row>
    <row r="7" spans="1:7">
      <c r="A7" s="279" t="s">
        <v>1351</v>
      </c>
      <c r="B7" s="280">
        <v>477</v>
      </c>
      <c r="C7" s="280">
        <v>454</v>
      </c>
      <c r="D7" s="280">
        <v>114385.46532999999</v>
      </c>
      <c r="E7" s="280">
        <v>102402.17761000001</v>
      </c>
      <c r="F7" s="75"/>
      <c r="G7" s="75"/>
    </row>
    <row r="8" spans="1:7">
      <c r="A8" s="279" t="s">
        <v>1372</v>
      </c>
      <c r="B8" s="280">
        <v>5240</v>
      </c>
      <c r="C8" s="280">
        <v>5680</v>
      </c>
      <c r="D8" s="280">
        <v>1135533.0213400002</v>
      </c>
      <c r="E8" s="280">
        <v>1147243.4524999999</v>
      </c>
      <c r="F8" s="85"/>
      <c r="G8" s="75"/>
    </row>
    <row r="9" spans="1:7">
      <c r="A9" s="279" t="s">
        <v>1373</v>
      </c>
      <c r="B9" s="280">
        <v>1522</v>
      </c>
      <c r="C9" s="280">
        <v>2402</v>
      </c>
      <c r="D9" s="280">
        <v>158120.40732</v>
      </c>
      <c r="E9" s="280">
        <v>252499.58141999997</v>
      </c>
      <c r="F9" s="85"/>
      <c r="G9" s="75"/>
    </row>
    <row r="10" spans="1:7">
      <c r="A10" s="279" t="s">
        <v>1374</v>
      </c>
      <c r="B10" s="280">
        <v>2</v>
      </c>
      <c r="C10" s="280">
        <v>0</v>
      </c>
      <c r="D10" s="280">
        <v>539.49653000000001</v>
      </c>
      <c r="E10" s="280">
        <v>0</v>
      </c>
      <c r="F10" s="75"/>
      <c r="G10" s="75"/>
    </row>
    <row r="11" spans="1:7">
      <c r="A11" s="279" t="s">
        <v>1375</v>
      </c>
      <c r="B11" s="280">
        <v>88</v>
      </c>
      <c r="C11" s="280">
        <v>4</v>
      </c>
      <c r="D11" s="280">
        <v>13439.487720000001</v>
      </c>
      <c r="E11" s="280">
        <v>463.05836999999997</v>
      </c>
      <c r="F11" s="75"/>
      <c r="G11" s="75"/>
    </row>
    <row r="12" spans="1:7">
      <c r="A12" s="279" t="s">
        <v>1376</v>
      </c>
      <c r="B12" s="280">
        <v>72</v>
      </c>
      <c r="C12" s="280">
        <v>78</v>
      </c>
      <c r="D12" s="280">
        <v>28319.20895</v>
      </c>
      <c r="E12" s="280">
        <v>19226.167000000001</v>
      </c>
      <c r="F12" s="75"/>
      <c r="G12" s="75"/>
    </row>
    <row r="13" spans="1:7">
      <c r="A13" s="279" t="s">
        <v>1377</v>
      </c>
      <c r="B13" s="280">
        <v>3307</v>
      </c>
      <c r="C13" s="280">
        <v>3067</v>
      </c>
      <c r="D13" s="280">
        <v>508328.44304000004</v>
      </c>
      <c r="E13" s="280">
        <v>477605.45094000001</v>
      </c>
      <c r="F13" s="75"/>
      <c r="G13" s="75"/>
    </row>
    <row r="14" spans="1:7">
      <c r="A14" s="279" t="s">
        <v>1378</v>
      </c>
      <c r="B14" s="280">
        <v>2577</v>
      </c>
      <c r="C14" s="280">
        <v>2259</v>
      </c>
      <c r="D14" s="280">
        <v>582998.76017000002</v>
      </c>
      <c r="E14" s="280">
        <v>509582.51372000005</v>
      </c>
      <c r="F14" s="75"/>
      <c r="G14" s="75"/>
    </row>
    <row r="15" spans="1:7">
      <c r="A15" s="279" t="s">
        <v>1379</v>
      </c>
      <c r="B15" s="280">
        <v>3588</v>
      </c>
      <c r="C15" s="280">
        <v>5187</v>
      </c>
      <c r="D15" s="280">
        <v>693926.83768000011</v>
      </c>
      <c r="E15" s="280">
        <v>959025.00957999995</v>
      </c>
      <c r="F15" s="75"/>
      <c r="G15" s="75"/>
    </row>
    <row r="16" spans="1:7">
      <c r="A16" s="279" t="s">
        <v>1352</v>
      </c>
      <c r="B16" s="280">
        <v>1845</v>
      </c>
      <c r="C16" s="280">
        <v>2584</v>
      </c>
      <c r="D16" s="280">
        <v>286004.69397000002</v>
      </c>
      <c r="E16" s="280">
        <v>309795.57777999999</v>
      </c>
      <c r="F16" s="75"/>
      <c r="G16" s="75"/>
    </row>
    <row r="17" spans="1:12">
      <c r="A17" s="279" t="s">
        <v>1380</v>
      </c>
      <c r="B17" s="280">
        <v>10214</v>
      </c>
      <c r="C17" s="280">
        <v>12385</v>
      </c>
      <c r="D17" s="280">
        <v>999056.9486</v>
      </c>
      <c r="E17" s="280">
        <v>1152452.73227</v>
      </c>
      <c r="F17" s="75"/>
      <c r="G17" s="75"/>
    </row>
    <row r="18" spans="1:12">
      <c r="A18" s="279" t="s">
        <v>1381</v>
      </c>
      <c r="B18" s="280">
        <v>3056</v>
      </c>
      <c r="C18" s="280">
        <v>2662</v>
      </c>
      <c r="D18" s="280">
        <v>371092.54858</v>
      </c>
      <c r="E18" s="280">
        <v>387468.5319</v>
      </c>
      <c r="F18" s="75"/>
      <c r="G18" s="75"/>
    </row>
    <row r="19" spans="1:12">
      <c r="A19" s="279" t="s">
        <v>1243</v>
      </c>
      <c r="B19" s="280">
        <v>2604</v>
      </c>
      <c r="C19" s="280">
        <v>2671</v>
      </c>
      <c r="D19" s="280">
        <v>275808.50913999998</v>
      </c>
      <c r="E19" s="280">
        <v>295766.70733</v>
      </c>
      <c r="F19" s="75"/>
      <c r="G19" s="75"/>
    </row>
    <row r="20" spans="1:12">
      <c r="A20" s="279" t="s">
        <v>1353</v>
      </c>
      <c r="B20" s="280">
        <v>242</v>
      </c>
      <c r="C20" s="280">
        <v>296</v>
      </c>
      <c r="D20" s="280">
        <v>131904.01082999998</v>
      </c>
      <c r="E20" s="280">
        <v>172980.05405000001</v>
      </c>
      <c r="F20" s="75"/>
      <c r="G20" s="75"/>
    </row>
    <row r="21" spans="1:12">
      <c r="A21" s="279" t="s">
        <v>1382</v>
      </c>
      <c r="B21" s="280">
        <v>8142</v>
      </c>
      <c r="C21" s="280">
        <v>12042</v>
      </c>
      <c r="D21" s="280">
        <v>984291.20886999997</v>
      </c>
      <c r="E21" s="280">
        <v>1317307.06495</v>
      </c>
      <c r="F21" s="75"/>
      <c r="G21" s="75"/>
    </row>
    <row r="22" spans="1:12">
      <c r="A22" s="279" t="s">
        <v>1354</v>
      </c>
      <c r="B22" s="280">
        <v>46</v>
      </c>
      <c r="C22" s="280">
        <v>25</v>
      </c>
      <c r="D22" s="280">
        <v>4017.8614300000004</v>
      </c>
      <c r="E22" s="280">
        <v>2655.28937</v>
      </c>
      <c r="F22" s="75"/>
      <c r="G22" s="75"/>
    </row>
    <row r="23" spans="1:12">
      <c r="A23" s="782" t="s">
        <v>496</v>
      </c>
      <c r="B23" s="783">
        <v>44470</v>
      </c>
      <c r="C23" s="783">
        <v>53121</v>
      </c>
      <c r="D23" s="783">
        <v>6476890.4733899999</v>
      </c>
      <c r="E23" s="783">
        <v>7291830.8977399999</v>
      </c>
    </row>
    <row r="24" spans="1:12">
      <c r="A24" s="27" t="s">
        <v>268</v>
      </c>
    </row>
    <row r="25" spans="1:12" ht="76.5" customHeight="1">
      <c r="A25" s="971" t="s">
        <v>1081</v>
      </c>
      <c r="B25" s="971"/>
      <c r="C25" s="971"/>
      <c r="D25" s="971"/>
      <c r="E25" s="971"/>
      <c r="H25" s="978"/>
      <c r="I25" s="978"/>
      <c r="J25" s="978"/>
      <c r="K25" s="978"/>
      <c r="L25" s="978"/>
    </row>
    <row r="26" spans="1:12" ht="21.75" customHeight="1">
      <c r="A26" s="972" t="s">
        <v>1143</v>
      </c>
      <c r="B26" s="972"/>
      <c r="C26" s="972"/>
      <c r="D26" s="486"/>
      <c r="E26" s="486"/>
      <c r="F26" s="128"/>
      <c r="G26" s="128"/>
    </row>
    <row r="27" spans="1:12" ht="12.75" customHeight="1"/>
    <row r="28" spans="1:12" ht="12.75" customHeight="1">
      <c r="A28" s="73" t="s">
        <v>274</v>
      </c>
      <c r="B28" s="129"/>
      <c r="C28" s="129"/>
      <c r="D28" s="129"/>
      <c r="E28" s="129"/>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0" t="s">
        <v>773</v>
      </c>
    </row>
    <row r="2" spans="1:6" ht="12.75" customHeight="1">
      <c r="A2" s="68" t="s">
        <v>774</v>
      </c>
    </row>
    <row r="3" spans="1:6" ht="12.75" customHeight="1"/>
    <row r="4" spans="1:6" ht="12.75" customHeight="1">
      <c r="E4" s="105" t="s">
        <v>391</v>
      </c>
    </row>
    <row r="5" spans="1:6" ht="26.25" customHeight="1">
      <c r="A5" s="968" t="s">
        <v>298</v>
      </c>
      <c r="B5" s="429" t="s">
        <v>299</v>
      </c>
      <c r="C5" s="429" t="s">
        <v>299</v>
      </c>
      <c r="D5" s="975" t="s">
        <v>296</v>
      </c>
      <c r="E5" s="975" t="s">
        <v>297</v>
      </c>
    </row>
    <row r="6" spans="1:6" ht="26.25" customHeight="1">
      <c r="A6" s="974"/>
      <c r="B6" s="483" t="s">
        <v>1474</v>
      </c>
      <c r="C6" s="483" t="s">
        <v>1475</v>
      </c>
      <c r="D6" s="975"/>
      <c r="E6" s="975"/>
    </row>
    <row r="7" spans="1:6">
      <c r="A7" s="191" t="s">
        <v>280</v>
      </c>
      <c r="B7" s="281">
        <v>518735.49752999999</v>
      </c>
      <c r="C7" s="281">
        <v>545778.94852999994</v>
      </c>
      <c r="D7" s="282">
        <v>5.213341120623028E-2</v>
      </c>
      <c r="E7" s="281">
        <v>27043.450999999943</v>
      </c>
    </row>
    <row r="8" spans="1:6">
      <c r="A8" s="191" t="s">
        <v>281</v>
      </c>
      <c r="B8" s="281">
        <v>255689.21988000002</v>
      </c>
      <c r="C8" s="281">
        <v>240653.48622000002</v>
      </c>
      <c r="D8" s="282">
        <v>-5.8804722651414724E-2</v>
      </c>
      <c r="E8" s="281">
        <v>-15035.733659999998</v>
      </c>
    </row>
    <row r="9" spans="1:6">
      <c r="A9" s="283" t="s">
        <v>282</v>
      </c>
      <c r="B9" s="284">
        <v>263046.27765000006</v>
      </c>
      <c r="C9" s="284">
        <v>305125.46231000009</v>
      </c>
      <c r="D9" s="285">
        <v>0.15996875164296787</v>
      </c>
      <c r="E9" s="286">
        <v>42079.184660000028</v>
      </c>
    </row>
    <row r="10" spans="1:6">
      <c r="A10" s="191" t="s">
        <v>283</v>
      </c>
      <c r="B10" s="281">
        <v>32024.817230000004</v>
      </c>
      <c r="C10" s="281">
        <v>31371.141700000004</v>
      </c>
      <c r="D10" s="282">
        <v>-2.0411530386117378E-2</v>
      </c>
      <c r="E10" s="281">
        <v>-653.67553000000044</v>
      </c>
    </row>
    <row r="11" spans="1:6">
      <c r="A11" s="191" t="s">
        <v>284</v>
      </c>
      <c r="B11" s="281">
        <v>22755.764819999997</v>
      </c>
      <c r="C11" s="281">
        <v>30628.465799999998</v>
      </c>
      <c r="D11" s="282">
        <v>0.3459651232236633</v>
      </c>
      <c r="E11" s="281">
        <v>7872.7009800000014</v>
      </c>
      <c r="F11" s="85"/>
    </row>
    <row r="12" spans="1:6" ht="21.75">
      <c r="A12" s="283" t="s">
        <v>285</v>
      </c>
      <c r="B12" s="284">
        <v>9269.0524100000021</v>
      </c>
      <c r="C12" s="284">
        <v>742.67590000000064</v>
      </c>
      <c r="D12" s="285">
        <v>-0.91987574703982067</v>
      </c>
      <c r="E12" s="286">
        <v>-8526.3765100000019</v>
      </c>
      <c r="F12" s="85"/>
    </row>
    <row r="13" spans="1:6">
      <c r="A13" s="191" t="s">
        <v>286</v>
      </c>
      <c r="B13" s="281">
        <v>1706103.1820999999</v>
      </c>
      <c r="C13" s="281">
        <v>1907743.31103</v>
      </c>
      <c r="D13" s="282">
        <v>0.1181875346377388</v>
      </c>
      <c r="E13" s="281">
        <v>201640.12893000012</v>
      </c>
    </row>
    <row r="14" spans="1:6">
      <c r="A14" s="191" t="s">
        <v>287</v>
      </c>
      <c r="B14" s="281">
        <v>1715679.7952900003</v>
      </c>
      <c r="C14" s="281">
        <v>1680870.4024799999</v>
      </c>
      <c r="D14" s="282">
        <v>-2.0288979858340366E-2</v>
      </c>
      <c r="E14" s="281">
        <v>-34809.39281000034</v>
      </c>
    </row>
    <row r="15" spans="1:6" ht="21.75">
      <c r="A15" s="283" t="s">
        <v>288</v>
      </c>
      <c r="B15" s="284">
        <v>-9576.6131900000146</v>
      </c>
      <c r="C15" s="284">
        <v>226872.90855000002</v>
      </c>
      <c r="D15" s="285">
        <v>-24.690307214966428</v>
      </c>
      <c r="E15" s="286">
        <v>236449.52174000003</v>
      </c>
    </row>
    <row r="16" spans="1:6" ht="22.5">
      <c r="A16" s="191" t="s">
        <v>289</v>
      </c>
      <c r="B16" s="281">
        <v>262738.71687</v>
      </c>
      <c r="C16" s="281">
        <v>532741.04675999994</v>
      </c>
      <c r="D16" s="282">
        <v>1.0276457657498339</v>
      </c>
      <c r="E16" s="281">
        <v>270002.32988999994</v>
      </c>
    </row>
    <row r="17" spans="1:7" ht="33.75">
      <c r="A17" s="191" t="s">
        <v>290</v>
      </c>
      <c r="B17" s="281">
        <v>-88303.014040000009</v>
      </c>
      <c r="C17" s="281">
        <v>267781.73684999999</v>
      </c>
      <c r="D17" s="282">
        <v>-4.0325322386923137</v>
      </c>
      <c r="E17" s="281">
        <v>356084.75089000002</v>
      </c>
    </row>
    <row r="18" spans="1:7">
      <c r="A18" s="191" t="s">
        <v>291</v>
      </c>
      <c r="B18" s="281">
        <v>351041.73091000004</v>
      </c>
      <c r="C18" s="281">
        <v>264959.30990999995</v>
      </c>
      <c r="D18" s="282">
        <v>-0.24521990811989777</v>
      </c>
      <c r="E18" s="281">
        <v>-86082.421000000089</v>
      </c>
    </row>
    <row r="19" spans="1:7">
      <c r="A19" s="191" t="s">
        <v>292</v>
      </c>
      <c r="B19" s="281">
        <v>96182.872560000033</v>
      </c>
      <c r="C19" s="281">
        <v>53571.130819999991</v>
      </c>
      <c r="D19" s="282">
        <v>-0.44302837507185411</v>
      </c>
      <c r="E19" s="281">
        <v>-42611.741740000041</v>
      </c>
    </row>
    <row r="20" spans="1:7">
      <c r="A20" s="784" t="s">
        <v>293</v>
      </c>
      <c r="B20" s="785">
        <v>254858.85834999999</v>
      </c>
      <c r="C20" s="785">
        <v>211388.17908999999</v>
      </c>
      <c r="D20" s="786">
        <v>-0.17056766063160075</v>
      </c>
      <c r="E20" s="787">
        <v>-43470.679260000004</v>
      </c>
    </row>
    <row r="21" spans="1:7" ht="12.75" customHeight="1">
      <c r="A21" s="36" t="s">
        <v>247</v>
      </c>
    </row>
    <row r="22" spans="1:7" ht="12.75" customHeight="1">
      <c r="A22" s="972"/>
      <c r="B22" s="972"/>
      <c r="C22" s="972"/>
      <c r="D22" s="972"/>
      <c r="E22" s="972"/>
      <c r="F22" s="128"/>
      <c r="G22" s="128"/>
    </row>
    <row r="23" spans="1:7" ht="24" customHeight="1">
      <c r="A23" s="972" t="s">
        <v>1143</v>
      </c>
      <c r="B23" s="972"/>
      <c r="C23" s="972"/>
      <c r="D23" s="486"/>
      <c r="E23" s="486"/>
      <c r="F23" s="128"/>
      <c r="G23" s="128"/>
    </row>
    <row r="24" spans="1:7" ht="12.75" customHeight="1"/>
    <row r="25" spans="1:7" ht="12.75" customHeight="1">
      <c r="A25" s="73" t="s">
        <v>274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0" t="s">
        <v>1326</v>
      </c>
      <c r="C1" s="68"/>
      <c r="O1" s="312"/>
    </row>
    <row r="2" spans="1:15">
      <c r="A2" s="52" t="s">
        <v>1327</v>
      </c>
      <c r="O2" s="110"/>
    </row>
    <row r="3" spans="1:15" ht="12.75" customHeight="1">
      <c r="A3" s="68"/>
      <c r="B3" s="104"/>
      <c r="C3" s="104"/>
      <c r="D3" s="104"/>
      <c r="E3" s="104"/>
      <c r="F3" s="104"/>
      <c r="G3" s="104"/>
      <c r="H3" s="104"/>
      <c r="I3" s="104"/>
      <c r="J3" s="104"/>
      <c r="K3" s="104"/>
      <c r="L3" s="104"/>
      <c r="M3" s="104"/>
      <c r="O3" s="105" t="s">
        <v>391</v>
      </c>
    </row>
    <row r="4" spans="1:15" ht="30.75" customHeight="1">
      <c r="A4" s="768" t="s">
        <v>1476</v>
      </c>
      <c r="B4" s="979" t="s">
        <v>1328</v>
      </c>
      <c r="C4" s="979"/>
      <c r="D4" s="979" t="s">
        <v>1329</v>
      </c>
      <c r="E4" s="979"/>
      <c r="F4" s="979" t="s">
        <v>1330</v>
      </c>
      <c r="G4" s="979"/>
      <c r="H4" s="979" t="s">
        <v>1331</v>
      </c>
      <c r="I4" s="979"/>
      <c r="J4" s="979" t="s">
        <v>1332</v>
      </c>
      <c r="K4" s="979"/>
      <c r="L4" s="979" t="s">
        <v>1333</v>
      </c>
      <c r="M4" s="979"/>
      <c r="N4" s="979" t="s">
        <v>1334</v>
      </c>
      <c r="O4" s="979"/>
    </row>
    <row r="5" spans="1:15" ht="48.75" customHeight="1">
      <c r="A5" s="767" t="s">
        <v>1369</v>
      </c>
      <c r="B5" s="760" t="s">
        <v>1335</v>
      </c>
      <c r="C5" s="760" t="s">
        <v>1336</v>
      </c>
      <c r="D5" s="760" t="s">
        <v>1335</v>
      </c>
      <c r="E5" s="760" t="s">
        <v>1336</v>
      </c>
      <c r="F5" s="760" t="s">
        <v>1335</v>
      </c>
      <c r="G5" s="760" t="s">
        <v>1336</v>
      </c>
      <c r="H5" s="760" t="s">
        <v>1335</v>
      </c>
      <c r="I5" s="760" t="s">
        <v>1336</v>
      </c>
      <c r="J5" s="760" t="s">
        <v>1335</v>
      </c>
      <c r="K5" s="760" t="s">
        <v>1336</v>
      </c>
      <c r="L5" s="760" t="s">
        <v>1335</v>
      </c>
      <c r="M5" s="760" t="s">
        <v>1336</v>
      </c>
      <c r="N5" s="760" t="s">
        <v>1335</v>
      </c>
      <c r="O5" s="760" t="s">
        <v>1336</v>
      </c>
    </row>
    <row r="6" spans="1:15" ht="13.5" customHeight="1">
      <c r="A6" s="761" t="s">
        <v>1337</v>
      </c>
      <c r="B6" s="762">
        <v>10794210.859170001</v>
      </c>
      <c r="C6" s="762">
        <v>243946.24108000001</v>
      </c>
      <c r="D6" s="762">
        <v>47442.695640000005</v>
      </c>
      <c r="E6" s="762">
        <v>6637.8231699999997</v>
      </c>
      <c r="F6" s="762">
        <v>35110.515369999994</v>
      </c>
      <c r="G6" s="762">
        <v>7503.3744999999999</v>
      </c>
      <c r="H6" s="762">
        <v>25744.518329999999</v>
      </c>
      <c r="I6" s="762">
        <v>11653.49757</v>
      </c>
      <c r="J6" s="762">
        <v>604280.71511999983</v>
      </c>
      <c r="K6" s="762">
        <v>408558.78717000003</v>
      </c>
      <c r="L6" s="762">
        <v>11506789.30363</v>
      </c>
      <c r="M6" s="762">
        <v>678299.72349</v>
      </c>
      <c r="N6" s="762">
        <v>462728.73197999998</v>
      </c>
      <c r="O6" s="762">
        <v>138718.10867000002</v>
      </c>
    </row>
    <row r="7" spans="1:15" ht="13.5" customHeight="1">
      <c r="A7" s="763" t="s">
        <v>1338</v>
      </c>
      <c r="B7" s="764">
        <v>1074222.4503299999</v>
      </c>
      <c r="C7" s="764">
        <v>99916.902530000007</v>
      </c>
      <c r="D7" s="764">
        <v>737.91974000000016</v>
      </c>
      <c r="E7" s="764">
        <v>241.08160000000001</v>
      </c>
      <c r="F7" s="764">
        <v>654.84163000000001</v>
      </c>
      <c r="G7" s="764">
        <v>338.41065000000003</v>
      </c>
      <c r="H7" s="764">
        <v>2589.02108</v>
      </c>
      <c r="I7" s="764">
        <v>1986.4892399999999</v>
      </c>
      <c r="J7" s="764">
        <v>132693.11272999999</v>
      </c>
      <c r="K7" s="764">
        <v>104270.19898999999</v>
      </c>
      <c r="L7" s="764">
        <v>1210897.3455099999</v>
      </c>
      <c r="M7" s="764">
        <v>206753.08301000003</v>
      </c>
      <c r="N7" s="764">
        <v>184316.16636999996</v>
      </c>
      <c r="O7" s="764">
        <v>69443.126640000002</v>
      </c>
    </row>
    <row r="8" spans="1:15" ht="13.5" customHeight="1">
      <c r="A8" s="763" t="s">
        <v>1339</v>
      </c>
      <c r="B8" s="764">
        <v>3677377.6118899998</v>
      </c>
      <c r="C8" s="764">
        <v>32716.545560000002</v>
      </c>
      <c r="D8" s="764">
        <v>29902.099050000001</v>
      </c>
      <c r="E8" s="764">
        <v>2116.1569800000002</v>
      </c>
      <c r="F8" s="764">
        <v>21786.819520000001</v>
      </c>
      <c r="G8" s="764">
        <v>1218.8853799999999</v>
      </c>
      <c r="H8" s="764">
        <v>8589.4219700000012</v>
      </c>
      <c r="I8" s="764">
        <v>1306.7661900000001</v>
      </c>
      <c r="J8" s="764">
        <v>64392.180510000006</v>
      </c>
      <c r="K8" s="764">
        <v>53547.61836</v>
      </c>
      <c r="L8" s="764">
        <v>3802048.1329399995</v>
      </c>
      <c r="M8" s="764">
        <v>90905.972470000008</v>
      </c>
      <c r="N8" s="764">
        <v>4040.9481300000002</v>
      </c>
      <c r="O8" s="764">
        <v>1267.0487000000001</v>
      </c>
    </row>
    <row r="9" spans="1:15" ht="13.5" customHeight="1">
      <c r="A9" s="763" t="s">
        <v>1340</v>
      </c>
      <c r="B9" s="764">
        <v>3457763.815320001</v>
      </c>
      <c r="C9" s="764">
        <v>47918.341180000003</v>
      </c>
      <c r="D9" s="764">
        <v>8004.7923000000001</v>
      </c>
      <c r="E9" s="764">
        <v>700.0299500000001</v>
      </c>
      <c r="F9" s="764">
        <v>2236.49098</v>
      </c>
      <c r="G9" s="764">
        <v>348.49645000000004</v>
      </c>
      <c r="H9" s="764">
        <v>4247.4740300000003</v>
      </c>
      <c r="I9" s="764">
        <v>2128.1326800000002</v>
      </c>
      <c r="J9" s="764">
        <v>52174.051430000007</v>
      </c>
      <c r="K9" s="764">
        <v>47722.221079999996</v>
      </c>
      <c r="L9" s="764">
        <v>3524426.6240600003</v>
      </c>
      <c r="M9" s="764">
        <v>98817.221340000004</v>
      </c>
      <c r="N9" s="764">
        <v>16824.954809999999</v>
      </c>
      <c r="O9" s="764">
        <v>1839.7470899999998</v>
      </c>
    </row>
    <row r="10" spans="1:15" ht="13.5" customHeight="1">
      <c r="A10" s="763" t="s">
        <v>1341</v>
      </c>
      <c r="B10" s="764">
        <v>479166.93281000003</v>
      </c>
      <c r="C10" s="764">
        <v>3305.7050600000007</v>
      </c>
      <c r="D10" s="764">
        <v>627.31330000000003</v>
      </c>
      <c r="E10" s="764">
        <v>9.6592700000000011</v>
      </c>
      <c r="F10" s="764">
        <v>409.28909999999996</v>
      </c>
      <c r="G10" s="764">
        <v>97.092749999999995</v>
      </c>
      <c r="H10" s="764">
        <v>280.42858000000001</v>
      </c>
      <c r="I10" s="764">
        <v>2.39927</v>
      </c>
      <c r="J10" s="764">
        <v>16163.772309999998</v>
      </c>
      <c r="K10" s="764">
        <v>15349.566359999997</v>
      </c>
      <c r="L10" s="764">
        <v>496647.73610000004</v>
      </c>
      <c r="M10" s="764">
        <v>18764.422710000003</v>
      </c>
      <c r="N10" s="764">
        <v>1683.97597</v>
      </c>
      <c r="O10" s="764">
        <v>40.144869999999997</v>
      </c>
    </row>
    <row r="11" spans="1:15" ht="13.5" customHeight="1">
      <c r="A11" s="763" t="s">
        <v>1342</v>
      </c>
      <c r="B11" s="764">
        <v>476.19203999999996</v>
      </c>
      <c r="C11" s="764">
        <v>0.46766000000000002</v>
      </c>
      <c r="D11" s="764">
        <v>0</v>
      </c>
      <c r="E11" s="764">
        <v>0</v>
      </c>
      <c r="F11" s="764">
        <v>0</v>
      </c>
      <c r="G11" s="764">
        <v>0</v>
      </c>
      <c r="H11" s="764">
        <v>0</v>
      </c>
      <c r="I11" s="764">
        <v>0</v>
      </c>
      <c r="J11" s="764">
        <v>0</v>
      </c>
      <c r="K11" s="764">
        <v>0</v>
      </c>
      <c r="L11" s="764">
        <v>476.19203999999996</v>
      </c>
      <c r="M11" s="764">
        <v>0.46766000000000002</v>
      </c>
      <c r="N11" s="764">
        <v>0</v>
      </c>
      <c r="O11" s="764">
        <v>0</v>
      </c>
    </row>
    <row r="12" spans="1:15" ht="22.5">
      <c r="A12" s="763" t="s">
        <v>1343</v>
      </c>
      <c r="B12" s="764">
        <v>2055831.8708199996</v>
      </c>
      <c r="C12" s="764">
        <v>58916.698219999998</v>
      </c>
      <c r="D12" s="764">
        <v>8170.57125</v>
      </c>
      <c r="E12" s="764">
        <v>3570.8953700000002</v>
      </c>
      <c r="F12" s="764">
        <v>10023.074140000001</v>
      </c>
      <c r="G12" s="764">
        <v>5500.4892699999991</v>
      </c>
      <c r="H12" s="764">
        <v>10038.17267</v>
      </c>
      <c r="I12" s="764">
        <v>6229.7101899999998</v>
      </c>
      <c r="J12" s="764">
        <v>315097.39866000001</v>
      </c>
      <c r="K12" s="764">
        <v>163955.12637000001</v>
      </c>
      <c r="L12" s="764">
        <v>2399161.0875399997</v>
      </c>
      <c r="M12" s="764">
        <v>238172.91942000002</v>
      </c>
      <c r="N12" s="764">
        <v>254535.01141000001</v>
      </c>
      <c r="O12" s="764">
        <v>64800.36617999999</v>
      </c>
    </row>
    <row r="13" spans="1:15" ht="13.5" customHeight="1">
      <c r="A13" s="763" t="s">
        <v>1344</v>
      </c>
      <c r="B13" s="764">
        <v>49371.985959999991</v>
      </c>
      <c r="C13" s="764">
        <v>1171.58087</v>
      </c>
      <c r="D13" s="764">
        <v>0</v>
      </c>
      <c r="E13" s="764">
        <v>0</v>
      </c>
      <c r="F13" s="764">
        <v>0</v>
      </c>
      <c r="G13" s="764">
        <v>0</v>
      </c>
      <c r="H13" s="764">
        <v>0</v>
      </c>
      <c r="I13" s="764">
        <v>0</v>
      </c>
      <c r="J13" s="764">
        <v>23760.199479999999</v>
      </c>
      <c r="K13" s="764">
        <v>23714.05601</v>
      </c>
      <c r="L13" s="764">
        <v>73132.185440000001</v>
      </c>
      <c r="M13" s="764">
        <v>24885.636880000002</v>
      </c>
      <c r="N13" s="764">
        <v>1327.6752900000001</v>
      </c>
      <c r="O13" s="764">
        <v>1327.6751899999999</v>
      </c>
    </row>
    <row r="14" spans="1:15" ht="13.5" customHeight="1">
      <c r="A14" s="761" t="s">
        <v>1345</v>
      </c>
      <c r="B14" s="762">
        <v>3029342.4170899997</v>
      </c>
      <c r="C14" s="762">
        <v>19344.43864</v>
      </c>
      <c r="D14" s="762">
        <v>7598.983369999999</v>
      </c>
      <c r="E14" s="762">
        <v>1640.0438800000002</v>
      </c>
      <c r="F14" s="762">
        <v>4321.55656</v>
      </c>
      <c r="G14" s="762">
        <v>1676.7031800000002</v>
      </c>
      <c r="H14" s="762">
        <v>33357.87556</v>
      </c>
      <c r="I14" s="762">
        <v>6433.13933</v>
      </c>
      <c r="J14" s="762">
        <v>260356.90106</v>
      </c>
      <c r="K14" s="762">
        <v>133826.715</v>
      </c>
      <c r="L14" s="762">
        <v>3334977.7336400002</v>
      </c>
      <c r="M14" s="762">
        <v>162921.04003</v>
      </c>
      <c r="N14" s="762">
        <v>12379.249460000001</v>
      </c>
      <c r="O14" s="762">
        <v>673.44771000000003</v>
      </c>
    </row>
    <row r="15" spans="1:15" ht="13.5" customHeight="1">
      <c r="A15" s="763" t="s">
        <v>1338</v>
      </c>
      <c r="B15" s="764">
        <v>256510.07124000002</v>
      </c>
      <c r="C15" s="764">
        <v>139.61732000000001</v>
      </c>
      <c r="D15" s="764">
        <v>0</v>
      </c>
      <c r="E15" s="764">
        <v>0</v>
      </c>
      <c r="F15" s="764">
        <v>0</v>
      </c>
      <c r="G15" s="764">
        <v>0</v>
      </c>
      <c r="H15" s="764">
        <v>0</v>
      </c>
      <c r="I15" s="764">
        <v>0</v>
      </c>
      <c r="J15" s="764">
        <v>21531.287170000003</v>
      </c>
      <c r="K15" s="764">
        <v>1876.04369</v>
      </c>
      <c r="L15" s="764">
        <v>278041.35841000004</v>
      </c>
      <c r="M15" s="764">
        <v>2015.6610100000003</v>
      </c>
      <c r="N15" s="764">
        <v>0</v>
      </c>
      <c r="O15" s="764">
        <v>0</v>
      </c>
    </row>
    <row r="16" spans="1:15" ht="13.5" customHeight="1">
      <c r="A16" s="763" t="s">
        <v>1339</v>
      </c>
      <c r="B16" s="764">
        <v>2069502.7697699997</v>
      </c>
      <c r="C16" s="764">
        <v>16286.84664</v>
      </c>
      <c r="D16" s="764">
        <v>7156.7000699999999</v>
      </c>
      <c r="E16" s="764">
        <v>1387.0539800000001</v>
      </c>
      <c r="F16" s="764">
        <v>3937.8397499999992</v>
      </c>
      <c r="G16" s="764">
        <v>1463.3628900000001</v>
      </c>
      <c r="H16" s="764">
        <v>8256.0199699999994</v>
      </c>
      <c r="I16" s="764">
        <v>2145.4152300000001</v>
      </c>
      <c r="J16" s="764">
        <v>159189.36982999998</v>
      </c>
      <c r="K16" s="764">
        <v>66571.95461999999</v>
      </c>
      <c r="L16" s="764">
        <v>2248042.6993900002</v>
      </c>
      <c r="M16" s="764">
        <v>87854.633359999993</v>
      </c>
      <c r="N16" s="764">
        <v>1967.3006399999999</v>
      </c>
      <c r="O16" s="764">
        <v>304.72515000000004</v>
      </c>
    </row>
    <row r="17" spans="1:15" ht="13.5" customHeight="1">
      <c r="A17" s="763" t="s">
        <v>1340</v>
      </c>
      <c r="B17" s="764">
        <v>494865.03564999998</v>
      </c>
      <c r="C17" s="764">
        <v>2021.3851100000002</v>
      </c>
      <c r="D17" s="764">
        <v>361.38802000000004</v>
      </c>
      <c r="E17" s="764">
        <v>203.66825</v>
      </c>
      <c r="F17" s="764">
        <v>383.71681000000001</v>
      </c>
      <c r="G17" s="764">
        <v>213.34028999999998</v>
      </c>
      <c r="H17" s="764">
        <v>3298.0724799999994</v>
      </c>
      <c r="I17" s="764">
        <v>439.98919999999993</v>
      </c>
      <c r="J17" s="764">
        <v>32992.986060000003</v>
      </c>
      <c r="K17" s="764">
        <v>21822.172920000001</v>
      </c>
      <c r="L17" s="764">
        <v>531901.19901999994</v>
      </c>
      <c r="M17" s="764">
        <v>24700.555769999999</v>
      </c>
      <c r="N17" s="764">
        <v>258.05802999999997</v>
      </c>
      <c r="O17" s="764">
        <v>258.05802999999997</v>
      </c>
    </row>
    <row r="18" spans="1:15" ht="13.5" customHeight="1">
      <c r="A18" s="763" t="s">
        <v>1346</v>
      </c>
      <c r="B18" s="764">
        <v>118375.87689</v>
      </c>
      <c r="C18" s="764">
        <v>15.30443</v>
      </c>
      <c r="D18" s="764">
        <v>80.89528</v>
      </c>
      <c r="E18" s="764">
        <v>49.321649999999998</v>
      </c>
      <c r="F18" s="764">
        <v>0</v>
      </c>
      <c r="G18" s="764">
        <v>0</v>
      </c>
      <c r="H18" s="764">
        <v>7.5034200000000002</v>
      </c>
      <c r="I18" s="764">
        <v>7.5034200000000002</v>
      </c>
      <c r="J18" s="764">
        <v>11935.29358</v>
      </c>
      <c r="K18" s="764">
        <v>11120.861439999999</v>
      </c>
      <c r="L18" s="764">
        <v>130399.56916999999</v>
      </c>
      <c r="M18" s="764">
        <v>11192.99094</v>
      </c>
      <c r="N18" s="764">
        <v>9927.5049099999978</v>
      </c>
      <c r="O18" s="764">
        <v>110.25836</v>
      </c>
    </row>
    <row r="19" spans="1:15" ht="13.5" customHeight="1">
      <c r="A19" s="763" t="s">
        <v>1342</v>
      </c>
      <c r="B19" s="764">
        <v>0</v>
      </c>
      <c r="C19" s="764">
        <v>0</v>
      </c>
      <c r="D19" s="764">
        <v>0</v>
      </c>
      <c r="E19" s="764">
        <v>0</v>
      </c>
      <c r="F19" s="764">
        <v>0</v>
      </c>
      <c r="G19" s="764">
        <v>0</v>
      </c>
      <c r="H19" s="764">
        <v>0</v>
      </c>
      <c r="I19" s="764">
        <v>0</v>
      </c>
      <c r="J19" s="764">
        <v>0</v>
      </c>
      <c r="K19" s="764">
        <v>0</v>
      </c>
      <c r="L19" s="764">
        <v>0</v>
      </c>
      <c r="M19" s="764">
        <v>0</v>
      </c>
      <c r="N19" s="764">
        <v>0</v>
      </c>
      <c r="O19" s="764">
        <v>0</v>
      </c>
    </row>
    <row r="20" spans="1:15" ht="22.5">
      <c r="A20" s="763" t="s">
        <v>1343</v>
      </c>
      <c r="B20" s="764">
        <v>90076.93737</v>
      </c>
      <c r="C20" s="764">
        <v>881.28514000000018</v>
      </c>
      <c r="D20" s="764">
        <v>0</v>
      </c>
      <c r="E20" s="764">
        <v>0</v>
      </c>
      <c r="F20" s="764">
        <v>0</v>
      </c>
      <c r="G20" s="764">
        <v>0</v>
      </c>
      <c r="H20" s="764">
        <v>21796.279690000003</v>
      </c>
      <c r="I20" s="764">
        <v>3840.2314799999999</v>
      </c>
      <c r="J20" s="764">
        <v>23337.247729999995</v>
      </c>
      <c r="K20" s="764">
        <v>21065.474280000002</v>
      </c>
      <c r="L20" s="764">
        <v>135210.46479000003</v>
      </c>
      <c r="M20" s="764">
        <v>25786.990899999997</v>
      </c>
      <c r="N20" s="764">
        <v>226.38588000000001</v>
      </c>
      <c r="O20" s="764">
        <v>0.40617000000000003</v>
      </c>
    </row>
    <row r="21" spans="1:15" ht="13.5" customHeight="1">
      <c r="A21" s="763" t="s">
        <v>1344</v>
      </c>
      <c r="B21" s="764">
        <v>11.72617</v>
      </c>
      <c r="C21" s="764">
        <v>0</v>
      </c>
      <c r="D21" s="764">
        <v>0</v>
      </c>
      <c r="E21" s="764">
        <v>0</v>
      </c>
      <c r="F21" s="764">
        <v>0</v>
      </c>
      <c r="G21" s="764">
        <v>0</v>
      </c>
      <c r="H21" s="764">
        <v>0</v>
      </c>
      <c r="I21" s="764">
        <v>0</v>
      </c>
      <c r="J21" s="764">
        <v>11370.716689999999</v>
      </c>
      <c r="K21" s="764">
        <v>11370.208050000001</v>
      </c>
      <c r="L21" s="764">
        <v>11382.442859999999</v>
      </c>
      <c r="M21" s="764">
        <v>11370.208050000001</v>
      </c>
      <c r="N21" s="764">
        <v>0</v>
      </c>
      <c r="O21" s="764">
        <v>0</v>
      </c>
    </row>
    <row r="22" spans="1:15" ht="13.5" customHeight="1">
      <c r="A22" s="761" t="s">
        <v>1347</v>
      </c>
      <c r="B22" s="762">
        <v>109629.93004000001</v>
      </c>
      <c r="C22" s="762">
        <v>70516.566449999998</v>
      </c>
      <c r="D22" s="762">
        <v>0</v>
      </c>
      <c r="E22" s="762">
        <v>0</v>
      </c>
      <c r="F22" s="762">
        <v>0</v>
      </c>
      <c r="G22" s="762">
        <v>0</v>
      </c>
      <c r="H22" s="762">
        <v>10.907500000000001</v>
      </c>
      <c r="I22" s="762">
        <v>10.662139999999999</v>
      </c>
      <c r="J22" s="762">
        <v>269382.19742000004</v>
      </c>
      <c r="K22" s="762">
        <v>255579.07426999998</v>
      </c>
      <c r="L22" s="762">
        <v>379023.03496000002</v>
      </c>
      <c r="M22" s="762">
        <v>326106.30287000001</v>
      </c>
      <c r="N22" s="762">
        <v>0</v>
      </c>
      <c r="O22" s="762">
        <v>0</v>
      </c>
    </row>
    <row r="23" spans="1:15" ht="13.5" customHeight="1">
      <c r="A23" s="763" t="s">
        <v>1338</v>
      </c>
      <c r="B23" s="764">
        <v>103703.98306</v>
      </c>
      <c r="C23" s="764">
        <v>64590.619610000002</v>
      </c>
      <c r="D23" s="764">
        <v>0</v>
      </c>
      <c r="E23" s="764">
        <v>0</v>
      </c>
      <c r="F23" s="764">
        <v>0</v>
      </c>
      <c r="G23" s="764">
        <v>0</v>
      </c>
      <c r="H23" s="764">
        <v>0</v>
      </c>
      <c r="I23" s="764">
        <v>0</v>
      </c>
      <c r="J23" s="764">
        <v>226884.64358999999</v>
      </c>
      <c r="K23" s="764">
        <v>213081.52086000002</v>
      </c>
      <c r="L23" s="764">
        <v>330588.62664999999</v>
      </c>
      <c r="M23" s="764">
        <v>277672.14048</v>
      </c>
      <c r="N23" s="764">
        <v>0</v>
      </c>
      <c r="O23" s="764">
        <v>0</v>
      </c>
    </row>
    <row r="24" spans="1:15" ht="13.5" customHeight="1">
      <c r="A24" s="763" t="s">
        <v>1348</v>
      </c>
      <c r="B24" s="764">
        <v>1182.8484900000001</v>
      </c>
      <c r="C24" s="764">
        <v>1182.8483600000002</v>
      </c>
      <c r="D24" s="764">
        <v>0</v>
      </c>
      <c r="E24" s="764">
        <v>0</v>
      </c>
      <c r="F24" s="764">
        <v>0</v>
      </c>
      <c r="G24" s="764">
        <v>0</v>
      </c>
      <c r="H24" s="764">
        <v>3.24</v>
      </c>
      <c r="I24" s="764">
        <v>3.24</v>
      </c>
      <c r="J24" s="764">
        <v>2460.6853900000001</v>
      </c>
      <c r="K24" s="764">
        <v>2460.6851699999997</v>
      </c>
      <c r="L24" s="764">
        <v>3646.7738799999997</v>
      </c>
      <c r="M24" s="764">
        <v>3646.7735300000004</v>
      </c>
      <c r="N24" s="764">
        <v>0</v>
      </c>
      <c r="O24" s="764">
        <v>0</v>
      </c>
    </row>
    <row r="25" spans="1:15" ht="13.5" customHeight="1">
      <c r="A25" s="763" t="s">
        <v>1340</v>
      </c>
      <c r="B25" s="764">
        <v>1601.5485100000001</v>
      </c>
      <c r="C25" s="764">
        <v>1601.5485000000001</v>
      </c>
      <c r="D25" s="764">
        <v>0</v>
      </c>
      <c r="E25" s="764">
        <v>0</v>
      </c>
      <c r="F25" s="764">
        <v>0</v>
      </c>
      <c r="G25" s="764">
        <v>0</v>
      </c>
      <c r="H25" s="764">
        <v>0</v>
      </c>
      <c r="I25" s="764">
        <v>0</v>
      </c>
      <c r="J25" s="764">
        <v>7828.1965300000002</v>
      </c>
      <c r="K25" s="764">
        <v>7828.1963699999997</v>
      </c>
      <c r="L25" s="764">
        <v>9429.7450399999998</v>
      </c>
      <c r="M25" s="764">
        <v>9429.7448699999986</v>
      </c>
      <c r="N25" s="764">
        <v>0</v>
      </c>
      <c r="O25" s="764">
        <v>0</v>
      </c>
    </row>
    <row r="26" spans="1:15" ht="13.5" customHeight="1">
      <c r="A26" s="763" t="s">
        <v>1341</v>
      </c>
      <c r="B26" s="764">
        <v>608.4791899999999</v>
      </c>
      <c r="C26" s="764">
        <v>608.47918000000004</v>
      </c>
      <c r="D26" s="764">
        <v>0</v>
      </c>
      <c r="E26" s="764">
        <v>0</v>
      </c>
      <c r="F26" s="764">
        <v>0</v>
      </c>
      <c r="G26" s="764">
        <v>0</v>
      </c>
      <c r="H26" s="764">
        <v>0</v>
      </c>
      <c r="I26" s="764">
        <v>0</v>
      </c>
      <c r="J26" s="764">
        <v>4588.2368899999992</v>
      </c>
      <c r="K26" s="764">
        <v>4588.2368899999992</v>
      </c>
      <c r="L26" s="764">
        <v>5196.7160800000001</v>
      </c>
      <c r="M26" s="764">
        <v>5196.7160700000004</v>
      </c>
      <c r="N26" s="764">
        <v>0</v>
      </c>
      <c r="O26" s="764">
        <v>0</v>
      </c>
    </row>
    <row r="27" spans="1:15" ht="13.5" customHeight="1">
      <c r="A27" s="763" t="s">
        <v>1342</v>
      </c>
      <c r="B27" s="764">
        <v>0</v>
      </c>
      <c r="C27" s="764">
        <v>0</v>
      </c>
      <c r="D27" s="764">
        <v>0</v>
      </c>
      <c r="E27" s="764">
        <v>0</v>
      </c>
      <c r="F27" s="764">
        <v>0</v>
      </c>
      <c r="G27" s="764">
        <v>0</v>
      </c>
      <c r="H27" s="764">
        <v>0</v>
      </c>
      <c r="I27" s="764">
        <v>0</v>
      </c>
      <c r="J27" s="764">
        <v>0</v>
      </c>
      <c r="K27" s="764">
        <v>0</v>
      </c>
      <c r="L27" s="764">
        <v>0</v>
      </c>
      <c r="M27" s="764">
        <v>0</v>
      </c>
      <c r="N27" s="764">
        <v>0</v>
      </c>
      <c r="O27" s="764">
        <v>0</v>
      </c>
    </row>
    <row r="28" spans="1:15" ht="22.5">
      <c r="A28" s="763" t="s">
        <v>1343</v>
      </c>
      <c r="B28" s="764">
        <v>2533.0707900000002</v>
      </c>
      <c r="C28" s="764">
        <v>2533.0708</v>
      </c>
      <c r="D28" s="764">
        <v>0</v>
      </c>
      <c r="E28" s="764">
        <v>0</v>
      </c>
      <c r="F28" s="764">
        <v>0</v>
      </c>
      <c r="G28" s="764">
        <v>0</v>
      </c>
      <c r="H28" s="764">
        <v>7.6675000000000004</v>
      </c>
      <c r="I28" s="764">
        <v>7.4221400000000006</v>
      </c>
      <c r="J28" s="764">
        <v>27620.435020000001</v>
      </c>
      <c r="K28" s="764">
        <v>27620.434980000002</v>
      </c>
      <c r="L28" s="764">
        <v>30161.173309999998</v>
      </c>
      <c r="M28" s="764">
        <v>30160.927920000002</v>
      </c>
      <c r="N28" s="764">
        <v>0</v>
      </c>
      <c r="O28" s="764">
        <v>0</v>
      </c>
    </row>
    <row r="29" spans="1:15" ht="13.5" customHeight="1">
      <c r="A29" s="763" t="s">
        <v>1344</v>
      </c>
      <c r="B29" s="764">
        <v>0</v>
      </c>
      <c r="C29" s="764">
        <v>0</v>
      </c>
      <c r="D29" s="764">
        <v>0</v>
      </c>
      <c r="E29" s="764">
        <v>0</v>
      </c>
      <c r="F29" s="764">
        <v>0</v>
      </c>
      <c r="G29" s="764">
        <v>0</v>
      </c>
      <c r="H29" s="764">
        <v>0</v>
      </c>
      <c r="I29" s="764">
        <v>0</v>
      </c>
      <c r="J29" s="764">
        <v>0</v>
      </c>
      <c r="K29" s="764">
        <v>0</v>
      </c>
      <c r="L29" s="764">
        <v>0</v>
      </c>
      <c r="M29" s="764">
        <v>0</v>
      </c>
      <c r="N29" s="764">
        <v>0</v>
      </c>
      <c r="O29" s="764">
        <v>0</v>
      </c>
    </row>
    <row r="30" spans="1:15" ht="13.5" customHeight="1">
      <c r="A30" s="761" t="s">
        <v>1349</v>
      </c>
      <c r="B30" s="762">
        <v>13933183.2063</v>
      </c>
      <c r="C30" s="762">
        <v>333807.24617</v>
      </c>
      <c r="D30" s="762">
        <v>55041.679010000007</v>
      </c>
      <c r="E30" s="762">
        <v>8277.8670500000007</v>
      </c>
      <c r="F30" s="762">
        <v>39432.071929999998</v>
      </c>
      <c r="G30" s="762">
        <v>9180.0776800000003</v>
      </c>
      <c r="H30" s="762">
        <v>59113.301389999993</v>
      </c>
      <c r="I30" s="762">
        <v>18097.299039999998</v>
      </c>
      <c r="J30" s="762">
        <v>1134019.8136</v>
      </c>
      <c r="K30" s="762">
        <v>797964.57643999998</v>
      </c>
      <c r="L30" s="762">
        <v>15220790.07223</v>
      </c>
      <c r="M30" s="762">
        <v>1167327.0663899998</v>
      </c>
      <c r="N30" s="762">
        <v>475107.98143999994</v>
      </c>
      <c r="O30" s="762">
        <v>139391.55638000002</v>
      </c>
    </row>
    <row r="31" spans="1:15" ht="12.75" customHeight="1">
      <c r="A31" s="36" t="s">
        <v>247</v>
      </c>
      <c r="L31" s="290"/>
    </row>
    <row r="32" spans="1:15" ht="12.75" customHeight="1">
      <c r="B32" s="290"/>
      <c r="L32" s="290"/>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65" t="s">
        <v>1350</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2" customWidth="1"/>
    <col min="2" max="3" width="10.85546875" style="92" bestFit="1" customWidth="1"/>
    <col min="4" max="5" width="10.85546875" style="92" customWidth="1"/>
    <col min="6" max="16384" width="9.140625" style="92"/>
  </cols>
  <sheetData>
    <row r="1" spans="1:6" ht="15" customHeight="1">
      <c r="A1" s="613" t="s">
        <v>1029</v>
      </c>
      <c r="B1" s="445"/>
      <c r="C1" s="445"/>
      <c r="D1" s="445"/>
      <c r="E1" s="446" t="s">
        <v>1448</v>
      </c>
    </row>
    <row r="2" spans="1:6" ht="15" customHeight="1">
      <c r="A2" s="447" t="s">
        <v>1030</v>
      </c>
      <c r="B2" s="445"/>
      <c r="C2" s="445"/>
      <c r="D2" s="445"/>
      <c r="E2" s="448" t="s">
        <v>1449</v>
      </c>
    </row>
    <row r="3" spans="1:6">
      <c r="A3" s="67" t="s">
        <v>642</v>
      </c>
    </row>
    <row r="4" spans="1:6" ht="27.75" customHeight="1">
      <c r="A4" s="981" t="s">
        <v>1032</v>
      </c>
      <c r="B4" s="981"/>
      <c r="C4" s="981"/>
      <c r="D4" s="981"/>
      <c r="E4" s="981"/>
    </row>
    <row r="5" spans="1:6">
      <c r="B5" s="692"/>
      <c r="C5" s="694"/>
      <c r="D5" s="695"/>
      <c r="E5" s="692" t="s">
        <v>1228</v>
      </c>
    </row>
    <row r="6" spans="1:6">
      <c r="B6" s="693"/>
      <c r="C6" s="694"/>
      <c r="D6" s="691"/>
      <c r="E6" s="697" t="s">
        <v>1229</v>
      </c>
    </row>
    <row r="7" spans="1:6">
      <c r="B7" s="693"/>
      <c r="C7" s="694"/>
      <c r="D7" s="691"/>
      <c r="E7" s="696"/>
    </row>
    <row r="8" spans="1:6">
      <c r="A8" s="672" t="s">
        <v>1355</v>
      </c>
    </row>
    <row r="9" spans="1:6">
      <c r="A9" s="673" t="s">
        <v>1356</v>
      </c>
    </row>
    <row r="10" spans="1:6" ht="12.75" customHeight="1">
      <c r="A10"/>
      <c r="B10"/>
      <c r="C10"/>
      <c r="D10"/>
      <c r="E10" s="105" t="s">
        <v>391</v>
      </c>
    </row>
    <row r="11" spans="1:6" ht="22.5" customHeight="1">
      <c r="A11" s="980" t="s">
        <v>267</v>
      </c>
      <c r="B11" s="674" t="s">
        <v>295</v>
      </c>
      <c r="C11" s="674" t="s">
        <v>295</v>
      </c>
      <c r="D11" s="980" t="s">
        <v>296</v>
      </c>
      <c r="E11" s="980" t="s">
        <v>297</v>
      </c>
    </row>
    <row r="12" spans="1:6" ht="22.5" customHeight="1">
      <c r="A12" s="903"/>
      <c r="B12" s="675" t="s">
        <v>1113</v>
      </c>
      <c r="C12" s="675" t="s">
        <v>1445</v>
      </c>
      <c r="D12" s="980"/>
      <c r="E12" s="980"/>
    </row>
    <row r="13" spans="1:6" ht="15">
      <c r="A13" s="676" t="s">
        <v>1200</v>
      </c>
      <c r="B13" s="270">
        <v>155547.97744999998</v>
      </c>
      <c r="C13" s="270">
        <v>70923.659349999987</v>
      </c>
      <c r="D13" s="271">
        <v>-0.54403997716525754</v>
      </c>
      <c r="E13" s="270">
        <v>-84624.318099999989</v>
      </c>
      <c r="F13" s="85"/>
    </row>
    <row r="14" spans="1:6">
      <c r="A14" s="676" t="s">
        <v>1201</v>
      </c>
      <c r="B14" s="270">
        <v>5600572.6812800001</v>
      </c>
      <c r="C14" s="270">
        <v>2542871.6309099998</v>
      </c>
      <c r="D14" s="271">
        <v>-0.54596221214848495</v>
      </c>
      <c r="E14" s="270">
        <v>-3057701.0503700003</v>
      </c>
    </row>
    <row r="15" spans="1:6" ht="22.5">
      <c r="A15" s="677" t="s">
        <v>1202</v>
      </c>
      <c r="B15" s="270">
        <v>12191.148519999999</v>
      </c>
      <c r="C15" s="270">
        <v>563.40963999999997</v>
      </c>
      <c r="D15" s="271">
        <v>-0.95378535180047175</v>
      </c>
      <c r="E15" s="270">
        <v>-11627.738879999999</v>
      </c>
      <c r="F15" s="85"/>
    </row>
    <row r="16" spans="1:6">
      <c r="A16" s="788" t="s">
        <v>1203</v>
      </c>
      <c r="B16" s="789">
        <v>5768311.8072499987</v>
      </c>
      <c r="C16" s="789">
        <v>2614358.6998899998</v>
      </c>
      <c r="D16" s="790">
        <v>-0.54677229885456269</v>
      </c>
      <c r="E16" s="789">
        <v>-3153953.1073599989</v>
      </c>
    </row>
    <row r="17" spans="1:5">
      <c r="A17" s="676" t="s">
        <v>1204</v>
      </c>
      <c r="B17" s="678">
        <v>847936.85108999978</v>
      </c>
      <c r="C17" s="678">
        <v>142008.64821000001</v>
      </c>
      <c r="D17" s="679">
        <v>-0.83252449987584365</v>
      </c>
      <c r="E17" s="678">
        <v>-705928.20287999976</v>
      </c>
    </row>
    <row r="18" spans="1:5">
      <c r="A18" s="676" t="s">
        <v>1205</v>
      </c>
      <c r="B18" s="270">
        <v>0</v>
      </c>
      <c r="C18" s="270">
        <v>0</v>
      </c>
      <c r="D18" s="850" t="s">
        <v>837</v>
      </c>
      <c r="E18" s="851" t="s">
        <v>837</v>
      </c>
    </row>
    <row r="19" spans="1:5">
      <c r="A19" s="676" t="s">
        <v>1206</v>
      </c>
      <c r="B19" s="270">
        <v>343490.85222</v>
      </c>
      <c r="C19" s="270">
        <v>13562.865540000001</v>
      </c>
      <c r="D19" s="271">
        <v>-0.96051462374516672</v>
      </c>
      <c r="E19" s="270">
        <v>-329927.98667999997</v>
      </c>
    </row>
    <row r="20" spans="1:5">
      <c r="A20" s="676" t="s">
        <v>1207</v>
      </c>
      <c r="B20" s="270">
        <v>4567221.2564099999</v>
      </c>
      <c r="C20" s="270">
        <v>2452953.8869400006</v>
      </c>
      <c r="D20" s="271">
        <v>-0.46292203744293514</v>
      </c>
      <c r="E20" s="270">
        <v>-2114267.3694699993</v>
      </c>
    </row>
    <row r="21" spans="1:5" ht="22.5">
      <c r="A21" s="677" t="s">
        <v>1208</v>
      </c>
      <c r="B21" s="270">
        <v>9662.8475899999994</v>
      </c>
      <c r="C21" s="270">
        <v>5833.2992399999994</v>
      </c>
      <c r="D21" s="271">
        <v>-0.39631674972946562</v>
      </c>
      <c r="E21" s="270">
        <v>-3829.54835</v>
      </c>
    </row>
    <row r="22" spans="1:5">
      <c r="A22" s="788" t="s">
        <v>1209</v>
      </c>
      <c r="B22" s="775">
        <v>5768311.8073099991</v>
      </c>
      <c r="C22" s="775">
        <v>2614358.6998899998</v>
      </c>
      <c r="D22" s="776">
        <v>-0.54677229885927703</v>
      </c>
      <c r="E22" s="775">
        <v>-3153953.1074199993</v>
      </c>
    </row>
    <row r="23" spans="1:5">
      <c r="A23" s="36" t="s">
        <v>1210</v>
      </c>
    </row>
    <row r="25" spans="1:5">
      <c r="A25" s="680" t="s">
        <v>1357</v>
      </c>
    </row>
    <row r="26" spans="1:5">
      <c r="A26" s="681" t="s">
        <v>1358</v>
      </c>
    </row>
    <row r="27" spans="1:5">
      <c r="E27" s="105" t="s">
        <v>391</v>
      </c>
    </row>
    <row r="28" spans="1:5" ht="24" customHeight="1">
      <c r="A28" s="980" t="s">
        <v>267</v>
      </c>
      <c r="B28" s="674" t="s">
        <v>1211</v>
      </c>
      <c r="C28" s="674" t="s">
        <v>1211</v>
      </c>
      <c r="D28" s="980" t="s">
        <v>296</v>
      </c>
      <c r="E28" s="980" t="s">
        <v>297</v>
      </c>
    </row>
    <row r="29" spans="1:5" ht="22.5">
      <c r="A29" s="903"/>
      <c r="B29" s="675" t="s">
        <v>1474</v>
      </c>
      <c r="C29" s="675" t="s">
        <v>1475</v>
      </c>
      <c r="D29" s="980"/>
      <c r="E29" s="980"/>
    </row>
    <row r="30" spans="1:5">
      <c r="A30" s="677" t="s">
        <v>1212</v>
      </c>
      <c r="B30" s="287">
        <v>347705.23239999998</v>
      </c>
      <c r="C30" s="287">
        <v>144562.00220999998</v>
      </c>
      <c r="D30" s="271">
        <v>-0.58423978491156014</v>
      </c>
      <c r="E30" s="270">
        <v>-203143.23019</v>
      </c>
    </row>
    <row r="31" spans="1:5">
      <c r="A31" s="677" t="s">
        <v>1213</v>
      </c>
      <c r="B31" s="287">
        <v>143972.33877</v>
      </c>
      <c r="C31" s="287">
        <v>77427.534570000003</v>
      </c>
      <c r="D31" s="271">
        <v>-0.46220548175095816</v>
      </c>
      <c r="E31" s="270">
        <v>-66544.804199999999</v>
      </c>
    </row>
    <row r="32" spans="1:5">
      <c r="A32" s="677" t="s">
        <v>1214</v>
      </c>
      <c r="B32" s="287">
        <v>203732.89363000004</v>
      </c>
      <c r="C32" s="287">
        <v>67134.467640000003</v>
      </c>
      <c r="D32" s="271">
        <v>-0.6704780144048651</v>
      </c>
      <c r="E32" s="270">
        <v>-136598.42599000002</v>
      </c>
    </row>
    <row r="33" spans="1:5">
      <c r="A33" s="677" t="s">
        <v>1215</v>
      </c>
      <c r="B33" s="287">
        <v>25999.422629999994</v>
      </c>
      <c r="C33" s="287">
        <v>12439.784280000002</v>
      </c>
      <c r="D33" s="271">
        <v>-0.52153613343528293</v>
      </c>
      <c r="E33" s="270">
        <v>-13559.638349999992</v>
      </c>
    </row>
    <row r="34" spans="1:5">
      <c r="A34" s="677" t="s">
        <v>1216</v>
      </c>
      <c r="B34" s="287">
        <v>25622.875470000003</v>
      </c>
      <c r="C34" s="287">
        <v>9532.1628000000001</v>
      </c>
      <c r="D34" s="271">
        <v>-0.62798231560074003</v>
      </c>
      <c r="E34" s="270">
        <v>-16090.712670000003</v>
      </c>
    </row>
    <row r="35" spans="1:5" ht="22.5">
      <c r="A35" s="677" t="s">
        <v>1217</v>
      </c>
      <c r="B35" s="287">
        <v>376.54715999999991</v>
      </c>
      <c r="C35" s="287">
        <v>2907.6214799999993</v>
      </c>
      <c r="D35" s="682">
        <v>6.7217989905965565</v>
      </c>
      <c r="E35" s="270">
        <v>2531.0743199999993</v>
      </c>
    </row>
    <row r="36" spans="1:5">
      <c r="A36" s="677" t="s">
        <v>1218</v>
      </c>
      <c r="B36" s="287">
        <v>118743.54937999998</v>
      </c>
      <c r="C36" s="287">
        <v>33790.39342</v>
      </c>
      <c r="D36" s="271">
        <v>-0.71543386064816983</v>
      </c>
      <c r="E36" s="270">
        <v>-84953.155959999975</v>
      </c>
    </row>
    <row r="37" spans="1:5">
      <c r="A37" s="677" t="s">
        <v>1219</v>
      </c>
      <c r="B37" s="287">
        <v>66108.883199999997</v>
      </c>
      <c r="C37" s="287">
        <v>1015251.61225</v>
      </c>
      <c r="D37" s="271">
        <v>14.357264608124556</v>
      </c>
      <c r="E37" s="270">
        <v>949142.72904999997</v>
      </c>
    </row>
    <row r="38" spans="1:5" ht="22.5">
      <c r="A38" s="677" t="s">
        <v>1220</v>
      </c>
      <c r="B38" s="287">
        <v>52634.66618</v>
      </c>
      <c r="C38" s="287">
        <v>-981461.21882999991</v>
      </c>
      <c r="D38" s="682">
        <v>-19.646669392251855</v>
      </c>
      <c r="E38" s="270">
        <v>-1034095.8850099999</v>
      </c>
    </row>
    <row r="39" spans="1:5">
      <c r="A39" s="677" t="s">
        <v>1221</v>
      </c>
      <c r="B39" s="287">
        <v>492448.20441000001</v>
      </c>
      <c r="C39" s="287">
        <v>190792.17991000001</v>
      </c>
      <c r="D39" s="271">
        <v>-0.61256396469434327</v>
      </c>
      <c r="E39" s="270">
        <v>-301656.0245</v>
      </c>
    </row>
    <row r="40" spans="1:5">
      <c r="A40" s="677" t="s">
        <v>1222</v>
      </c>
      <c r="B40" s="287">
        <v>235704.09743999998</v>
      </c>
      <c r="C40" s="287">
        <v>1102211.30962</v>
      </c>
      <c r="D40" s="271">
        <v>3.6762501016791833</v>
      </c>
      <c r="E40" s="270">
        <v>866507.21218000003</v>
      </c>
    </row>
    <row r="41" spans="1:5" ht="22.5">
      <c r="A41" s="677" t="s">
        <v>1223</v>
      </c>
      <c r="B41" s="287">
        <v>256744.10703000004</v>
      </c>
      <c r="C41" s="287">
        <v>-911419.12971000001</v>
      </c>
      <c r="D41" s="682">
        <v>-4.5499125578898001</v>
      </c>
      <c r="E41" s="270">
        <v>-1168163.2367400001</v>
      </c>
    </row>
    <row r="42" spans="1:5">
      <c r="A42" s="677" t="s">
        <v>1224</v>
      </c>
      <c r="B42" s="287">
        <v>54739.838589999999</v>
      </c>
      <c r="C42" s="287">
        <v>-12268.814940000002</v>
      </c>
      <c r="D42" s="682">
        <v>-1.2241295417747413</v>
      </c>
      <c r="E42" s="270">
        <v>-67008.653529999996</v>
      </c>
    </row>
    <row r="43" spans="1:5" ht="21.75">
      <c r="A43" s="791" t="s">
        <v>1225</v>
      </c>
      <c r="B43" s="792">
        <v>202004.26843999999</v>
      </c>
      <c r="C43" s="792">
        <v>-899150.31477000006</v>
      </c>
      <c r="D43" s="839">
        <v>-5.4511451253668382</v>
      </c>
      <c r="E43" s="789">
        <v>-1101154.5832100001</v>
      </c>
    </row>
    <row r="44" spans="1:5">
      <c r="A44" s="36" t="s">
        <v>1210</v>
      </c>
    </row>
    <row r="46" spans="1:5">
      <c r="A46" s="680" t="s">
        <v>1359</v>
      </c>
    </row>
    <row r="47" spans="1:5">
      <c r="A47" s="681" t="s">
        <v>1360</v>
      </c>
    </row>
    <row r="48" spans="1:5">
      <c r="B48" s="105" t="s">
        <v>391</v>
      </c>
    </row>
    <row r="49" spans="1:5" ht="22.5">
      <c r="A49" s="980" t="s">
        <v>267</v>
      </c>
      <c r="B49" s="674" t="s">
        <v>1211</v>
      </c>
      <c r="C49" s="683"/>
      <c r="D49" s="982"/>
      <c r="E49" s="982"/>
    </row>
    <row r="50" spans="1:5" ht="22.5">
      <c r="A50" s="903"/>
      <c r="B50" s="675" t="s">
        <v>1475</v>
      </c>
      <c r="C50" s="684"/>
      <c r="D50" s="982"/>
      <c r="E50" s="982"/>
    </row>
    <row r="51" spans="1:5">
      <c r="A51" s="288" t="s">
        <v>643</v>
      </c>
      <c r="B51" s="289">
        <v>2539319.9873200003</v>
      </c>
      <c r="C51" s="685"/>
      <c r="D51" s="686"/>
      <c r="E51" s="687"/>
    </row>
    <row r="52" spans="1:5" ht="22.5">
      <c r="A52" s="677" t="s">
        <v>1226</v>
      </c>
      <c r="B52" s="289">
        <v>2873013.8765699998</v>
      </c>
      <c r="C52" s="685"/>
      <c r="D52" s="686"/>
      <c r="E52" s="687"/>
    </row>
    <row r="53" spans="1:5" ht="22.5">
      <c r="A53" s="677" t="s">
        <v>1227</v>
      </c>
      <c r="B53" s="289">
        <v>1033183.04091</v>
      </c>
      <c r="C53" s="685"/>
      <c r="D53" s="686"/>
      <c r="E53" s="687"/>
    </row>
    <row r="54" spans="1:5">
      <c r="A54" s="793" t="s">
        <v>346</v>
      </c>
      <c r="B54" s="794">
        <v>6445516.9047999997</v>
      </c>
      <c r="C54" s="688"/>
      <c r="D54" s="689"/>
      <c r="E54" s="690"/>
    </row>
    <row r="55" spans="1:5">
      <c r="A55" s="36" t="s">
        <v>1210</v>
      </c>
    </row>
    <row r="56" spans="1:5">
      <c r="A56" s="36"/>
    </row>
    <row r="57" spans="1:5">
      <c r="A57" s="680" t="s">
        <v>1361</v>
      </c>
    </row>
    <row r="58" spans="1:5">
      <c r="A58" s="681" t="s">
        <v>1362</v>
      </c>
    </row>
    <row r="59" spans="1:5">
      <c r="A59" s="36"/>
      <c r="B59" s="105" t="s">
        <v>391</v>
      </c>
    </row>
    <row r="60" spans="1:5" ht="22.5">
      <c r="A60" s="980" t="s">
        <v>267</v>
      </c>
      <c r="B60" s="674" t="s">
        <v>295</v>
      </c>
    </row>
    <row r="61" spans="1:5">
      <c r="A61" s="903"/>
      <c r="B61" s="675" t="s">
        <v>1445</v>
      </c>
    </row>
    <row r="62" spans="1:5">
      <c r="A62" s="288" t="s">
        <v>643</v>
      </c>
      <c r="B62" s="289">
        <v>804918.11350999994</v>
      </c>
    </row>
    <row r="63" spans="1:5" ht="22.5">
      <c r="A63" s="677" t="s">
        <v>1226</v>
      </c>
      <c r="B63" s="289">
        <v>1476022.6915200001</v>
      </c>
    </row>
    <row r="64" spans="1:5" ht="22.5">
      <c r="A64" s="677" t="s">
        <v>1227</v>
      </c>
      <c r="B64" s="289">
        <v>411216.24875999999</v>
      </c>
    </row>
    <row r="65" spans="1:5">
      <c r="A65" s="793" t="s">
        <v>346</v>
      </c>
      <c r="B65" s="794">
        <v>2692157.0537899998</v>
      </c>
    </row>
    <row r="66" spans="1:5">
      <c r="A66" s="36" t="s">
        <v>1210</v>
      </c>
    </row>
    <row r="67" spans="1:5">
      <c r="A67" s="73" t="s">
        <v>274</v>
      </c>
      <c r="E67" s="53" t="s">
        <v>343</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4" t="s">
        <v>269</v>
      </c>
      <c r="S1" s="312" t="str">
        <f>Naslovnica!A20</f>
        <v>Veljača 2018.</v>
      </c>
    </row>
    <row r="2" spans="1:19" ht="12.75" customHeight="1">
      <c r="A2" s="7" t="s">
        <v>8</v>
      </c>
      <c r="S2" s="19" t="str">
        <f>Naslovnica!A24</f>
        <v>February 2018</v>
      </c>
    </row>
    <row r="3" spans="1:19" ht="12.75" customHeight="1"/>
    <row r="4" spans="1:19" ht="26.25" customHeight="1">
      <c r="A4" s="549"/>
      <c r="B4" s="878" t="s">
        <v>670</v>
      </c>
      <c r="C4" s="878"/>
      <c r="D4" s="878"/>
      <c r="E4" s="877" t="s">
        <v>671</v>
      </c>
      <c r="F4" s="877"/>
      <c r="G4" s="877"/>
      <c r="H4" s="877" t="s">
        <v>672</v>
      </c>
      <c r="I4" s="877"/>
      <c r="J4" s="877"/>
      <c r="K4" s="876" t="s">
        <v>842</v>
      </c>
      <c r="L4" s="876"/>
      <c r="M4" s="876"/>
      <c r="N4" s="876" t="s">
        <v>843</v>
      </c>
      <c r="O4" s="876"/>
      <c r="P4" s="876"/>
      <c r="Q4" s="877" t="s">
        <v>859</v>
      </c>
      <c r="R4" s="877"/>
      <c r="S4" s="877"/>
    </row>
    <row r="5" spans="1:19" ht="21" customHeight="1">
      <c r="A5" s="549" t="s">
        <v>673</v>
      </c>
      <c r="B5" s="878" t="s">
        <v>674</v>
      </c>
      <c r="C5" s="878"/>
      <c r="D5" s="878"/>
      <c r="E5" s="878" t="s">
        <v>674</v>
      </c>
      <c r="F5" s="878"/>
      <c r="G5" s="878"/>
      <c r="H5" s="878" t="s">
        <v>674</v>
      </c>
      <c r="I5" s="878"/>
      <c r="J5" s="878"/>
      <c r="K5" s="878" t="s">
        <v>675</v>
      </c>
      <c r="L5" s="878"/>
      <c r="M5" s="878"/>
      <c r="N5" s="878" t="s">
        <v>675</v>
      </c>
      <c r="O5" s="878"/>
      <c r="P5" s="878"/>
      <c r="Q5" s="878" t="s">
        <v>675</v>
      </c>
      <c r="R5" s="878"/>
      <c r="S5" s="878"/>
    </row>
    <row r="6" spans="1:19">
      <c r="A6" s="549"/>
      <c r="B6" s="602" t="s">
        <v>655</v>
      </c>
      <c r="C6" s="602" t="s">
        <v>656</v>
      </c>
      <c r="D6" s="602" t="s">
        <v>657</v>
      </c>
      <c r="E6" s="602" t="s">
        <v>655</v>
      </c>
      <c r="F6" s="602" t="s">
        <v>656</v>
      </c>
      <c r="G6" s="602" t="s">
        <v>657</v>
      </c>
      <c r="H6" s="602" t="s">
        <v>655</v>
      </c>
      <c r="I6" s="602" t="s">
        <v>656</v>
      </c>
      <c r="J6" s="602" t="s">
        <v>657</v>
      </c>
      <c r="K6" s="602" t="s">
        <v>655</v>
      </c>
      <c r="L6" s="602" t="s">
        <v>656</v>
      </c>
      <c r="M6" s="602" t="s">
        <v>657</v>
      </c>
      <c r="N6" s="602" t="s">
        <v>655</v>
      </c>
      <c r="O6" s="602" t="s">
        <v>656</v>
      </c>
      <c r="P6" s="602" t="s">
        <v>657</v>
      </c>
      <c r="Q6" s="597" t="s">
        <v>655</v>
      </c>
      <c r="R6" s="597" t="s">
        <v>656</v>
      </c>
      <c r="S6" s="597" t="s">
        <v>657</v>
      </c>
    </row>
    <row r="7" spans="1:19" ht="12.75" customHeight="1">
      <c r="A7" s="550" t="s">
        <v>30</v>
      </c>
      <c r="B7" s="598">
        <v>10</v>
      </c>
      <c r="C7" s="598">
        <v>2602</v>
      </c>
      <c r="D7" s="598">
        <v>5</v>
      </c>
      <c r="E7" s="598">
        <v>4</v>
      </c>
      <c r="F7" s="598">
        <v>1868</v>
      </c>
      <c r="G7" s="598">
        <v>5</v>
      </c>
      <c r="H7" s="598">
        <v>14</v>
      </c>
      <c r="I7" s="598">
        <v>4470</v>
      </c>
      <c r="J7" s="598">
        <v>10</v>
      </c>
      <c r="K7" s="598">
        <v>1</v>
      </c>
      <c r="L7" s="598">
        <v>534</v>
      </c>
      <c r="M7" s="598">
        <v>-2</v>
      </c>
      <c r="N7" s="598">
        <v>0</v>
      </c>
      <c r="O7" s="598">
        <v>278</v>
      </c>
      <c r="P7" s="598">
        <v>-1</v>
      </c>
      <c r="Q7" s="600">
        <v>7.6923076923076872E-2</v>
      </c>
      <c r="R7" s="600">
        <v>0.22197922361946421</v>
      </c>
      <c r="S7" s="600">
        <v>-0.23076923076923073</v>
      </c>
    </row>
    <row r="8" spans="1:19" ht="12.75" customHeight="1">
      <c r="A8" s="139" t="s">
        <v>31</v>
      </c>
      <c r="B8" s="598">
        <v>254</v>
      </c>
      <c r="C8" s="598">
        <v>94522</v>
      </c>
      <c r="D8" s="598">
        <v>109</v>
      </c>
      <c r="E8" s="598">
        <v>170</v>
      </c>
      <c r="F8" s="598">
        <v>78039</v>
      </c>
      <c r="G8" s="598">
        <v>89</v>
      </c>
      <c r="H8" s="598">
        <v>424</v>
      </c>
      <c r="I8" s="598">
        <v>172561</v>
      </c>
      <c r="J8" s="598">
        <v>198</v>
      </c>
      <c r="K8" s="598">
        <v>1</v>
      </c>
      <c r="L8" s="598">
        <v>1545</v>
      </c>
      <c r="M8" s="598">
        <v>2</v>
      </c>
      <c r="N8" s="598">
        <v>-2</v>
      </c>
      <c r="O8" s="598">
        <v>1576</v>
      </c>
      <c r="P8" s="598">
        <v>-2</v>
      </c>
      <c r="Q8" s="600">
        <v>-2.3529411764705577E-3</v>
      </c>
      <c r="R8" s="600">
        <v>1.8419499527856376E-2</v>
      </c>
      <c r="S8" s="600">
        <v>0</v>
      </c>
    </row>
    <row r="9" spans="1:19" ht="12.75" customHeight="1">
      <c r="A9" s="139" t="s">
        <v>32</v>
      </c>
      <c r="B9" s="598">
        <v>424</v>
      </c>
      <c r="C9" s="598">
        <v>120587</v>
      </c>
      <c r="D9" s="598">
        <v>67</v>
      </c>
      <c r="E9" s="598">
        <v>292</v>
      </c>
      <c r="F9" s="598">
        <v>113668</v>
      </c>
      <c r="G9" s="598">
        <v>92</v>
      </c>
      <c r="H9" s="598">
        <v>716</v>
      </c>
      <c r="I9" s="598">
        <v>234255</v>
      </c>
      <c r="J9" s="598">
        <v>159</v>
      </c>
      <c r="K9" s="598">
        <v>0</v>
      </c>
      <c r="L9" s="598">
        <v>-18</v>
      </c>
      <c r="M9" s="598">
        <v>1</v>
      </c>
      <c r="N9" s="598">
        <v>1</v>
      </c>
      <c r="O9" s="598">
        <v>-197</v>
      </c>
      <c r="P9" s="598">
        <v>4</v>
      </c>
      <c r="Q9" s="600">
        <v>1.3986013986013734E-3</v>
      </c>
      <c r="R9" s="600">
        <v>-9.1696165820787101E-4</v>
      </c>
      <c r="S9" s="600">
        <v>3.2467532467532534E-2</v>
      </c>
    </row>
    <row r="10" spans="1:19" ht="12.75" customHeight="1">
      <c r="A10" s="139" t="s">
        <v>33</v>
      </c>
      <c r="B10" s="598">
        <v>806</v>
      </c>
      <c r="C10" s="598">
        <v>145941</v>
      </c>
      <c r="D10" s="598">
        <v>67</v>
      </c>
      <c r="E10" s="598">
        <v>424</v>
      </c>
      <c r="F10" s="598">
        <v>139001</v>
      </c>
      <c r="G10" s="598">
        <v>54</v>
      </c>
      <c r="H10" s="598">
        <v>1230</v>
      </c>
      <c r="I10" s="598">
        <v>284942</v>
      </c>
      <c r="J10" s="598">
        <v>121</v>
      </c>
      <c r="K10" s="598">
        <v>-1</v>
      </c>
      <c r="L10" s="598">
        <v>92</v>
      </c>
      <c r="M10" s="598">
        <v>0</v>
      </c>
      <c r="N10" s="598">
        <v>4</v>
      </c>
      <c r="O10" s="598">
        <v>3</v>
      </c>
      <c r="P10" s="598">
        <v>-2</v>
      </c>
      <c r="Q10" s="600">
        <v>2.4449877750611915E-3</v>
      </c>
      <c r="R10" s="600">
        <v>3.3351237681977786E-4</v>
      </c>
      <c r="S10" s="600">
        <v>-1.6260162601625994E-2</v>
      </c>
    </row>
    <row r="11" spans="1:19" ht="12.75" customHeight="1">
      <c r="A11" s="139" t="s">
        <v>34</v>
      </c>
      <c r="B11" s="598">
        <v>864</v>
      </c>
      <c r="C11" s="598">
        <v>155679</v>
      </c>
      <c r="D11" s="598">
        <v>69</v>
      </c>
      <c r="E11" s="598">
        <v>388</v>
      </c>
      <c r="F11" s="598">
        <v>147126</v>
      </c>
      <c r="G11" s="598">
        <v>82</v>
      </c>
      <c r="H11" s="598">
        <v>1252</v>
      </c>
      <c r="I11" s="598">
        <v>302805</v>
      </c>
      <c r="J11" s="598">
        <v>151</v>
      </c>
      <c r="K11" s="598">
        <v>6</v>
      </c>
      <c r="L11" s="598">
        <v>279</v>
      </c>
      <c r="M11" s="598">
        <v>1</v>
      </c>
      <c r="N11" s="598">
        <v>-1</v>
      </c>
      <c r="O11" s="598">
        <v>108</v>
      </c>
      <c r="P11" s="598">
        <v>2</v>
      </c>
      <c r="Q11" s="600">
        <v>4.0096230954289602E-3</v>
      </c>
      <c r="R11" s="600">
        <v>1.2796857329919753E-3</v>
      </c>
      <c r="S11" s="600">
        <v>2.0270270270270174E-2</v>
      </c>
    </row>
    <row r="12" spans="1:19" ht="12.75" customHeight="1">
      <c r="A12" s="139" t="s">
        <v>35</v>
      </c>
      <c r="B12" s="598">
        <v>717</v>
      </c>
      <c r="C12" s="598">
        <v>138713</v>
      </c>
      <c r="D12" s="598">
        <v>80</v>
      </c>
      <c r="E12" s="598">
        <v>381</v>
      </c>
      <c r="F12" s="598">
        <v>136999</v>
      </c>
      <c r="G12" s="598">
        <v>89</v>
      </c>
      <c r="H12" s="598">
        <v>1098</v>
      </c>
      <c r="I12" s="598">
        <v>275712</v>
      </c>
      <c r="J12" s="598">
        <v>169</v>
      </c>
      <c r="K12" s="598">
        <v>10</v>
      </c>
      <c r="L12" s="598">
        <v>162</v>
      </c>
      <c r="M12" s="598">
        <v>-2</v>
      </c>
      <c r="N12" s="598">
        <v>3</v>
      </c>
      <c r="O12" s="598">
        <v>173</v>
      </c>
      <c r="P12" s="598">
        <v>1</v>
      </c>
      <c r="Q12" s="600">
        <v>1.1981566820276512E-2</v>
      </c>
      <c r="R12" s="600">
        <v>1.2165140879594194E-3</v>
      </c>
      <c r="S12" s="600">
        <v>-5.8823529411764497E-3</v>
      </c>
    </row>
    <row r="13" spans="1:19" ht="12.75" customHeight="1">
      <c r="A13" s="139" t="s">
        <v>36</v>
      </c>
      <c r="B13" s="598">
        <v>510</v>
      </c>
      <c r="C13" s="598">
        <v>115840</v>
      </c>
      <c r="D13" s="598">
        <v>107</v>
      </c>
      <c r="E13" s="598">
        <v>247</v>
      </c>
      <c r="F13" s="598">
        <v>122466</v>
      </c>
      <c r="G13" s="598">
        <v>98</v>
      </c>
      <c r="H13" s="598">
        <v>757</v>
      </c>
      <c r="I13" s="598">
        <v>238306</v>
      </c>
      <c r="J13" s="598">
        <v>205</v>
      </c>
      <c r="K13" s="598">
        <v>9</v>
      </c>
      <c r="L13" s="598">
        <v>238</v>
      </c>
      <c r="M13" s="598">
        <v>1</v>
      </c>
      <c r="N13" s="598">
        <v>2</v>
      </c>
      <c r="O13" s="598">
        <v>54</v>
      </c>
      <c r="P13" s="598">
        <v>-1</v>
      </c>
      <c r="Q13" s="600">
        <v>1.4745308310991856E-2</v>
      </c>
      <c r="R13" s="600">
        <v>1.2268185905031093E-3</v>
      </c>
      <c r="S13" s="600">
        <v>0</v>
      </c>
    </row>
    <row r="14" spans="1:19" ht="12.75" customHeight="1">
      <c r="A14" s="139" t="s">
        <v>37</v>
      </c>
      <c r="B14" s="598">
        <v>295</v>
      </c>
      <c r="C14" s="598">
        <v>111013</v>
      </c>
      <c r="D14" s="598">
        <v>146</v>
      </c>
      <c r="E14" s="598">
        <v>148</v>
      </c>
      <c r="F14" s="598">
        <v>115470</v>
      </c>
      <c r="G14" s="598">
        <v>214</v>
      </c>
      <c r="H14" s="598">
        <v>443</v>
      </c>
      <c r="I14" s="598">
        <v>226483</v>
      </c>
      <c r="J14" s="598">
        <v>360</v>
      </c>
      <c r="K14" s="598">
        <v>-2</v>
      </c>
      <c r="L14" s="598">
        <v>177</v>
      </c>
      <c r="M14" s="598">
        <v>-3</v>
      </c>
      <c r="N14" s="598">
        <v>2</v>
      </c>
      <c r="O14" s="598">
        <v>312</v>
      </c>
      <c r="P14" s="598">
        <v>0</v>
      </c>
      <c r="Q14" s="600">
        <v>0</v>
      </c>
      <c r="R14" s="600">
        <v>2.163774259493545E-3</v>
      </c>
      <c r="S14" s="600">
        <v>-8.2644628099173278E-3</v>
      </c>
    </row>
    <row r="15" spans="1:19" ht="12.75" customHeight="1">
      <c r="A15" s="139" t="s">
        <v>38</v>
      </c>
      <c r="B15" s="598">
        <v>0</v>
      </c>
      <c r="C15" s="598">
        <v>49791</v>
      </c>
      <c r="D15" s="598">
        <v>252</v>
      </c>
      <c r="E15" s="598">
        <v>0</v>
      </c>
      <c r="F15" s="598">
        <v>38349</v>
      </c>
      <c r="G15" s="598">
        <v>7787</v>
      </c>
      <c r="H15" s="598">
        <v>0</v>
      </c>
      <c r="I15" s="598">
        <v>88140</v>
      </c>
      <c r="J15" s="598">
        <v>8039</v>
      </c>
      <c r="K15" s="598">
        <v>0</v>
      </c>
      <c r="L15" s="598">
        <v>1181</v>
      </c>
      <c r="M15" s="598">
        <v>-1</v>
      </c>
      <c r="N15" s="598">
        <v>0</v>
      </c>
      <c r="O15" s="598">
        <v>1573</v>
      </c>
      <c r="P15" s="598">
        <v>-345</v>
      </c>
      <c r="Q15" s="600" t="s">
        <v>837</v>
      </c>
      <c r="R15" s="600">
        <v>3.2253531023821225E-2</v>
      </c>
      <c r="S15" s="600">
        <v>-4.1264162194394771E-2</v>
      </c>
    </row>
    <row r="16" spans="1:19" ht="12.75" customHeight="1">
      <c r="A16" s="139" t="s">
        <v>39</v>
      </c>
      <c r="B16" s="598">
        <v>0</v>
      </c>
      <c r="C16" s="598">
        <v>14</v>
      </c>
      <c r="D16" s="598">
        <v>11332</v>
      </c>
      <c r="E16" s="598">
        <v>0</v>
      </c>
      <c r="F16" s="598">
        <v>1</v>
      </c>
      <c r="G16" s="598">
        <v>7043</v>
      </c>
      <c r="H16" s="598">
        <v>0</v>
      </c>
      <c r="I16" s="598">
        <v>15</v>
      </c>
      <c r="J16" s="598">
        <v>18375</v>
      </c>
      <c r="K16" s="598">
        <v>0</v>
      </c>
      <c r="L16" s="598">
        <v>0</v>
      </c>
      <c r="M16" s="598">
        <v>131</v>
      </c>
      <c r="N16" s="598">
        <v>0</v>
      </c>
      <c r="O16" s="598">
        <v>0</v>
      </c>
      <c r="P16" s="598">
        <v>107</v>
      </c>
      <c r="Q16" s="600" t="s">
        <v>837</v>
      </c>
      <c r="R16" s="600">
        <v>0</v>
      </c>
      <c r="S16" s="600">
        <v>1.3122346584330424E-2</v>
      </c>
    </row>
    <row r="17" spans="1:19" ht="12.75" customHeight="1">
      <c r="A17" s="139" t="s">
        <v>40</v>
      </c>
      <c r="B17" s="598">
        <v>0</v>
      </c>
      <c r="C17" s="598">
        <v>1</v>
      </c>
      <c r="D17" s="598">
        <v>323</v>
      </c>
      <c r="E17" s="598">
        <v>0</v>
      </c>
      <c r="F17" s="598">
        <v>0</v>
      </c>
      <c r="G17" s="598">
        <v>177</v>
      </c>
      <c r="H17" s="598">
        <v>0</v>
      </c>
      <c r="I17" s="598">
        <v>1</v>
      </c>
      <c r="J17" s="598">
        <v>500</v>
      </c>
      <c r="K17" s="598">
        <v>0</v>
      </c>
      <c r="L17" s="598">
        <v>0</v>
      </c>
      <c r="M17" s="598">
        <v>4</v>
      </c>
      <c r="N17" s="598">
        <v>0</v>
      </c>
      <c r="O17" s="598">
        <v>0</v>
      </c>
      <c r="P17" s="598">
        <v>15</v>
      </c>
      <c r="Q17" s="600" t="s">
        <v>837</v>
      </c>
      <c r="R17" s="600">
        <v>0</v>
      </c>
      <c r="S17" s="600">
        <v>3.9501039501039559E-2</v>
      </c>
    </row>
    <row r="18" spans="1:19" ht="24">
      <c r="A18" s="551" t="s">
        <v>676</v>
      </c>
      <c r="B18" s="599">
        <v>3880</v>
      </c>
      <c r="C18" s="599">
        <v>934703</v>
      </c>
      <c r="D18" s="599">
        <v>12557</v>
      </c>
      <c r="E18" s="599">
        <v>2054</v>
      </c>
      <c r="F18" s="599">
        <v>892987</v>
      </c>
      <c r="G18" s="599">
        <v>15730</v>
      </c>
      <c r="H18" s="599">
        <v>5934</v>
      </c>
      <c r="I18" s="599">
        <v>1827690</v>
      </c>
      <c r="J18" s="599">
        <v>28287</v>
      </c>
      <c r="K18" s="599">
        <v>24</v>
      </c>
      <c r="L18" s="599">
        <v>4190</v>
      </c>
      <c r="M18" s="599">
        <v>132</v>
      </c>
      <c r="N18" s="599">
        <v>9</v>
      </c>
      <c r="O18" s="599">
        <v>3880</v>
      </c>
      <c r="P18" s="599">
        <v>-222</v>
      </c>
      <c r="Q18" s="601">
        <v>5.5922724961869896E-3</v>
      </c>
      <c r="R18" s="601">
        <v>4.4349919213901856E-3</v>
      </c>
      <c r="S18" s="601">
        <v>-3.1715826197272756E-3</v>
      </c>
    </row>
    <row r="19" spans="1:19" ht="24">
      <c r="A19" s="726" t="s">
        <v>1281</v>
      </c>
      <c r="B19" s="875">
        <v>951140</v>
      </c>
      <c r="C19" s="875"/>
      <c r="D19" s="875"/>
      <c r="E19" s="875">
        <v>910771</v>
      </c>
      <c r="F19" s="875"/>
      <c r="G19" s="875"/>
      <c r="H19" s="875">
        <v>1861911</v>
      </c>
      <c r="I19" s="875"/>
      <c r="J19" s="875"/>
      <c r="K19" s="875">
        <v>4346</v>
      </c>
      <c r="L19" s="875"/>
      <c r="M19" s="875"/>
      <c r="N19" s="875">
        <v>3667</v>
      </c>
      <c r="O19" s="875"/>
      <c r="P19" s="875"/>
      <c r="Q19" s="874">
        <v>4.3222442658656934E-3</v>
      </c>
      <c r="R19" s="874"/>
      <c r="S19" s="874"/>
    </row>
    <row r="20" spans="1:19" ht="12.75" customHeight="1">
      <c r="A20" s="23" t="s">
        <v>41</v>
      </c>
    </row>
    <row r="21" spans="1:19" ht="12.75" customHeight="1"/>
    <row r="22" spans="1:19" ht="12.75" customHeight="1">
      <c r="A22" s="464" t="s">
        <v>677</v>
      </c>
      <c r="N22" s="312" t="str">
        <f>Naslovnica!A20</f>
        <v>Veljača 2018.</v>
      </c>
    </row>
    <row r="23" spans="1:19" ht="12.75" customHeight="1">
      <c r="A23" s="22" t="s">
        <v>678</v>
      </c>
      <c r="K23" s="75"/>
      <c r="N23" s="19" t="str">
        <f>Naslovnica!A24</f>
        <v>February 2018</v>
      </c>
    </row>
    <row r="24" spans="1:19" ht="12.75" customHeight="1">
      <c r="A24" s="58"/>
      <c r="B24" s="58"/>
      <c r="C24" s="58"/>
      <c r="D24" s="58"/>
      <c r="E24" s="58"/>
      <c r="F24" s="58"/>
      <c r="G24" s="58"/>
      <c r="H24" s="58"/>
      <c r="I24" s="58"/>
      <c r="J24" s="58"/>
      <c r="K24" s="58"/>
      <c r="L24" s="58"/>
      <c r="M24" s="58"/>
      <c r="N24" s="58"/>
    </row>
    <row r="25" spans="1:19" ht="12.75" customHeight="1">
      <c r="A25" s="552"/>
      <c r="B25" s="552"/>
      <c r="C25" s="552"/>
      <c r="D25" s="552"/>
      <c r="E25" s="552"/>
      <c r="F25" s="552"/>
      <c r="G25" s="552"/>
      <c r="H25" s="552"/>
      <c r="I25" s="552"/>
      <c r="J25" s="552"/>
      <c r="K25" s="552"/>
      <c r="L25" s="552"/>
      <c r="M25" s="552"/>
      <c r="N25" s="552"/>
      <c r="O25" s="552"/>
    </row>
    <row r="26" spans="1:19" ht="12.75" customHeight="1">
      <c r="A26" s="552"/>
      <c r="B26" s="552"/>
      <c r="C26" s="552"/>
      <c r="D26" s="552"/>
      <c r="E26" s="552"/>
      <c r="F26" s="552"/>
      <c r="G26" s="552"/>
      <c r="H26" s="552"/>
      <c r="I26" s="552"/>
      <c r="J26" s="552"/>
      <c r="K26" s="553"/>
      <c r="L26" s="552"/>
      <c r="M26" s="552"/>
      <c r="N26" s="552"/>
      <c r="O26" s="552"/>
    </row>
    <row r="27" spans="1:19" ht="12.75" customHeight="1">
      <c r="A27" s="552"/>
      <c r="B27" s="552"/>
      <c r="C27" s="552"/>
      <c r="D27" s="552"/>
      <c r="E27" s="552"/>
      <c r="F27" s="552"/>
      <c r="G27" s="552"/>
      <c r="H27" s="552"/>
      <c r="I27" s="552"/>
      <c r="J27" s="552"/>
      <c r="K27" s="553"/>
      <c r="L27" s="552"/>
      <c r="M27" s="552"/>
      <c r="N27" s="552"/>
      <c r="O27" s="552"/>
    </row>
    <row r="28" spans="1:19" ht="12.75" customHeight="1">
      <c r="A28" s="552"/>
      <c r="B28" s="552"/>
      <c r="C28" s="552"/>
      <c r="D28" s="552"/>
      <c r="E28" s="552"/>
      <c r="F28" s="552"/>
      <c r="G28" s="552"/>
      <c r="H28" s="552"/>
      <c r="I28" s="552"/>
      <c r="J28" s="552"/>
      <c r="K28" s="553"/>
      <c r="L28" s="552"/>
      <c r="M28" s="552"/>
      <c r="N28" s="552"/>
      <c r="O28" s="552"/>
    </row>
    <row r="29" spans="1:19" ht="12.75" customHeight="1">
      <c r="A29" s="552"/>
      <c r="B29" s="552"/>
      <c r="C29" s="552"/>
      <c r="D29" s="552"/>
      <c r="E29" s="552"/>
      <c r="F29" s="552"/>
      <c r="G29" s="552"/>
      <c r="H29" s="552"/>
      <c r="I29" s="552"/>
      <c r="J29" s="552"/>
      <c r="K29" s="554"/>
      <c r="L29" s="552"/>
      <c r="M29" s="552"/>
      <c r="N29" s="552"/>
      <c r="O29" s="552"/>
    </row>
    <row r="30" spans="1:19" ht="12.75" customHeight="1">
      <c r="A30" s="552"/>
      <c r="B30" s="552"/>
      <c r="C30" s="552"/>
      <c r="D30" s="552"/>
      <c r="E30" s="552"/>
      <c r="F30" s="552"/>
      <c r="G30" s="552"/>
      <c r="H30" s="552"/>
      <c r="I30" s="552"/>
      <c r="J30" s="552"/>
      <c r="K30" s="554"/>
      <c r="L30" s="552"/>
      <c r="M30" s="552"/>
      <c r="N30" s="552"/>
      <c r="O30" s="552"/>
    </row>
    <row r="31" spans="1:19" ht="12.75" customHeight="1">
      <c r="A31" s="552"/>
      <c r="B31" s="552"/>
      <c r="C31" s="552"/>
      <c r="D31" s="552"/>
      <c r="E31" s="552"/>
      <c r="F31" s="552"/>
      <c r="G31" s="552"/>
      <c r="H31" s="552"/>
      <c r="I31" s="552"/>
      <c r="J31" s="552"/>
      <c r="K31" s="552"/>
      <c r="L31" s="552"/>
      <c r="M31" s="552"/>
      <c r="N31" s="552"/>
      <c r="O31" s="552"/>
    </row>
    <row r="32" spans="1:19" ht="12.75" customHeight="1">
      <c r="A32" s="552"/>
      <c r="B32" s="552"/>
      <c r="C32" s="552"/>
      <c r="D32" s="552"/>
      <c r="E32" s="552"/>
      <c r="F32" s="552"/>
      <c r="G32" s="552"/>
      <c r="H32" s="552"/>
      <c r="I32" s="552"/>
      <c r="J32" s="552"/>
      <c r="K32" s="552"/>
      <c r="L32" s="552"/>
      <c r="M32" s="552"/>
      <c r="N32" s="552"/>
      <c r="O32" s="552"/>
    </row>
    <row r="33" spans="1:15" ht="12.75" customHeight="1">
      <c r="A33" s="552"/>
      <c r="B33" s="552"/>
      <c r="C33" s="552"/>
      <c r="D33" s="552"/>
      <c r="E33" s="552"/>
      <c r="F33" s="552"/>
      <c r="G33" s="552"/>
      <c r="H33" s="552"/>
      <c r="I33" s="552"/>
      <c r="J33" s="552"/>
      <c r="K33" s="552"/>
      <c r="L33" s="552"/>
      <c r="M33" s="552"/>
      <c r="N33" s="552"/>
      <c r="O33" s="552"/>
    </row>
    <row r="34" spans="1:15" ht="12.75" customHeight="1">
      <c r="A34" s="552"/>
      <c r="B34" s="552"/>
      <c r="C34" s="552"/>
      <c r="D34" s="552"/>
      <c r="E34" s="552"/>
      <c r="F34" s="552"/>
      <c r="G34" s="552"/>
      <c r="H34" s="552"/>
      <c r="I34" s="552"/>
      <c r="J34" s="552"/>
      <c r="K34" s="552"/>
      <c r="L34" s="552"/>
      <c r="M34" s="552"/>
      <c r="N34" s="552"/>
      <c r="O34" s="552"/>
    </row>
    <row r="35" spans="1:15" ht="12.75" customHeight="1">
      <c r="A35" s="552"/>
      <c r="B35" s="552"/>
      <c r="C35" s="552"/>
      <c r="D35" s="552"/>
      <c r="E35" s="552"/>
      <c r="F35" s="552"/>
      <c r="G35" s="552"/>
      <c r="H35" s="552"/>
      <c r="I35" s="552"/>
      <c r="J35" s="552"/>
      <c r="K35" s="552"/>
      <c r="L35" s="552"/>
      <c r="M35" s="552"/>
      <c r="N35" s="552"/>
      <c r="O35" s="552"/>
    </row>
    <row r="36" spans="1:15" ht="12.75" customHeight="1">
      <c r="A36" s="552"/>
      <c r="B36" s="552"/>
      <c r="C36" s="552"/>
      <c r="D36" s="552"/>
      <c r="E36" s="552"/>
      <c r="F36" s="552"/>
      <c r="G36" s="552"/>
      <c r="H36" s="552"/>
      <c r="I36" s="552"/>
      <c r="J36" s="552"/>
      <c r="K36" s="552"/>
      <c r="L36" s="552"/>
      <c r="M36" s="552"/>
      <c r="N36" s="552"/>
      <c r="O36" s="552"/>
    </row>
    <row r="37" spans="1:15" ht="12.75" customHeight="1">
      <c r="A37" s="552"/>
      <c r="B37" s="552"/>
      <c r="C37" s="552"/>
      <c r="D37" s="552"/>
      <c r="E37" s="552"/>
      <c r="F37" s="552"/>
      <c r="G37" s="552"/>
      <c r="H37" s="552"/>
      <c r="I37" s="552"/>
      <c r="J37" s="552"/>
      <c r="K37" s="552"/>
      <c r="L37" s="552"/>
      <c r="M37" s="552"/>
      <c r="N37" s="552"/>
      <c r="O37" s="552"/>
    </row>
    <row r="38" spans="1:15" ht="12.75" customHeight="1">
      <c r="A38" s="552"/>
      <c r="B38" s="552"/>
      <c r="C38" s="552"/>
      <c r="D38" s="552"/>
      <c r="E38" s="552"/>
      <c r="F38" s="552"/>
      <c r="G38" s="552"/>
      <c r="H38" s="552"/>
      <c r="I38" s="552"/>
      <c r="J38" s="552"/>
      <c r="K38" s="552"/>
      <c r="L38" s="552"/>
      <c r="M38" s="552"/>
      <c r="N38" s="552"/>
      <c r="O38" s="552"/>
    </row>
    <row r="39" spans="1:15" ht="12.75" customHeight="1">
      <c r="A39" s="552"/>
      <c r="B39" s="552"/>
      <c r="C39" s="552"/>
      <c r="D39" s="552"/>
      <c r="E39" s="552"/>
      <c r="F39" s="552"/>
      <c r="G39" s="552"/>
      <c r="H39" s="552"/>
      <c r="I39" s="552"/>
      <c r="J39" s="552"/>
      <c r="K39" s="552"/>
      <c r="L39" s="552"/>
      <c r="M39" s="552"/>
      <c r="N39" s="552"/>
      <c r="O39" s="552"/>
    </row>
    <row r="40" spans="1:15" ht="12.75" customHeight="1">
      <c r="A40" s="552"/>
      <c r="B40" s="552"/>
      <c r="C40" s="552"/>
      <c r="D40" s="552"/>
      <c r="E40" s="552"/>
      <c r="F40" s="552"/>
      <c r="G40" s="552"/>
      <c r="H40" s="552"/>
      <c r="I40" s="552"/>
      <c r="J40" s="552"/>
      <c r="K40" s="552"/>
      <c r="L40" s="552"/>
      <c r="M40" s="552"/>
      <c r="N40" s="552"/>
      <c r="O40" s="552"/>
    </row>
    <row r="41" spans="1:15" ht="12.75" customHeight="1">
      <c r="A41" s="552"/>
      <c r="B41" s="552"/>
      <c r="C41" s="552"/>
      <c r="D41" s="552"/>
      <c r="E41" s="552"/>
      <c r="F41" s="552"/>
      <c r="G41" s="552"/>
      <c r="H41" s="552"/>
      <c r="I41" s="552"/>
      <c r="J41" s="552"/>
      <c r="K41" s="552"/>
      <c r="L41" s="552"/>
      <c r="M41" s="552"/>
      <c r="N41" s="552"/>
      <c r="O41" s="552"/>
    </row>
    <row r="42" spans="1:15" ht="12.75" customHeight="1">
      <c r="A42" s="552"/>
      <c r="B42" s="552"/>
      <c r="C42" s="552"/>
      <c r="D42" s="552"/>
      <c r="E42" s="552"/>
      <c r="F42" s="552"/>
      <c r="G42" s="552"/>
      <c r="H42" s="552"/>
      <c r="I42" s="552"/>
      <c r="J42" s="552"/>
      <c r="K42" s="552"/>
      <c r="L42" s="552"/>
      <c r="M42" s="552"/>
      <c r="N42" s="552"/>
      <c r="O42" s="552"/>
    </row>
    <row r="43" spans="1:15" ht="12.75" customHeight="1">
      <c r="A43" s="552"/>
      <c r="B43" s="552"/>
      <c r="C43" s="552"/>
      <c r="D43" s="552"/>
      <c r="E43" s="552"/>
      <c r="F43" s="552"/>
      <c r="G43" s="552"/>
      <c r="H43" s="552"/>
      <c r="I43" s="552"/>
      <c r="J43" s="552"/>
      <c r="K43" s="552"/>
      <c r="L43" s="552"/>
      <c r="M43" s="552"/>
      <c r="N43" s="552"/>
      <c r="O43" s="552"/>
    </row>
    <row r="44" spans="1:15" ht="12.75" customHeight="1">
      <c r="A44" s="552"/>
      <c r="B44" s="552"/>
      <c r="C44" s="552"/>
      <c r="D44" s="552"/>
      <c r="E44" s="552"/>
      <c r="F44" s="552"/>
      <c r="G44" s="552"/>
      <c r="H44" s="552"/>
      <c r="I44" s="552"/>
      <c r="J44" s="552"/>
      <c r="K44" s="552"/>
      <c r="L44" s="552"/>
      <c r="M44" s="552"/>
      <c r="N44" s="552"/>
      <c r="O44" s="552"/>
    </row>
    <row r="45" spans="1:15" ht="12.75" customHeight="1">
      <c r="A45" s="552"/>
      <c r="B45" s="552"/>
      <c r="C45" s="552"/>
      <c r="D45" s="552"/>
      <c r="E45" s="552"/>
      <c r="F45" s="552"/>
      <c r="G45" s="552"/>
      <c r="H45" s="552"/>
      <c r="I45" s="552"/>
      <c r="J45" s="552"/>
      <c r="K45" s="552"/>
      <c r="L45" s="552"/>
      <c r="M45" s="552"/>
      <c r="N45" s="552"/>
      <c r="O45" s="552"/>
    </row>
    <row r="46" spans="1:15" ht="12.75" customHeight="1">
      <c r="A46" s="552"/>
      <c r="B46" s="552"/>
      <c r="C46" s="552"/>
      <c r="D46" s="552"/>
      <c r="E46" s="552"/>
      <c r="F46" s="552"/>
      <c r="G46" s="552"/>
      <c r="H46" s="552"/>
      <c r="I46" s="552"/>
      <c r="J46" s="552"/>
      <c r="K46" s="552"/>
      <c r="L46" s="552"/>
      <c r="M46" s="552"/>
      <c r="N46" s="552"/>
      <c r="O46" s="552"/>
    </row>
    <row r="47" spans="1:15" ht="12.75" customHeight="1">
      <c r="A47" s="23" t="s">
        <v>41</v>
      </c>
      <c r="B47" s="58"/>
      <c r="C47" s="58"/>
      <c r="D47" s="58"/>
      <c r="E47" s="58"/>
      <c r="F47" s="58"/>
      <c r="G47" s="58"/>
      <c r="H47" s="58"/>
      <c r="I47" s="58"/>
      <c r="J47" s="58"/>
    </row>
    <row r="48" spans="1:15" ht="12.75" customHeight="1">
      <c r="A48" s="72" t="s">
        <v>274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5" t="s">
        <v>555</v>
      </c>
      <c r="M1" s="312" t="str">
        <f>Naslovnica!A20</f>
        <v>Veljača 2018.</v>
      </c>
    </row>
    <row r="2" spans="1:15" ht="12.75" customHeight="1">
      <c r="A2" s="25" t="s">
        <v>1262</v>
      </c>
      <c r="M2" s="19" t="str">
        <f>Naslovnica!A24</f>
        <v>February 2018</v>
      </c>
    </row>
    <row r="3" spans="1:15" ht="12.75" customHeight="1"/>
    <row r="4" spans="1:15" ht="12.75" customHeight="1">
      <c r="J4" s="881" t="s">
        <v>57</v>
      </c>
      <c r="K4" s="881"/>
      <c r="L4" s="881"/>
      <c r="M4" s="881"/>
    </row>
    <row r="5" spans="1:15" ht="24.75" customHeight="1">
      <c r="A5" s="318"/>
      <c r="B5" s="318"/>
      <c r="C5" s="884" t="s">
        <v>43</v>
      </c>
      <c r="D5" s="884"/>
      <c r="E5" s="884"/>
      <c r="F5" s="883" t="s">
        <v>529</v>
      </c>
      <c r="G5" s="883" t="s">
        <v>44</v>
      </c>
      <c r="H5" s="884" t="s">
        <v>45</v>
      </c>
      <c r="I5" s="884"/>
      <c r="J5" s="884"/>
      <c r="K5" s="883" t="s">
        <v>46</v>
      </c>
      <c r="L5" s="883" t="s">
        <v>47</v>
      </c>
      <c r="M5" s="883" t="s">
        <v>48</v>
      </c>
    </row>
    <row r="6" spans="1:15" ht="81" customHeight="1">
      <c r="A6" s="883" t="s">
        <v>49</v>
      </c>
      <c r="B6" s="883"/>
      <c r="C6" s="319" t="s">
        <v>530</v>
      </c>
      <c r="D6" s="319" t="s">
        <v>50</v>
      </c>
      <c r="E6" s="319" t="s">
        <v>48</v>
      </c>
      <c r="F6" s="883"/>
      <c r="G6" s="883"/>
      <c r="H6" s="319" t="s">
        <v>51</v>
      </c>
      <c r="I6" s="319" t="s">
        <v>52</v>
      </c>
      <c r="J6" s="319" t="s">
        <v>48</v>
      </c>
      <c r="K6" s="883"/>
      <c r="L6" s="883"/>
      <c r="M6" s="883"/>
    </row>
    <row r="7" spans="1:15" ht="19.5" customHeight="1">
      <c r="A7" s="140" t="str">
        <f>Naslovnica!A20</f>
        <v>Veljača 2018.</v>
      </c>
      <c r="B7" s="141" t="str">
        <f>Naslovnica!A24</f>
        <v>February 2018</v>
      </c>
      <c r="C7" s="142">
        <v>482656.34093000006</v>
      </c>
      <c r="D7" s="142">
        <v>16.02882</v>
      </c>
      <c r="E7" s="142">
        <v>482672.36975000007</v>
      </c>
      <c r="F7" s="142">
        <v>2901.68417</v>
      </c>
      <c r="G7" s="142">
        <v>23745.985649999999</v>
      </c>
      <c r="H7" s="142">
        <v>164996.74288999999</v>
      </c>
      <c r="I7" s="142">
        <v>2328.57215</v>
      </c>
      <c r="J7" s="142">
        <v>167325.31503999999</v>
      </c>
      <c r="K7" s="143">
        <v>0</v>
      </c>
      <c r="L7" s="142">
        <v>1246.883</v>
      </c>
      <c r="M7" s="142">
        <v>677892.23761000007</v>
      </c>
      <c r="N7" s="85"/>
    </row>
    <row r="8" spans="1:15" ht="19.5" customHeight="1">
      <c r="A8" s="144" t="s">
        <v>1446</v>
      </c>
      <c r="B8" s="145" t="s">
        <v>1447</v>
      </c>
      <c r="C8" s="142">
        <v>483022.75626000005</v>
      </c>
      <c r="D8" s="142">
        <v>129.90210000000002</v>
      </c>
      <c r="E8" s="142">
        <v>483152.65836000006</v>
      </c>
      <c r="F8" s="142">
        <v>2756.5432999999998</v>
      </c>
      <c r="G8" s="142">
        <v>22136.04161</v>
      </c>
      <c r="H8" s="142">
        <v>223937.46432</v>
      </c>
      <c r="I8" s="142">
        <v>1758.0015000000001</v>
      </c>
      <c r="J8" s="142">
        <v>225695.46581999998</v>
      </c>
      <c r="K8" s="143">
        <v>0</v>
      </c>
      <c r="L8" s="142">
        <v>661.18956000000003</v>
      </c>
      <c r="M8" s="142">
        <v>734401.8986500001</v>
      </c>
      <c r="N8" s="85"/>
    </row>
    <row r="9" spans="1:15" ht="17.25" customHeight="1">
      <c r="A9" s="879" t="s">
        <v>53</v>
      </c>
      <c r="B9" s="879"/>
      <c r="C9" s="146">
        <v>-7.5858813120340018E-4</v>
      </c>
      <c r="D9" s="146">
        <v>-0.87660846129508307</v>
      </c>
      <c r="E9" s="146">
        <v>-9.9407216681838607E-4</v>
      </c>
      <c r="F9" s="146">
        <v>5.2653216076816271E-2</v>
      </c>
      <c r="G9" s="146">
        <v>7.2729536218106086E-2</v>
      </c>
      <c r="H9" s="146">
        <v>-0.2632017005684027</v>
      </c>
      <c r="I9" s="146">
        <v>0.3245564068062512</v>
      </c>
      <c r="J9" s="146">
        <v>-0.25862349767607751</v>
      </c>
      <c r="K9" s="147" t="s">
        <v>1481</v>
      </c>
      <c r="L9" s="146">
        <v>0.88581773735205371</v>
      </c>
      <c r="M9" s="146">
        <v>-7.6946507278749979E-2</v>
      </c>
      <c r="N9" s="75"/>
    </row>
    <row r="10" spans="1:15" ht="39" customHeight="1">
      <c r="A10" s="879" t="s">
        <v>54</v>
      </c>
      <c r="B10" s="879"/>
      <c r="C10" s="142">
        <v>445376.95702999999</v>
      </c>
      <c r="D10" s="142">
        <v>59.068640000000002</v>
      </c>
      <c r="E10" s="142">
        <v>445436.02566999994</v>
      </c>
      <c r="F10" s="142">
        <v>2246.24001</v>
      </c>
      <c r="G10" s="142">
        <v>22379.654240000003</v>
      </c>
      <c r="H10" s="142">
        <v>118295.15203999999</v>
      </c>
      <c r="I10" s="142">
        <v>2323.7776800000001</v>
      </c>
      <c r="J10" s="142">
        <v>120618.92972</v>
      </c>
      <c r="K10" s="143">
        <v>0</v>
      </c>
      <c r="L10" s="142">
        <v>1151.1683500000001</v>
      </c>
      <c r="M10" s="142">
        <v>591832.01798999996</v>
      </c>
    </row>
    <row r="11" spans="1:15" ht="29.25" customHeight="1">
      <c r="A11" s="879" t="s">
        <v>55</v>
      </c>
      <c r="B11" s="879"/>
      <c r="C11" s="146">
        <v>8.3702992064515327E-2</v>
      </c>
      <c r="D11" s="146">
        <v>-0.72864078130121168</v>
      </c>
      <c r="E11" s="146">
        <v>8.3595268308151102E-2</v>
      </c>
      <c r="F11" s="146">
        <v>0.29179613802712029</v>
      </c>
      <c r="G11" s="146">
        <v>6.1052391397446136E-2</v>
      </c>
      <c r="H11" s="146">
        <v>0.39478871318588327</v>
      </c>
      <c r="I11" s="146">
        <v>2.0632223302875594E-3</v>
      </c>
      <c r="J11" s="146">
        <v>0.38722268078835004</v>
      </c>
      <c r="K11" s="143" t="s">
        <v>1481</v>
      </c>
      <c r="L11" s="146">
        <v>8.3145658061220915E-2</v>
      </c>
      <c r="M11" s="146">
        <v>0.1454132541059214</v>
      </c>
    </row>
    <row r="12" spans="1:15" ht="34.5" customHeight="1">
      <c r="A12" s="880" t="s">
        <v>56</v>
      </c>
      <c r="B12" s="880"/>
      <c r="C12" s="320">
        <v>965679.09719000012</v>
      </c>
      <c r="D12" s="320">
        <v>145.93092000000001</v>
      </c>
      <c r="E12" s="320">
        <v>965825.02811000007</v>
      </c>
      <c r="F12" s="320">
        <v>5658.2274699999998</v>
      </c>
      <c r="G12" s="320">
        <v>45882.027260000003</v>
      </c>
      <c r="H12" s="320">
        <v>388934.20721000002</v>
      </c>
      <c r="I12" s="320">
        <v>4086.5736500000003</v>
      </c>
      <c r="J12" s="320">
        <v>393020.78086</v>
      </c>
      <c r="K12" s="321">
        <v>0</v>
      </c>
      <c r="L12" s="320">
        <v>1908.0725600000001</v>
      </c>
      <c r="M12" s="320">
        <v>1412294.1362600001</v>
      </c>
      <c r="O12" s="76"/>
    </row>
    <row r="13" spans="1:15" ht="12.75" customHeight="1">
      <c r="A13" s="882" t="s">
        <v>58</v>
      </c>
      <c r="B13" s="882"/>
      <c r="C13" s="882"/>
    </row>
    <row r="14" spans="1:15" ht="12.75" customHeight="1">
      <c r="A14" s="885" t="s">
        <v>1263</v>
      </c>
      <c r="B14" s="885"/>
      <c r="C14" s="885"/>
    </row>
    <row r="15" spans="1:15" ht="12.75" customHeight="1"/>
    <row r="16" spans="1:15" ht="12.75" customHeight="1">
      <c r="A16" s="465" t="s">
        <v>270</v>
      </c>
      <c r="M16" s="14" t="str">
        <f>Naslovnica!A20</f>
        <v>Veljača 2018.</v>
      </c>
    </row>
    <row r="17" spans="1:14" ht="12.75" customHeight="1">
      <c r="A17" s="26" t="s">
        <v>12</v>
      </c>
      <c r="M17" s="19" t="str">
        <f>Naslovnica!A24</f>
        <v>February 2018</v>
      </c>
    </row>
    <row r="18" spans="1:14" ht="12.75" customHeight="1"/>
    <row r="19" spans="1:14" ht="12.75" customHeight="1">
      <c r="J19" s="881" t="s">
        <v>57</v>
      </c>
      <c r="K19" s="881"/>
      <c r="L19" s="881"/>
      <c r="M19" s="881"/>
    </row>
    <row r="20" spans="1:14" ht="21" customHeight="1">
      <c r="A20" s="883" t="s">
        <v>59</v>
      </c>
      <c r="B20" s="886"/>
      <c r="C20" s="884" t="s">
        <v>60</v>
      </c>
      <c r="D20" s="884"/>
      <c r="E20" s="884"/>
      <c r="F20" s="884" t="s">
        <v>61</v>
      </c>
      <c r="G20" s="884"/>
      <c r="H20" s="884"/>
      <c r="I20" s="883" t="s">
        <v>62</v>
      </c>
      <c r="J20" s="883" t="s">
        <v>63</v>
      </c>
      <c r="K20" s="883" t="s">
        <v>64</v>
      </c>
      <c r="L20" s="887" t="s">
        <v>65</v>
      </c>
      <c r="M20" s="883" t="s">
        <v>48</v>
      </c>
    </row>
    <row r="21" spans="1:14" ht="123.75" customHeight="1">
      <c r="A21" s="886"/>
      <c r="B21" s="886"/>
      <c r="C21" s="319" t="s">
        <v>66</v>
      </c>
      <c r="D21" s="319" t="s">
        <v>67</v>
      </c>
      <c r="E21" s="319" t="s">
        <v>48</v>
      </c>
      <c r="F21" s="319" t="s">
        <v>68</v>
      </c>
      <c r="G21" s="319" t="s">
        <v>51</v>
      </c>
      <c r="H21" s="319" t="s">
        <v>48</v>
      </c>
      <c r="I21" s="886"/>
      <c r="J21" s="886"/>
      <c r="K21" s="883"/>
      <c r="L21" s="886"/>
      <c r="M21" s="886"/>
    </row>
    <row r="22" spans="1:14" ht="18.75" customHeight="1">
      <c r="A22" s="148" t="str">
        <f>Naslovnica!A20</f>
        <v>Veljača 2018.</v>
      </c>
      <c r="B22" s="141" t="str">
        <f>Naslovnica!A24</f>
        <v>February 2018</v>
      </c>
      <c r="C22" s="149">
        <v>3362.92506</v>
      </c>
      <c r="D22" s="150">
        <v>0.10143000000000001</v>
      </c>
      <c r="E22" s="149">
        <v>3363.0264900000002</v>
      </c>
      <c r="F22" s="149">
        <v>482799.26541000005</v>
      </c>
      <c r="G22" s="149">
        <v>76388.588770000002</v>
      </c>
      <c r="H22" s="149">
        <v>559187.85418000002</v>
      </c>
      <c r="I22" s="149">
        <v>19856.974890000001</v>
      </c>
      <c r="J22" s="149">
        <v>88916.142040000006</v>
      </c>
      <c r="K22" s="149">
        <v>1246.883</v>
      </c>
      <c r="L22" s="149">
        <v>1443.1172300000001</v>
      </c>
      <c r="M22" s="149">
        <v>674013.99782999989</v>
      </c>
      <c r="N22" s="85"/>
    </row>
    <row r="23" spans="1:14" ht="18.75" customHeight="1">
      <c r="A23" s="144" t="str">
        <f>A8</f>
        <v>Siječanj 2018.</v>
      </c>
      <c r="B23" s="145" t="str">
        <f>B8</f>
        <v>January 2018</v>
      </c>
      <c r="C23" s="149">
        <v>3343.6200699999999</v>
      </c>
      <c r="D23" s="150">
        <v>0.43906000000000001</v>
      </c>
      <c r="E23" s="149">
        <v>3344.0591300000001</v>
      </c>
      <c r="F23" s="149">
        <v>480124.54386000003</v>
      </c>
      <c r="G23" s="149">
        <v>106827.41588</v>
      </c>
      <c r="H23" s="149">
        <v>586951.95974000008</v>
      </c>
      <c r="I23" s="149">
        <v>27683.255989999998</v>
      </c>
      <c r="J23" s="149">
        <v>116762.28038</v>
      </c>
      <c r="K23" s="149">
        <v>661.18956000000003</v>
      </c>
      <c r="L23" s="149">
        <v>978.93044999999995</v>
      </c>
      <c r="M23" s="149">
        <v>736381.67524999997</v>
      </c>
      <c r="N23" s="85"/>
    </row>
    <row r="24" spans="1:14" ht="18.75" customHeight="1">
      <c r="A24" s="879" t="s">
        <v>69</v>
      </c>
      <c r="B24" s="879"/>
      <c r="C24" s="146">
        <v>5.7736793044193234E-3</v>
      </c>
      <c r="D24" s="146">
        <v>-0.76898373798569664</v>
      </c>
      <c r="E24" s="146">
        <v>5.6719571223610805E-3</v>
      </c>
      <c r="F24" s="146">
        <v>5.5708911035798683E-3</v>
      </c>
      <c r="G24" s="146">
        <v>-0.28493460090986522</v>
      </c>
      <c r="H24" s="146">
        <v>-4.7302177119058632E-2</v>
      </c>
      <c r="I24" s="146">
        <v>-0.28270811434995502</v>
      </c>
      <c r="J24" s="146">
        <v>-0.238485735713412</v>
      </c>
      <c r="K24" s="146">
        <v>0.88581773735205371</v>
      </c>
      <c r="L24" s="146">
        <v>0.47417748625553546</v>
      </c>
      <c r="M24" s="146">
        <v>-8.4694771089769971E-2</v>
      </c>
      <c r="N24" s="85"/>
    </row>
    <row r="25" spans="1:14" ht="36.75" customHeight="1">
      <c r="A25" s="879" t="s">
        <v>70</v>
      </c>
      <c r="B25" s="879"/>
      <c r="C25" s="149">
        <v>3034.7451599999999</v>
      </c>
      <c r="D25" s="150">
        <v>2.103E-2</v>
      </c>
      <c r="E25" s="149">
        <v>3034.7661899999998</v>
      </c>
      <c r="F25" s="149">
        <v>436465.79657000001</v>
      </c>
      <c r="G25" s="149">
        <v>63086.682740000004</v>
      </c>
      <c r="H25" s="149">
        <v>499552.47931000002</v>
      </c>
      <c r="I25" s="149">
        <v>18384.490859999998</v>
      </c>
      <c r="J25" s="149">
        <v>57168.654329999998</v>
      </c>
      <c r="K25" s="149">
        <v>1151.1683500000001</v>
      </c>
      <c r="L25" s="149">
        <v>1243.4209900000001</v>
      </c>
      <c r="M25" s="149">
        <v>580534.98003000009</v>
      </c>
      <c r="N25" s="75"/>
    </row>
    <row r="26" spans="1:14" ht="28.5" customHeight="1">
      <c r="A26" s="879" t="s">
        <v>55</v>
      </c>
      <c r="B26" s="879"/>
      <c r="C26" s="146">
        <v>0.10814084303540007</v>
      </c>
      <c r="D26" s="146">
        <v>3.8231098430813124</v>
      </c>
      <c r="E26" s="146">
        <v>0.10816658663249454</v>
      </c>
      <c r="F26" s="146">
        <v>0.10615601314951863</v>
      </c>
      <c r="G26" s="146">
        <v>0.21085125183743331</v>
      </c>
      <c r="H26" s="146">
        <v>0.11937759762972358</v>
      </c>
      <c r="I26" s="146">
        <v>8.0093816098206774E-2</v>
      </c>
      <c r="J26" s="146">
        <v>0.55533033061686221</v>
      </c>
      <c r="K26" s="146">
        <v>8.3145658061220915E-2</v>
      </c>
      <c r="L26" s="146">
        <v>0.16060227517954315</v>
      </c>
      <c r="M26" s="146">
        <v>0.16102219679366972</v>
      </c>
    </row>
    <row r="27" spans="1:14" ht="30.75" customHeight="1">
      <c r="A27" s="880" t="s">
        <v>56</v>
      </c>
      <c r="B27" s="880"/>
      <c r="C27" s="322">
        <v>6706.5451300000004</v>
      </c>
      <c r="D27" s="323">
        <v>0.54049000000000003</v>
      </c>
      <c r="E27" s="322">
        <v>6707.0856199999998</v>
      </c>
      <c r="F27" s="322">
        <v>962923.80927000009</v>
      </c>
      <c r="G27" s="322">
        <v>183216.00465000002</v>
      </c>
      <c r="H27" s="322">
        <v>1146139.8139200001</v>
      </c>
      <c r="I27" s="322">
        <v>47540.230880000003</v>
      </c>
      <c r="J27" s="322">
        <v>205678.42242000002</v>
      </c>
      <c r="K27" s="322">
        <v>1908.0725600000001</v>
      </c>
      <c r="L27" s="322">
        <v>2422.0476800000001</v>
      </c>
      <c r="M27" s="322">
        <v>1410395.6730799999</v>
      </c>
    </row>
    <row r="28" spans="1:14" ht="12.75" customHeight="1">
      <c r="A28" s="20" t="s">
        <v>72</v>
      </c>
    </row>
    <row r="29" spans="1:14" ht="12.75" customHeight="1"/>
    <row r="30" spans="1:14" ht="12.75" customHeight="1"/>
    <row r="31" spans="1:14" ht="12.75" customHeight="1"/>
    <row r="32" spans="1:14" ht="12.75" customHeight="1">
      <c r="A32" s="72"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5" t="s">
        <v>271</v>
      </c>
      <c r="K1" s="312" t="str">
        <f>Naslovnica!A20</f>
        <v>Veljača 2018.</v>
      </c>
    </row>
    <row r="2" spans="1:13" ht="12.75" customHeight="1">
      <c r="A2" s="25" t="s">
        <v>73</v>
      </c>
      <c r="K2" s="19" t="str">
        <f>Naslovnica!A24</f>
        <v>February 2018</v>
      </c>
    </row>
    <row r="3" spans="1:13" ht="12.75" customHeight="1">
      <c r="D3" s="881" t="s">
        <v>57</v>
      </c>
      <c r="E3" s="881"/>
      <c r="F3" s="881"/>
    </row>
    <row r="4" spans="1:13" ht="69.75" customHeight="1">
      <c r="A4" s="883" t="s">
        <v>74</v>
      </c>
      <c r="B4" s="883"/>
      <c r="C4" s="319" t="s">
        <v>75</v>
      </c>
      <c r="D4" s="319" t="s">
        <v>1264</v>
      </c>
      <c r="E4" s="319" t="s">
        <v>76</v>
      </c>
      <c r="F4" s="319" t="s">
        <v>77</v>
      </c>
    </row>
    <row r="5" spans="1:13" ht="17.25" customHeight="1">
      <c r="A5" s="151" t="str">
        <f>Naslovnica!A20</f>
        <v>Veljača 2018.</v>
      </c>
      <c r="B5" s="152" t="str">
        <f>Naslovnica!A24</f>
        <v>February 2018</v>
      </c>
      <c r="C5" s="153">
        <v>19569.146299998163</v>
      </c>
      <c r="D5" s="153">
        <v>677892.23761000007</v>
      </c>
      <c r="E5" s="153">
        <v>674013.99783000001</v>
      </c>
      <c r="F5" s="153">
        <v>23447.386079998221</v>
      </c>
      <c r="G5" s="85"/>
      <c r="H5" s="85"/>
    </row>
    <row r="6" spans="1:13" ht="17.25" customHeight="1">
      <c r="A6" s="154" t="str">
        <f>'5 Tablica 3,4'!A8</f>
        <v>Siječanj 2018.</v>
      </c>
      <c r="B6" s="155" t="str">
        <f>'5 Tablica 3,4'!B8</f>
        <v>January 2018</v>
      </c>
      <c r="C6" s="153">
        <v>21548.92289999807</v>
      </c>
      <c r="D6" s="153">
        <v>734401.8986500001</v>
      </c>
      <c r="E6" s="153">
        <v>736381.67524999997</v>
      </c>
      <c r="F6" s="153">
        <v>19569.14629999816</v>
      </c>
      <c r="G6" s="85"/>
      <c r="H6" s="85"/>
      <c r="M6" s="75"/>
    </row>
    <row r="7" spans="1:13" ht="19.5" customHeight="1">
      <c r="A7" s="879" t="s">
        <v>69</v>
      </c>
      <c r="B7" s="879"/>
      <c r="C7" s="156">
        <v>-9.1873575732181204E-2</v>
      </c>
      <c r="D7" s="156">
        <v>-7.6946507278749979E-2</v>
      </c>
      <c r="E7" s="156">
        <v>-8.4694771089769819E-2</v>
      </c>
      <c r="F7" s="156">
        <v>0.19818134733861265</v>
      </c>
      <c r="G7" s="85"/>
      <c r="H7" s="75"/>
    </row>
    <row r="8" spans="1:13" ht="32.25" customHeight="1">
      <c r="A8" s="879" t="s">
        <v>54</v>
      </c>
      <c r="B8" s="879"/>
      <c r="C8" s="153">
        <v>31912.050289998293</v>
      </c>
      <c r="D8" s="153">
        <v>591832.01798999996</v>
      </c>
      <c r="E8" s="153">
        <v>580534.98003000009</v>
      </c>
      <c r="F8" s="153">
        <v>43209.088249998167</v>
      </c>
    </row>
    <row r="9" spans="1:13" ht="19.5" customHeight="1">
      <c r="A9" s="879" t="s">
        <v>55</v>
      </c>
      <c r="B9" s="879"/>
      <c r="C9" s="156">
        <v>-0.38677878349510431</v>
      </c>
      <c r="D9" s="156">
        <v>0.1454132541059214</v>
      </c>
      <c r="E9" s="156">
        <v>0.16102219679366991</v>
      </c>
      <c r="F9" s="156">
        <v>-0.4573505938302409</v>
      </c>
    </row>
    <row r="10" spans="1:13" ht="21" customHeight="1">
      <c r="A10" s="888" t="s">
        <v>56</v>
      </c>
      <c r="B10" s="888"/>
      <c r="C10" s="324">
        <v>21548.92289999807</v>
      </c>
      <c r="D10" s="324">
        <v>1412294.1362600001</v>
      </c>
      <c r="E10" s="324">
        <v>1410395.6730799999</v>
      </c>
      <c r="F10" s="324">
        <v>23447.386079998221</v>
      </c>
      <c r="H10" s="290"/>
    </row>
    <row r="11" spans="1:13" ht="12.75" customHeight="1"/>
    <row r="12" spans="1:13" ht="12.75" customHeight="1">
      <c r="A12" s="465" t="s">
        <v>556</v>
      </c>
      <c r="K12" s="312" t="str">
        <f>Naslovnica!A20</f>
        <v>Veljača 2018.</v>
      </c>
    </row>
    <row r="13" spans="1:13" ht="12.75" customHeight="1">
      <c r="A13" s="25" t="s">
        <v>294</v>
      </c>
      <c r="K13" s="19" t="str">
        <f>Naslovnica!A24</f>
        <v>February 2018</v>
      </c>
    </row>
    <row r="14" spans="1:13" ht="12.75" customHeight="1">
      <c r="I14" s="881" t="s">
        <v>57</v>
      </c>
      <c r="J14" s="881"/>
      <c r="K14" s="881"/>
    </row>
    <row r="15" spans="1:13" ht="21" customHeight="1">
      <c r="A15" s="883" t="s">
        <v>78</v>
      </c>
      <c r="B15" s="889"/>
      <c r="C15" s="883" t="s">
        <v>79</v>
      </c>
      <c r="D15" s="884" t="s">
        <v>86</v>
      </c>
      <c r="E15" s="884"/>
      <c r="F15" s="884"/>
      <c r="G15" s="884"/>
      <c r="H15" s="884" t="s">
        <v>87</v>
      </c>
      <c r="I15" s="884"/>
      <c r="J15" s="884"/>
      <c r="K15" s="318"/>
    </row>
    <row r="16" spans="1:13" ht="126.75" customHeight="1">
      <c r="A16" s="883"/>
      <c r="B16" s="889"/>
      <c r="C16" s="883"/>
      <c r="D16" s="319" t="s">
        <v>80</v>
      </c>
      <c r="E16" s="319" t="s">
        <v>81</v>
      </c>
      <c r="F16" s="319" t="s">
        <v>82</v>
      </c>
      <c r="G16" s="319" t="s">
        <v>48</v>
      </c>
      <c r="H16" s="319" t="s">
        <v>83</v>
      </c>
      <c r="I16" s="319" t="s">
        <v>84</v>
      </c>
      <c r="J16" s="319" t="s">
        <v>48</v>
      </c>
      <c r="K16" s="319" t="s">
        <v>85</v>
      </c>
    </row>
    <row r="17" spans="1:13" ht="16.5" customHeight="1">
      <c r="A17" s="151" t="str">
        <f>Naslovnica!A20</f>
        <v>Veljača 2018.</v>
      </c>
      <c r="B17" s="152" t="str">
        <f>Naslovnica!A24</f>
        <v>February 2018</v>
      </c>
      <c r="C17" s="153">
        <v>322814.22953000001</v>
      </c>
      <c r="D17" s="153">
        <v>15962.949519999998</v>
      </c>
      <c r="E17" s="153">
        <v>3894.0253700000003</v>
      </c>
      <c r="F17" s="153">
        <v>87.829949999999997</v>
      </c>
      <c r="G17" s="153">
        <v>19944.804839999997</v>
      </c>
      <c r="H17" s="153">
        <v>23658.155699999999</v>
      </c>
      <c r="I17" s="153">
        <v>87.829949999999997</v>
      </c>
      <c r="J17" s="153">
        <v>23745.985649999999</v>
      </c>
      <c r="K17" s="153">
        <v>319013.04872000002</v>
      </c>
      <c r="L17" s="85"/>
      <c r="M17" s="75"/>
    </row>
    <row r="18" spans="1:13" ht="16.5" customHeight="1">
      <c r="A18" s="154" t="str">
        <f>'5 Tablica 3,4'!A8</f>
        <v>Siječanj 2018.</v>
      </c>
      <c r="B18" s="155" t="str">
        <f>'5 Tablica 3,4'!B8</f>
        <v>January 2018</v>
      </c>
      <c r="C18" s="153">
        <v>317196.10878000001</v>
      </c>
      <c r="D18" s="153">
        <v>23484.167239999999</v>
      </c>
      <c r="E18" s="153">
        <v>4199.0887499999999</v>
      </c>
      <c r="F18" s="153">
        <v>70.906369999999995</v>
      </c>
      <c r="G18" s="153">
        <v>27754.162359999998</v>
      </c>
      <c r="H18" s="153">
        <v>22065.13524</v>
      </c>
      <c r="I18" s="153">
        <v>70.906369999999995</v>
      </c>
      <c r="J18" s="153">
        <v>22136.04161</v>
      </c>
      <c r="K18" s="153">
        <v>322814.22953000001</v>
      </c>
      <c r="L18" s="85"/>
    </row>
    <row r="19" spans="1:13" ht="18.75" customHeight="1">
      <c r="A19" s="879" t="s">
        <v>69</v>
      </c>
      <c r="B19" s="879"/>
      <c r="C19" s="157">
        <v>1.7711821155714753E-2</v>
      </c>
      <c r="D19" s="157">
        <v>-0.32026759318888248</v>
      </c>
      <c r="E19" s="157">
        <v>-7.2649900529013489E-2</v>
      </c>
      <c r="F19" s="157">
        <v>0.23867503018417108</v>
      </c>
      <c r="G19" s="157">
        <v>-0.2813760840159617</v>
      </c>
      <c r="H19" s="157">
        <v>7.2196269937749982E-2</v>
      </c>
      <c r="I19" s="157">
        <v>0.23867503018417108</v>
      </c>
      <c r="J19" s="157">
        <v>7.2729536218106086E-2</v>
      </c>
      <c r="K19" s="157">
        <v>-1.1775134000549801E-2</v>
      </c>
      <c r="L19" s="85"/>
    </row>
    <row r="20" spans="1:13" ht="27.75" customHeight="1">
      <c r="A20" s="879" t="s">
        <v>54</v>
      </c>
      <c r="B20" s="879"/>
      <c r="C20" s="153">
        <v>285972.47191999998</v>
      </c>
      <c r="D20" s="153">
        <v>14631.41575</v>
      </c>
      <c r="E20" s="153">
        <v>3753.0751099999998</v>
      </c>
      <c r="F20" s="153">
        <v>144.78120999999999</v>
      </c>
      <c r="G20" s="153">
        <v>18529.272069999999</v>
      </c>
      <c r="H20" s="153">
        <v>22234.873030000002</v>
      </c>
      <c r="I20" s="153">
        <v>144.78120999999999</v>
      </c>
      <c r="J20" s="153">
        <v>22379.654240000003</v>
      </c>
      <c r="K20" s="153">
        <v>282122.08974999998</v>
      </c>
      <c r="L20" s="75"/>
    </row>
    <row r="21" spans="1:13" ht="20.25" customHeight="1">
      <c r="A21" s="879" t="s">
        <v>92</v>
      </c>
      <c r="B21" s="879"/>
      <c r="C21" s="157">
        <v>0.1288297344239008</v>
      </c>
      <c r="D21" s="157">
        <v>9.1005121633564279E-2</v>
      </c>
      <c r="E21" s="157">
        <v>3.7555939028356015E-2</v>
      </c>
      <c r="F21" s="157">
        <v>-0.3933608511767514</v>
      </c>
      <c r="G21" s="157">
        <v>7.6394407975250697E-2</v>
      </c>
      <c r="H21" s="157">
        <v>6.4011279402390028E-2</v>
      </c>
      <c r="I21" s="157">
        <v>-0.3933608511767514</v>
      </c>
      <c r="J21" s="157">
        <v>6.1052391397446136E-2</v>
      </c>
      <c r="K21" s="157">
        <v>0.13076239085954111</v>
      </c>
    </row>
    <row r="22" spans="1:13" ht="24" customHeight="1">
      <c r="A22" s="888" t="s">
        <v>88</v>
      </c>
      <c r="B22" s="888"/>
      <c r="C22" s="324">
        <v>317196.10878000001</v>
      </c>
      <c r="D22" s="324">
        <v>39447.116759999997</v>
      </c>
      <c r="E22" s="324">
        <v>8093.1141200000002</v>
      </c>
      <c r="F22" s="324">
        <v>158.73631999999998</v>
      </c>
      <c r="G22" s="324">
        <v>47698.967199999999</v>
      </c>
      <c r="H22" s="324">
        <v>45723.290939999999</v>
      </c>
      <c r="I22" s="324">
        <v>158.73631999999998</v>
      </c>
      <c r="J22" s="324">
        <v>45882.027260000003</v>
      </c>
      <c r="K22" s="324">
        <v>319013.04872000002</v>
      </c>
    </row>
    <row r="23" spans="1:13" ht="35.25" customHeight="1">
      <c r="A23" s="890" t="s">
        <v>89</v>
      </c>
      <c r="B23" s="890"/>
      <c r="C23" s="890"/>
      <c r="D23" s="890"/>
      <c r="E23" s="890"/>
      <c r="F23" s="890"/>
      <c r="G23" s="890"/>
      <c r="H23" s="890"/>
      <c r="I23" s="890"/>
      <c r="J23" s="890"/>
      <c r="K23" s="890"/>
    </row>
    <row r="24" spans="1:13" ht="42.75" customHeight="1">
      <c r="A24" s="891" t="s">
        <v>1265</v>
      </c>
      <c r="B24" s="891"/>
      <c r="C24" s="891"/>
      <c r="D24" s="891"/>
      <c r="E24" s="891"/>
      <c r="F24" s="891"/>
      <c r="G24" s="891"/>
      <c r="H24" s="891"/>
      <c r="I24" s="891"/>
      <c r="J24" s="891"/>
      <c r="K24" s="891"/>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274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5" t="s">
        <v>557</v>
      </c>
      <c r="G1" s="312" t="str">
        <f>Naslovnica!A20</f>
        <v>Veljača 2018.</v>
      </c>
    </row>
    <row r="2" spans="1:8" ht="12.75" customHeight="1">
      <c r="A2" s="111" t="s">
        <v>543</v>
      </c>
      <c r="G2" s="110" t="str">
        <f>Naslovnica!A24</f>
        <v>February 2018</v>
      </c>
    </row>
    <row r="3" spans="1:8" ht="12.75" customHeight="1">
      <c r="E3" s="881" t="s">
        <v>389</v>
      </c>
      <c r="F3" s="881"/>
      <c r="G3" s="881"/>
    </row>
    <row r="4" spans="1:8" ht="21" customHeight="1">
      <c r="A4" s="325"/>
      <c r="B4" s="884" t="s">
        <v>387</v>
      </c>
      <c r="C4" s="884"/>
      <c r="D4" s="884"/>
      <c r="E4" s="884"/>
      <c r="F4" s="884"/>
      <c r="G4" s="313"/>
    </row>
    <row r="5" spans="1:8" ht="33.75" customHeight="1">
      <c r="A5" s="326" t="s">
        <v>93</v>
      </c>
      <c r="B5" s="325" t="str">
        <f>Naslovnica!A20</f>
        <v>Veljača 2018.</v>
      </c>
      <c r="C5" s="325" t="s">
        <v>94</v>
      </c>
      <c r="D5" s="325" t="s">
        <v>95</v>
      </c>
      <c r="E5" s="325" t="s">
        <v>96</v>
      </c>
      <c r="F5" s="325" t="s">
        <v>97</v>
      </c>
      <c r="G5" s="325" t="s">
        <v>98</v>
      </c>
    </row>
    <row r="6" spans="1:8" ht="33.75" customHeight="1">
      <c r="A6" s="328" t="s">
        <v>99</v>
      </c>
      <c r="B6" s="328" t="str">
        <f>Naslovnica!A24</f>
        <v>February 2018</v>
      </c>
      <c r="C6" s="328" t="s">
        <v>870</v>
      </c>
      <c r="D6" s="330" t="s">
        <v>100</v>
      </c>
      <c r="E6" s="330" t="s">
        <v>101</v>
      </c>
      <c r="F6" s="330" t="s">
        <v>102</v>
      </c>
      <c r="G6" s="330" t="s">
        <v>1266</v>
      </c>
    </row>
    <row r="7" spans="1:8" ht="12.75" customHeight="1">
      <c r="A7" s="534" t="s">
        <v>658</v>
      </c>
      <c r="B7" s="535">
        <v>1377.16993</v>
      </c>
      <c r="C7" s="536">
        <v>1.6458424315249777E-2</v>
      </c>
      <c r="D7" s="535">
        <v>1276.9893500000001</v>
      </c>
      <c r="E7" s="536">
        <v>7.8450599450966413E-2</v>
      </c>
      <c r="F7" s="535">
        <v>2732.0408199999997</v>
      </c>
      <c r="G7" s="535">
        <v>53458.258090000003</v>
      </c>
      <c r="H7" s="85"/>
    </row>
    <row r="8" spans="1:8" ht="12.75" customHeight="1">
      <c r="A8" s="534" t="s">
        <v>659</v>
      </c>
      <c r="B8" s="535">
        <v>173411.65999000001</v>
      </c>
      <c r="C8" s="536">
        <v>6.0886504046701213E-3</v>
      </c>
      <c r="D8" s="535">
        <v>159057.13649999999</v>
      </c>
      <c r="E8" s="536">
        <v>9.0247591562796825E-2</v>
      </c>
      <c r="F8" s="535">
        <v>345773.86676</v>
      </c>
      <c r="G8" s="535">
        <v>26397284.194189992</v>
      </c>
      <c r="H8" s="85"/>
    </row>
    <row r="9" spans="1:8" ht="12.75" customHeight="1">
      <c r="A9" s="534" t="s">
        <v>660</v>
      </c>
      <c r="B9" s="535">
        <v>5645.4869500000004</v>
      </c>
      <c r="C9" s="536">
        <v>-8.1733547932696562E-2</v>
      </c>
      <c r="D9" s="535">
        <v>4564.6345300000003</v>
      </c>
      <c r="E9" s="536">
        <v>0.23678838095281204</v>
      </c>
      <c r="F9" s="535">
        <v>11793.4704</v>
      </c>
      <c r="G9" s="535">
        <v>176653.91663999998</v>
      </c>
      <c r="H9" s="85"/>
    </row>
    <row r="10" spans="1:8" ht="12.75" customHeight="1">
      <c r="A10" s="570" t="s">
        <v>686</v>
      </c>
      <c r="B10" s="537">
        <v>180434.31687000001</v>
      </c>
      <c r="C10" s="538">
        <v>3.1649046039678628E-3</v>
      </c>
      <c r="D10" s="537">
        <v>164898.76037999999</v>
      </c>
      <c r="E10" s="538">
        <v>9.4212694226440477E-2</v>
      </c>
      <c r="F10" s="537">
        <v>360299.37797999999</v>
      </c>
      <c r="G10" s="537">
        <v>26627396.368919991</v>
      </c>
      <c r="H10" s="85"/>
    </row>
    <row r="11" spans="1:8" ht="12.75" customHeight="1">
      <c r="A11" s="534" t="s">
        <v>661</v>
      </c>
      <c r="B11" s="535">
        <v>432.43374999999997</v>
      </c>
      <c r="C11" s="536">
        <v>-3.4020013167933551E-2</v>
      </c>
      <c r="D11" s="535">
        <v>374.76846</v>
      </c>
      <c r="E11" s="536">
        <v>0.15386911161093964</v>
      </c>
      <c r="F11" s="535">
        <v>880.09700999999995</v>
      </c>
      <c r="G11" s="535">
        <v>16827.455579999998</v>
      </c>
      <c r="H11" s="85"/>
    </row>
    <row r="12" spans="1:8" ht="12.75" customHeight="1">
      <c r="A12" s="534" t="s">
        <v>662</v>
      </c>
      <c r="B12" s="535">
        <v>68609.799910000002</v>
      </c>
      <c r="C12" s="536">
        <v>4.3153036706276154E-3</v>
      </c>
      <c r="D12" s="535">
        <v>60871.738890000001</v>
      </c>
      <c r="E12" s="536">
        <v>0.12712074866110337</v>
      </c>
      <c r="F12" s="535">
        <v>136924.79984999998</v>
      </c>
      <c r="G12" s="535">
        <v>8698082.7302199975</v>
      </c>
      <c r="H12" s="85"/>
    </row>
    <row r="13" spans="1:8" ht="12.75" customHeight="1">
      <c r="A13" s="534" t="s">
        <v>663</v>
      </c>
      <c r="B13" s="535">
        <v>1440.2742599999999</v>
      </c>
      <c r="C13" s="536">
        <v>-9.5800696070751645E-2</v>
      </c>
      <c r="D13" s="535">
        <v>1186.1754900000001</v>
      </c>
      <c r="E13" s="536">
        <v>0.21421684408602965</v>
      </c>
      <c r="F13" s="535">
        <v>3033.1468200000004</v>
      </c>
      <c r="G13" s="535">
        <v>46453.605609999991</v>
      </c>
      <c r="H13" s="85"/>
    </row>
    <row r="14" spans="1:8" ht="12.75" customHeight="1">
      <c r="A14" s="571" t="s">
        <v>687</v>
      </c>
      <c r="B14" s="537">
        <v>70482.507920000004</v>
      </c>
      <c r="C14" s="538">
        <v>1.8047216701346431E-3</v>
      </c>
      <c r="D14" s="537">
        <v>62432.682840000001</v>
      </c>
      <c r="E14" s="538">
        <v>0.12893607504629864</v>
      </c>
      <c r="F14" s="537">
        <v>140838.04367999997</v>
      </c>
      <c r="G14" s="537">
        <v>8761363.7914099973</v>
      </c>
      <c r="H14" s="85"/>
    </row>
    <row r="15" spans="1:8" ht="12.75" customHeight="1">
      <c r="A15" s="534" t="s">
        <v>664</v>
      </c>
      <c r="B15" s="535">
        <v>512.65773999999999</v>
      </c>
      <c r="C15" s="536">
        <v>2.7628445552681121E-2</v>
      </c>
      <c r="D15" s="535">
        <v>399.33701000000002</v>
      </c>
      <c r="E15" s="536">
        <v>0.28377217027793133</v>
      </c>
      <c r="F15" s="535">
        <v>1011.53235</v>
      </c>
      <c r="G15" s="535">
        <v>17834.509509999996</v>
      </c>
      <c r="H15" s="85"/>
    </row>
    <row r="16" spans="1:8" ht="12.75" customHeight="1">
      <c r="A16" s="534" t="s">
        <v>665</v>
      </c>
      <c r="B16" s="535">
        <v>83835.191980000003</v>
      </c>
      <c r="C16" s="536">
        <v>9.8597841081827092E-3</v>
      </c>
      <c r="D16" s="535">
        <v>75201.58898</v>
      </c>
      <c r="E16" s="536">
        <v>0.1148061246723939</v>
      </c>
      <c r="F16" s="535">
        <v>166851.85756</v>
      </c>
      <c r="G16" s="535">
        <v>11790756.833599992</v>
      </c>
      <c r="H16" s="85"/>
    </row>
    <row r="17" spans="1:9" ht="12.75" customHeight="1">
      <c r="A17" s="534" t="s">
        <v>666</v>
      </c>
      <c r="B17" s="535">
        <v>2412.84906</v>
      </c>
      <c r="C17" s="536">
        <v>-3.0301832672980977E-2</v>
      </c>
      <c r="D17" s="535">
        <v>1802.0766699999999</v>
      </c>
      <c r="E17" s="536">
        <v>0.33892697251332826</v>
      </c>
      <c r="F17" s="535">
        <v>4901.0965800000004</v>
      </c>
      <c r="G17" s="535">
        <v>71067.753169999996</v>
      </c>
      <c r="H17" s="85"/>
    </row>
    <row r="18" spans="1:9" ht="12.75" customHeight="1">
      <c r="A18" s="570" t="s">
        <v>688</v>
      </c>
      <c r="B18" s="537">
        <v>86760.698779999992</v>
      </c>
      <c r="C18" s="538">
        <v>8.8009038921896023E-3</v>
      </c>
      <c r="D18" s="537">
        <v>77403.002659999998</v>
      </c>
      <c r="E18" s="538">
        <v>0.1208957766290354</v>
      </c>
      <c r="F18" s="537">
        <v>172764.48649000001</v>
      </c>
      <c r="G18" s="537">
        <v>11879659.096279992</v>
      </c>
      <c r="H18" s="85"/>
    </row>
    <row r="19" spans="1:9" ht="12.75" customHeight="1">
      <c r="A19" s="534" t="s">
        <v>667</v>
      </c>
      <c r="B19" s="535">
        <v>870.05084999999997</v>
      </c>
      <c r="C19" s="536">
        <v>-3.6889535593912212E-2</v>
      </c>
      <c r="D19" s="535">
        <v>704.82492999999999</v>
      </c>
      <c r="E19" s="536">
        <v>0.23442122003261145</v>
      </c>
      <c r="F19" s="535">
        <v>1773.4268199999999</v>
      </c>
      <c r="G19" s="535">
        <v>30502.979309999999</v>
      </c>
      <c r="H19" s="85"/>
    </row>
    <row r="20" spans="1:9" ht="12.75" customHeight="1">
      <c r="A20" s="534" t="s">
        <v>668</v>
      </c>
      <c r="B20" s="535">
        <v>139562.94987000001</v>
      </c>
      <c r="C20" s="536">
        <v>1.3033054369554422E-2</v>
      </c>
      <c r="D20" s="535">
        <v>127118.53968</v>
      </c>
      <c r="E20" s="536">
        <v>9.7896107218716985E-2</v>
      </c>
      <c r="F20" s="535">
        <v>277330.36947000003</v>
      </c>
      <c r="G20" s="535">
        <v>20522938.12418</v>
      </c>
      <c r="H20" s="85"/>
    </row>
    <row r="21" spans="1:9" ht="12.75" customHeight="1">
      <c r="A21" s="534" t="s">
        <v>669</v>
      </c>
      <c r="B21" s="535">
        <v>4688.7411199999997</v>
      </c>
      <c r="C21" s="536">
        <v>-0.10338209770457905</v>
      </c>
      <c r="D21" s="535">
        <v>3907.9860800000001</v>
      </c>
      <c r="E21" s="536">
        <v>0.19978449872062992</v>
      </c>
      <c r="F21" s="535">
        <v>9918.1048300000002</v>
      </c>
      <c r="G21" s="535">
        <v>152869.28054000001</v>
      </c>
      <c r="H21" s="85"/>
    </row>
    <row r="22" spans="1:9" ht="12.75" customHeight="1">
      <c r="A22" s="570" t="s">
        <v>689</v>
      </c>
      <c r="B22" s="537">
        <v>145121.74184</v>
      </c>
      <c r="C22" s="538">
        <v>8.4890980393083678E-3</v>
      </c>
      <c r="D22" s="537">
        <v>131731.35068999999</v>
      </c>
      <c r="E22" s="538">
        <v>0.10164923596290509</v>
      </c>
      <c r="F22" s="537">
        <v>289021.90112000005</v>
      </c>
      <c r="G22" s="537">
        <v>20706310.384029999</v>
      </c>
      <c r="H22" s="85"/>
    </row>
    <row r="23" spans="1:9" ht="12.75" customHeight="1">
      <c r="A23" s="541" t="s">
        <v>707</v>
      </c>
      <c r="B23" s="542">
        <v>3192.3122699999999</v>
      </c>
      <c r="C23" s="543">
        <v>-3.8918245844237892E-3</v>
      </c>
      <c r="D23" s="535">
        <v>2755.91975</v>
      </c>
      <c r="E23" s="536">
        <v>0.15834732488128506</v>
      </c>
      <c r="F23" s="542">
        <v>6397.0969999999988</v>
      </c>
      <c r="G23" s="542">
        <v>118623.20249</v>
      </c>
      <c r="H23" s="85"/>
      <c r="I23" s="290"/>
    </row>
    <row r="24" spans="1:9" ht="12.75" customHeight="1">
      <c r="A24" s="541" t="s">
        <v>708</v>
      </c>
      <c r="B24" s="542">
        <v>465419.60175000003</v>
      </c>
      <c r="C24" s="543">
        <v>8.5777722412817073E-3</v>
      </c>
      <c r="D24" s="542">
        <v>422249.00404999999</v>
      </c>
      <c r="E24" s="543">
        <v>0.10223966731935277</v>
      </c>
      <c r="F24" s="542">
        <v>926880.89364000002</v>
      </c>
      <c r="G24" s="542">
        <v>67409061.882189974</v>
      </c>
      <c r="H24" s="85"/>
      <c r="I24" s="290"/>
    </row>
    <row r="25" spans="1:9" ht="12.75" customHeight="1">
      <c r="A25" s="541" t="s">
        <v>709</v>
      </c>
      <c r="B25" s="542">
        <v>14187.35139</v>
      </c>
      <c r="C25" s="543">
        <v>-8.2227806306105683E-2</v>
      </c>
      <c r="D25" s="535">
        <v>11460.872770000002</v>
      </c>
      <c r="E25" s="536">
        <v>0.23789450199088089</v>
      </c>
      <c r="F25" s="542">
        <v>29645.818630000002</v>
      </c>
      <c r="G25" s="542">
        <v>447044.55595999997</v>
      </c>
      <c r="H25" s="85"/>
      <c r="I25" s="290"/>
    </row>
    <row r="26" spans="1:9" ht="22.5" customHeight="1">
      <c r="A26" s="572" t="s">
        <v>1267</v>
      </c>
      <c r="B26" s="539">
        <v>482799.26541000005</v>
      </c>
      <c r="C26" s="540">
        <v>5.5708911035798683E-3</v>
      </c>
      <c r="D26" s="539">
        <v>436465.79657000001</v>
      </c>
      <c r="E26" s="540">
        <v>0.10615601314951863</v>
      </c>
      <c r="F26" s="539">
        <v>962923.80926999997</v>
      </c>
      <c r="G26" s="539">
        <v>67974729.640639976</v>
      </c>
      <c r="I26" s="290"/>
    </row>
    <row r="27" spans="1:9" ht="21.75" customHeight="1">
      <c r="A27" s="893" t="s">
        <v>108</v>
      </c>
      <c r="B27" s="893"/>
      <c r="C27" s="893"/>
      <c r="D27" s="893"/>
      <c r="E27" s="893"/>
      <c r="F27" s="893"/>
      <c r="G27" s="893"/>
    </row>
    <row r="28" spans="1:9" ht="21" customHeight="1">
      <c r="A28" s="894" t="s">
        <v>109</v>
      </c>
      <c r="B28" s="894"/>
      <c r="C28" s="894"/>
      <c r="D28" s="894"/>
      <c r="E28" s="894"/>
      <c r="F28" s="894"/>
      <c r="G28" s="894"/>
    </row>
    <row r="29" spans="1:9" ht="12.75" customHeight="1"/>
    <row r="30" spans="1:9" ht="12.75" customHeight="1">
      <c r="A30" s="465" t="s">
        <v>644</v>
      </c>
      <c r="G30" s="312" t="str">
        <f>Naslovnica!A20</f>
        <v>Veljača 2018.</v>
      </c>
    </row>
    <row r="31" spans="1:9" ht="12.75" customHeight="1">
      <c r="A31" s="111" t="s">
        <v>388</v>
      </c>
      <c r="G31" s="110" t="str">
        <f>Naslovnica!A24</f>
        <v>February 2018</v>
      </c>
    </row>
    <row r="32" spans="1:9" ht="12.75" customHeight="1">
      <c r="D32" s="881" t="s">
        <v>389</v>
      </c>
      <c r="E32" s="881"/>
      <c r="F32" s="881"/>
    </row>
    <row r="33" spans="1:8" ht="25.5" customHeight="1">
      <c r="A33" s="325"/>
      <c r="B33" s="884" t="s">
        <v>110</v>
      </c>
      <c r="C33" s="884"/>
      <c r="D33" s="884"/>
      <c r="E33" s="884"/>
      <c r="F33" s="884"/>
    </row>
    <row r="34" spans="1:8" ht="33.75" customHeight="1">
      <c r="A34" s="325" t="s">
        <v>93</v>
      </c>
      <c r="B34" s="325" t="str">
        <f>Naslovnica!A20</f>
        <v>Veljača 2018.</v>
      </c>
      <c r="C34" s="325" t="s">
        <v>94</v>
      </c>
      <c r="D34" s="325" t="s">
        <v>95</v>
      </c>
      <c r="E34" s="325" t="s">
        <v>96</v>
      </c>
      <c r="F34" s="325" t="s">
        <v>97</v>
      </c>
    </row>
    <row r="35" spans="1:8" ht="33.75" customHeight="1">
      <c r="A35" s="328" t="s">
        <v>99</v>
      </c>
      <c r="B35" s="328" t="str">
        <f>Naslovnica!A24</f>
        <v>February 2018</v>
      </c>
      <c r="C35" s="328" t="s">
        <v>870</v>
      </c>
      <c r="D35" s="330" t="s">
        <v>100</v>
      </c>
      <c r="E35" s="330" t="s">
        <v>101</v>
      </c>
      <c r="F35" s="330" t="s">
        <v>102</v>
      </c>
    </row>
    <row r="36" spans="1:8" ht="12.75" customHeight="1">
      <c r="A36" s="534" t="s">
        <v>658</v>
      </c>
      <c r="B36" s="535">
        <v>7.2317200000000001</v>
      </c>
      <c r="C36" s="536">
        <v>1.5381548039431871E-2</v>
      </c>
      <c r="D36" s="535">
        <v>6.7617799999999999</v>
      </c>
      <c r="E36" s="536">
        <v>6.9499451327904818E-2</v>
      </c>
      <c r="F36" s="535">
        <v>14.35389</v>
      </c>
      <c r="G36" s="85"/>
      <c r="H36" s="85"/>
    </row>
    <row r="37" spans="1:8" ht="12.75" customHeight="1">
      <c r="A37" s="534" t="s">
        <v>659</v>
      </c>
      <c r="B37" s="535">
        <v>888.73234000000002</v>
      </c>
      <c r="C37" s="536">
        <v>5.1545803516971928E-3</v>
      </c>
      <c r="D37" s="535">
        <v>815.28575000000001</v>
      </c>
      <c r="E37" s="536">
        <v>9.0086929643992938E-2</v>
      </c>
      <c r="F37" s="535">
        <v>1772.9071299999998</v>
      </c>
      <c r="G37" s="85"/>
      <c r="H37" s="85"/>
    </row>
    <row r="38" spans="1:8" ht="12.75" customHeight="1">
      <c r="A38" s="534" t="s">
        <v>660</v>
      </c>
      <c r="B38" s="535">
        <v>28.428339999999999</v>
      </c>
      <c r="C38" s="536">
        <v>-8.1678233308050852E-2</v>
      </c>
      <c r="D38" s="535">
        <v>22.993839999999999</v>
      </c>
      <c r="E38" s="536">
        <v>0.23634590829543914</v>
      </c>
      <c r="F38" s="535">
        <v>59.385179999999998</v>
      </c>
      <c r="G38" s="85"/>
      <c r="H38" s="85"/>
    </row>
    <row r="39" spans="1:8" ht="12.75" customHeight="1">
      <c r="A39" s="570" t="s">
        <v>686</v>
      </c>
      <c r="B39" s="537">
        <v>924.39240000000007</v>
      </c>
      <c r="C39" s="538">
        <v>2.3188844545830125E-3</v>
      </c>
      <c r="D39" s="537">
        <v>845.04137000000003</v>
      </c>
      <c r="E39" s="538">
        <v>9.3901947072721467E-2</v>
      </c>
      <c r="F39" s="537">
        <v>1846.6461999999999</v>
      </c>
      <c r="G39" s="85"/>
      <c r="H39" s="85"/>
    </row>
    <row r="40" spans="1:8" ht="12.75" customHeight="1">
      <c r="A40" s="534" t="s">
        <v>661</v>
      </c>
      <c r="B40" s="535">
        <v>3.4874399999999999</v>
      </c>
      <c r="C40" s="536">
        <v>-3.3966194467681968E-2</v>
      </c>
      <c r="D40" s="535">
        <v>3.0221900000000002</v>
      </c>
      <c r="E40" s="536">
        <v>0.15394465602758253</v>
      </c>
      <c r="F40" s="535">
        <v>7.0975000000000001</v>
      </c>
      <c r="G40" s="85"/>
      <c r="H40" s="85"/>
    </row>
    <row r="41" spans="1:8" ht="12.75" customHeight="1">
      <c r="A41" s="534" t="s">
        <v>662</v>
      </c>
      <c r="B41" s="535">
        <v>553.33441000000005</v>
      </c>
      <c r="C41" s="536">
        <v>4.4067352165670171E-3</v>
      </c>
      <c r="D41" s="535">
        <v>490.88785999999999</v>
      </c>
      <c r="E41" s="536">
        <v>0.1272114368442521</v>
      </c>
      <c r="F41" s="535">
        <v>1104.2411200000001</v>
      </c>
      <c r="G41" s="85"/>
      <c r="H41" s="85"/>
    </row>
    <row r="42" spans="1:8" ht="12.75" customHeight="1">
      <c r="A42" s="534" t="s">
        <v>663</v>
      </c>
      <c r="B42" s="535">
        <v>11.61495</v>
      </c>
      <c r="C42" s="536">
        <v>-9.5784930566259821E-2</v>
      </c>
      <c r="D42" s="535">
        <v>9.5658700000000003</v>
      </c>
      <c r="E42" s="536">
        <v>0.21420738521430879</v>
      </c>
      <c r="F42" s="535">
        <v>24.460290000000001</v>
      </c>
      <c r="G42" s="85"/>
      <c r="H42" s="85"/>
    </row>
    <row r="43" spans="1:8" ht="12.75" customHeight="1">
      <c r="A43" s="571" t="s">
        <v>687</v>
      </c>
      <c r="B43" s="537">
        <v>568.43680000000006</v>
      </c>
      <c r="C43" s="538">
        <v>1.8941871179944431E-3</v>
      </c>
      <c r="D43" s="537">
        <v>503.47592000000003</v>
      </c>
      <c r="E43" s="538">
        <v>0.12902480023275001</v>
      </c>
      <c r="F43" s="537">
        <v>1135.7989100000002</v>
      </c>
      <c r="G43" s="85"/>
      <c r="H43" s="85"/>
    </row>
    <row r="44" spans="1:8" ht="12.75" customHeight="1">
      <c r="A44" s="534" t="s">
        <v>664</v>
      </c>
      <c r="B44" s="535">
        <v>4.1342799999999995</v>
      </c>
      <c r="C44" s="536">
        <v>2.7627742578539449E-2</v>
      </c>
      <c r="D44" s="535">
        <v>3.2202700000000002</v>
      </c>
      <c r="E44" s="536">
        <v>0.28383023783719974</v>
      </c>
      <c r="F44" s="535">
        <v>8.1574100000000005</v>
      </c>
      <c r="G44" s="85"/>
      <c r="H44" s="85"/>
    </row>
    <row r="45" spans="1:8" ht="12.75" customHeight="1">
      <c r="A45" s="534" t="s">
        <v>665</v>
      </c>
      <c r="B45" s="535">
        <v>676.11265000000003</v>
      </c>
      <c r="C45" s="536">
        <v>9.923443678612278E-3</v>
      </c>
      <c r="D45" s="535">
        <v>606.44518999999991</v>
      </c>
      <c r="E45" s="536">
        <v>0.11487841135321748</v>
      </c>
      <c r="F45" s="535">
        <v>1345.5818599999998</v>
      </c>
      <c r="G45" s="85"/>
      <c r="H45" s="85"/>
    </row>
    <row r="46" spans="1:8" ht="12.75" customHeight="1">
      <c r="A46" s="534" t="s">
        <v>666</v>
      </c>
      <c r="B46" s="535">
        <v>19.45805</v>
      </c>
      <c r="C46" s="536">
        <v>-3.0325063027712193E-2</v>
      </c>
      <c r="D46" s="535">
        <v>14.532920000000001</v>
      </c>
      <c r="E46" s="536">
        <v>0.33889473003360637</v>
      </c>
      <c r="F46" s="535">
        <v>39.524619999999999</v>
      </c>
      <c r="G46" s="85"/>
      <c r="H46" s="85"/>
    </row>
    <row r="47" spans="1:8" ht="12.75" customHeight="1">
      <c r="A47" s="570" t="s">
        <v>688</v>
      </c>
      <c r="B47" s="537">
        <v>695.57069999999999</v>
      </c>
      <c r="C47" s="538">
        <v>2.9006764544341579E-3</v>
      </c>
      <c r="D47" s="537">
        <v>624.19837999999993</v>
      </c>
      <c r="E47" s="538">
        <v>0.11434236660466832</v>
      </c>
      <c r="F47" s="537">
        <v>1393.2638899999997</v>
      </c>
      <c r="G47" s="85"/>
      <c r="H47" s="85"/>
    </row>
    <row r="48" spans="1:8" ht="12.75" customHeight="1">
      <c r="A48" s="534" t="s">
        <v>667</v>
      </c>
      <c r="B48" s="535">
        <v>7.0165100000000002</v>
      </c>
      <c r="C48" s="536">
        <v>-3.6824772779374036E-2</v>
      </c>
      <c r="D48" s="535">
        <v>5.6837700000000009</v>
      </c>
      <c r="E48" s="536">
        <v>0.23448169084955922</v>
      </c>
      <c r="F48" s="535">
        <v>14.30128</v>
      </c>
      <c r="G48" s="85"/>
      <c r="H48" s="85"/>
    </row>
    <row r="49" spans="1:8" ht="12.75" customHeight="1">
      <c r="A49" s="534" t="s">
        <v>668</v>
      </c>
      <c r="B49" s="535">
        <v>1125.5615600000001</v>
      </c>
      <c r="C49" s="536">
        <v>1.3116882316145578E-2</v>
      </c>
      <c r="D49" s="535">
        <v>1024.8300999999999</v>
      </c>
      <c r="E49" s="536">
        <v>9.8290887435878604E-2</v>
      </c>
      <c r="F49" s="535">
        <v>2236.5504100000003</v>
      </c>
      <c r="G49" s="85"/>
      <c r="H49" s="85"/>
    </row>
    <row r="50" spans="1:8" ht="12.75" customHeight="1">
      <c r="A50" s="534" t="s">
        <v>669</v>
      </c>
      <c r="B50" s="535">
        <v>37.812809999999999</v>
      </c>
      <c r="C50" s="536">
        <v>-0.10335905915896543</v>
      </c>
      <c r="D50" s="535">
        <v>31.515619999999998</v>
      </c>
      <c r="E50" s="536">
        <v>0.19981171241435203</v>
      </c>
      <c r="F50" s="535">
        <v>79.984440000000006</v>
      </c>
      <c r="G50" s="85"/>
      <c r="H50" s="85"/>
    </row>
    <row r="51" spans="1:8" ht="12.75" customHeight="1">
      <c r="A51" s="570" t="s">
        <v>689</v>
      </c>
      <c r="B51" s="537">
        <v>1170.3908799999999</v>
      </c>
      <c r="C51" s="538">
        <v>8.5705292860647313E-3</v>
      </c>
      <c r="D51" s="537">
        <v>1062.0294899999999</v>
      </c>
      <c r="E51" s="538">
        <v>0.10203237388445781</v>
      </c>
      <c r="F51" s="537">
        <v>2330.8361300000006</v>
      </c>
      <c r="G51" s="85"/>
      <c r="H51" s="85"/>
    </row>
    <row r="52" spans="1:8" ht="12.75" customHeight="1">
      <c r="A52" s="541" t="s">
        <v>707</v>
      </c>
      <c r="B52" s="542">
        <v>21.869949999999999</v>
      </c>
      <c r="C52" s="536">
        <v>-7.721370064514229E-3</v>
      </c>
      <c r="D52" s="535">
        <v>18.688009999999998</v>
      </c>
      <c r="E52" s="536">
        <v>0.17026639005437183</v>
      </c>
      <c r="F52" s="542">
        <v>43.910080000000001</v>
      </c>
      <c r="G52" s="85"/>
      <c r="H52" s="85"/>
    </row>
    <row r="53" spans="1:8" ht="12.75" customHeight="1">
      <c r="A53" s="541" t="s">
        <v>708</v>
      </c>
      <c r="B53" s="542">
        <v>3243.7409600000001</v>
      </c>
      <c r="C53" s="543">
        <v>8.7703477048809569E-3</v>
      </c>
      <c r="D53" s="542">
        <v>2937.4488999999999</v>
      </c>
      <c r="E53" s="543">
        <v>0.10427145132635336</v>
      </c>
      <c r="F53" s="542">
        <v>6459.2805200000003</v>
      </c>
      <c r="G53" s="75"/>
      <c r="H53" s="75"/>
    </row>
    <row r="54" spans="1:8" ht="12.75" customHeight="1">
      <c r="A54" s="541" t="s">
        <v>709</v>
      </c>
      <c r="B54" s="542">
        <v>97.314149999999998</v>
      </c>
      <c r="C54" s="536">
        <v>-8.2291576095823132E-2</v>
      </c>
      <c r="D54" s="535">
        <v>78.608249999999998</v>
      </c>
      <c r="E54" s="536">
        <v>0.23796357252578451</v>
      </c>
      <c r="F54" s="542">
        <v>203.35453000000001</v>
      </c>
    </row>
    <row r="55" spans="1:8" ht="22.5" customHeight="1">
      <c r="A55" s="572" t="s">
        <v>1267</v>
      </c>
      <c r="B55" s="539">
        <v>3362.92506</v>
      </c>
      <c r="C55" s="540">
        <v>5.7736793044193234E-3</v>
      </c>
      <c r="D55" s="539">
        <v>3034.7451599999995</v>
      </c>
      <c r="E55" s="540">
        <v>0.10814084303540024</v>
      </c>
      <c r="F55" s="539">
        <v>6706.5451299999995</v>
      </c>
    </row>
    <row r="56" spans="1:8" ht="24.75" customHeight="1">
      <c r="A56" s="892" t="s">
        <v>111</v>
      </c>
      <c r="B56" s="892"/>
      <c r="C56" s="892"/>
      <c r="D56" s="892"/>
      <c r="E56" s="892"/>
      <c r="F56" s="892"/>
    </row>
    <row r="57" spans="1:8">
      <c r="A57" s="530" t="s">
        <v>112</v>
      </c>
      <c r="B57" s="529"/>
      <c r="C57" s="529"/>
      <c r="D57" s="529"/>
      <c r="E57" s="529"/>
      <c r="F57" s="529"/>
    </row>
    <row r="58" spans="1:8" ht="12.75" customHeight="1">
      <c r="A58" s="27" t="s">
        <v>390</v>
      </c>
    </row>
    <row r="59" spans="1:8" ht="12.75" customHeight="1"/>
    <row r="60" spans="1:8" ht="12.75" customHeight="1">
      <c r="A60" s="72" t="s">
        <v>274</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1" t="s">
        <v>272</v>
      </c>
      <c r="G1" s="312" t="str">
        <f>Naslovnica!A20</f>
        <v>Veljača 2018.</v>
      </c>
    </row>
    <row r="2" spans="1:8" ht="12.75" customHeight="1">
      <c r="A2" s="109" t="s">
        <v>114</v>
      </c>
      <c r="G2" s="110" t="str">
        <f>Naslovnica!A24</f>
        <v>February 2018</v>
      </c>
    </row>
    <row r="3" spans="1:8" ht="12.75" customHeight="1">
      <c r="E3" s="895" t="s">
        <v>391</v>
      </c>
      <c r="F3" s="895"/>
      <c r="G3" s="895"/>
    </row>
    <row r="4" spans="1:8" ht="16.5" customHeight="1">
      <c r="A4" s="896" t="s">
        <v>392</v>
      </c>
      <c r="B4" s="897" t="s">
        <v>393</v>
      </c>
      <c r="C4" s="897"/>
      <c r="D4" s="897"/>
      <c r="E4" s="897"/>
      <c r="F4" s="897"/>
      <c r="G4" s="897"/>
    </row>
    <row r="5" spans="1:8" ht="12.75" customHeight="1">
      <c r="A5" s="896"/>
      <c r="B5" s="901" t="str">
        <f>Naslovnica!A20</f>
        <v>Veljača 2018.</v>
      </c>
      <c r="C5" s="901"/>
      <c r="D5" s="902" t="str">
        <f>'5 Tablica 3,4'!A8</f>
        <v>Siječanj 2018.</v>
      </c>
      <c r="E5" s="901"/>
      <c r="F5" s="903" t="s">
        <v>119</v>
      </c>
      <c r="G5" s="903"/>
    </row>
    <row r="6" spans="1:8" ht="12.75" customHeight="1">
      <c r="A6" s="896"/>
      <c r="B6" s="898" t="str">
        <f>Naslovnica!A24</f>
        <v>February 2018</v>
      </c>
      <c r="C6" s="898"/>
      <c r="D6" s="899" t="str">
        <f>'5 Tablica 3,4'!B8</f>
        <v>January 2018</v>
      </c>
      <c r="E6" s="898"/>
      <c r="F6" s="900" t="s">
        <v>120</v>
      </c>
      <c r="G6" s="900"/>
    </row>
    <row r="7" spans="1:8" ht="12.75" customHeight="1">
      <c r="A7" s="896"/>
      <c r="B7" s="331" t="s">
        <v>115</v>
      </c>
      <c r="C7" s="331" t="s">
        <v>116</v>
      </c>
      <c r="D7" s="331" t="s">
        <v>115</v>
      </c>
      <c r="E7" s="331" t="s">
        <v>116</v>
      </c>
      <c r="F7" s="581" t="s">
        <v>866</v>
      </c>
      <c r="G7" s="581" t="s">
        <v>862</v>
      </c>
    </row>
    <row r="8" spans="1:8" ht="12.75" customHeight="1">
      <c r="A8" s="896"/>
      <c r="B8" s="332" t="s">
        <v>117</v>
      </c>
      <c r="C8" s="332" t="s">
        <v>118</v>
      </c>
      <c r="D8" s="332" t="s">
        <v>117</v>
      </c>
      <c r="E8" s="332" t="s">
        <v>118</v>
      </c>
      <c r="F8" s="580" t="s">
        <v>117</v>
      </c>
      <c r="G8" s="580" t="s">
        <v>863</v>
      </c>
    </row>
    <row r="9" spans="1:8" ht="12.75" customHeight="1">
      <c r="A9" s="159" t="s">
        <v>658</v>
      </c>
      <c r="B9" s="531">
        <v>270985.07338999998</v>
      </c>
      <c r="C9" s="532">
        <v>2.9345852218802815E-3</v>
      </c>
      <c r="D9" s="531">
        <v>271211.51605999999</v>
      </c>
      <c r="E9" s="532">
        <v>2.9429956259977501E-3</v>
      </c>
      <c r="F9" s="531">
        <v>-226.44267000001855</v>
      </c>
      <c r="G9" s="532">
        <v>-8.3493014341589668E-4</v>
      </c>
      <c r="H9" s="85"/>
    </row>
    <row r="10" spans="1:8" ht="12.75" customHeight="1">
      <c r="A10" s="159" t="s">
        <v>659</v>
      </c>
      <c r="B10" s="531">
        <v>33707833.805610001</v>
      </c>
      <c r="C10" s="532">
        <v>0.36503306145271253</v>
      </c>
      <c r="D10" s="531">
        <v>33685670.421080001</v>
      </c>
      <c r="E10" s="532">
        <v>0.36553307967242898</v>
      </c>
      <c r="F10" s="531">
        <v>22163.384530000389</v>
      </c>
      <c r="G10" s="532">
        <v>6.5794696240128461E-4</v>
      </c>
      <c r="H10" s="85"/>
    </row>
    <row r="11" spans="1:8" ht="12.75" customHeight="1">
      <c r="A11" s="159" t="s">
        <v>660</v>
      </c>
      <c r="B11" s="531">
        <v>1628017.0116400002</v>
      </c>
      <c r="C11" s="532">
        <v>1.7630324074908055E-2</v>
      </c>
      <c r="D11" s="531">
        <v>1618103.3531300002</v>
      </c>
      <c r="E11" s="532">
        <v>1.7558513590626337E-2</v>
      </c>
      <c r="F11" s="531">
        <v>9913.6585099999793</v>
      </c>
      <c r="G11" s="532">
        <v>6.126715262546956E-3</v>
      </c>
      <c r="H11" s="85"/>
    </row>
    <row r="12" spans="1:8" ht="12.75" customHeight="1">
      <c r="A12" s="570" t="s">
        <v>686</v>
      </c>
      <c r="B12" s="545">
        <v>35606835.890639998</v>
      </c>
      <c r="C12" s="546">
        <v>0.38559797074950081</v>
      </c>
      <c r="D12" s="545">
        <v>35574985.290270001</v>
      </c>
      <c r="E12" s="546">
        <v>0.38603458888905307</v>
      </c>
      <c r="F12" s="545">
        <v>31850.600370000349</v>
      </c>
      <c r="G12" s="546">
        <v>8.9530888375964211E-4</v>
      </c>
      <c r="H12" s="85"/>
    </row>
    <row r="13" spans="1:8" ht="12.75" customHeight="1">
      <c r="A13" s="159" t="s">
        <v>661</v>
      </c>
      <c r="B13" s="531">
        <v>80870.103589999999</v>
      </c>
      <c r="C13" s="532">
        <v>8.7576857248366504E-4</v>
      </c>
      <c r="D13" s="531">
        <v>80701.998389999993</v>
      </c>
      <c r="E13" s="532">
        <v>8.7572103029173807E-4</v>
      </c>
      <c r="F13" s="531">
        <v>168.10520000000542</v>
      </c>
      <c r="G13" s="532">
        <v>2.0830363975328251E-3</v>
      </c>
      <c r="H13" s="85"/>
    </row>
    <row r="14" spans="1:8" ht="12.75" customHeight="1">
      <c r="A14" s="159" t="s">
        <v>662</v>
      </c>
      <c r="B14" s="531">
        <v>12314971.301110001</v>
      </c>
      <c r="C14" s="532">
        <v>0.13336281713238757</v>
      </c>
      <c r="D14" s="531">
        <v>12284192.565620001</v>
      </c>
      <c r="E14" s="532">
        <v>0.13329937280958151</v>
      </c>
      <c r="F14" s="531">
        <v>30778.735489999875</v>
      </c>
      <c r="G14" s="532">
        <v>2.50555625252415E-3</v>
      </c>
      <c r="H14" s="85"/>
    </row>
    <row r="15" spans="1:8" ht="12.75" customHeight="1">
      <c r="A15" s="159" t="s">
        <v>663</v>
      </c>
      <c r="B15" s="531">
        <v>434824.99276999995</v>
      </c>
      <c r="C15" s="532">
        <v>4.7088608310561315E-3</v>
      </c>
      <c r="D15" s="531">
        <v>433093.2181</v>
      </c>
      <c r="E15" s="532">
        <v>4.6996214063255793E-3</v>
      </c>
      <c r="F15" s="531">
        <v>1731.7746699999552</v>
      </c>
      <c r="G15" s="532">
        <v>3.9986187675654008E-3</v>
      </c>
      <c r="H15" s="85"/>
    </row>
    <row r="16" spans="1:8" ht="12.75" customHeight="1">
      <c r="A16" s="566" t="s">
        <v>687</v>
      </c>
      <c r="B16" s="545">
        <v>12830666.397470001</v>
      </c>
      <c r="C16" s="546">
        <v>0.13894744653592736</v>
      </c>
      <c r="D16" s="545">
        <v>12797987.782110002</v>
      </c>
      <c r="E16" s="546">
        <v>0.13887471524619885</v>
      </c>
      <c r="F16" s="545">
        <v>32678.615359999836</v>
      </c>
      <c r="G16" s="546">
        <v>2.5534182338945413E-3</v>
      </c>
      <c r="H16" s="85"/>
    </row>
    <row r="17" spans="1:8" ht="12.75" customHeight="1">
      <c r="A17" s="159" t="s">
        <v>664</v>
      </c>
      <c r="B17" s="531">
        <v>82085.521240000002</v>
      </c>
      <c r="C17" s="532">
        <v>8.8893072429329343E-4</v>
      </c>
      <c r="D17" s="531">
        <v>81827.101009999998</v>
      </c>
      <c r="E17" s="532">
        <v>8.8792984847748974E-4</v>
      </c>
      <c r="F17" s="531">
        <v>258.42023000000336</v>
      </c>
      <c r="G17" s="532">
        <v>3.158125203145375E-3</v>
      </c>
      <c r="H17" s="85"/>
    </row>
    <row r="18" spans="1:8" ht="12.75" customHeight="1">
      <c r="A18" s="159" t="s">
        <v>665</v>
      </c>
      <c r="B18" s="531">
        <v>14515474.028700002</v>
      </c>
      <c r="C18" s="532">
        <v>0.15719277464373427</v>
      </c>
      <c r="D18" s="531">
        <v>14489272.19822</v>
      </c>
      <c r="E18" s="532">
        <v>0.15722733799334179</v>
      </c>
      <c r="F18" s="531">
        <v>26201.830480001867</v>
      </c>
      <c r="G18" s="532">
        <v>1.8083607044956163E-3</v>
      </c>
      <c r="H18" s="85"/>
    </row>
    <row r="19" spans="1:8" ht="12.75" customHeight="1">
      <c r="A19" s="159" t="s">
        <v>666</v>
      </c>
      <c r="B19" s="531">
        <v>609991.36998000008</v>
      </c>
      <c r="C19" s="532">
        <v>6.6057943244776278E-3</v>
      </c>
      <c r="D19" s="531">
        <v>605013.27208000002</v>
      </c>
      <c r="E19" s="532">
        <v>6.5651762848009604E-3</v>
      </c>
      <c r="F19" s="531">
        <v>4978.0979000000516</v>
      </c>
      <c r="G19" s="532">
        <v>8.2280804896818945E-3</v>
      </c>
      <c r="H19" s="85"/>
    </row>
    <row r="20" spans="1:8" ht="12.75" customHeight="1">
      <c r="A20" s="570" t="s">
        <v>688</v>
      </c>
      <c r="B20" s="545">
        <v>15207550.919920001</v>
      </c>
      <c r="C20" s="546">
        <v>0.16468749969250518</v>
      </c>
      <c r="D20" s="545">
        <v>15176112.57131</v>
      </c>
      <c r="E20" s="546">
        <v>0.16468044412662025</v>
      </c>
      <c r="F20" s="545">
        <v>31438.348610001922</v>
      </c>
      <c r="G20" s="546">
        <v>2.0715679632894901E-3</v>
      </c>
      <c r="H20" s="85"/>
    </row>
    <row r="21" spans="1:8" ht="12.75" customHeight="1">
      <c r="A21" s="159" t="s">
        <v>667</v>
      </c>
      <c r="B21" s="531">
        <v>165438.95264999999</v>
      </c>
      <c r="C21" s="532">
        <v>1.7915920589150706E-3</v>
      </c>
      <c r="D21" s="531">
        <v>163509.98756000001</v>
      </c>
      <c r="E21" s="532">
        <v>1.7742947835945465E-3</v>
      </c>
      <c r="F21" s="531">
        <v>1928.9650899999833</v>
      </c>
      <c r="G21" s="532">
        <v>1.1797230975215806E-2</v>
      </c>
      <c r="H21" s="85"/>
    </row>
    <row r="22" spans="1:8" ht="12.75" customHeight="1">
      <c r="A22" s="159" t="s">
        <v>668</v>
      </c>
      <c r="B22" s="531">
        <v>27159322.755099997</v>
      </c>
      <c r="C22" s="532">
        <v>0.29411711204730318</v>
      </c>
      <c r="D22" s="531">
        <v>27073405.670959998</v>
      </c>
      <c r="E22" s="532">
        <v>0.29378145746905182</v>
      </c>
      <c r="F22" s="531">
        <v>85917.084139999002</v>
      </c>
      <c r="G22" s="532">
        <v>3.1734863793718075E-3</v>
      </c>
      <c r="H22" s="85"/>
    </row>
    <row r="23" spans="1:8" ht="12.75" customHeight="1">
      <c r="A23" s="159" t="s">
        <v>669</v>
      </c>
      <c r="B23" s="531">
        <v>1372050.42503</v>
      </c>
      <c r="C23" s="532">
        <v>1.4858378915848363E-2</v>
      </c>
      <c r="D23" s="531">
        <v>1368915.15916</v>
      </c>
      <c r="E23" s="532">
        <v>1.4854499485481377E-2</v>
      </c>
      <c r="F23" s="531">
        <v>3135.2658700000029</v>
      </c>
      <c r="G23" s="532">
        <v>2.2903288410684847E-3</v>
      </c>
      <c r="H23" s="85"/>
    </row>
    <row r="24" spans="1:8" ht="12.75" customHeight="1">
      <c r="A24" s="570" t="s">
        <v>689</v>
      </c>
      <c r="B24" s="545">
        <v>28696812.132779997</v>
      </c>
      <c r="C24" s="546">
        <v>0.31076708302206663</v>
      </c>
      <c r="D24" s="545">
        <v>28605830.817679998</v>
      </c>
      <c r="E24" s="546">
        <v>0.31041025173812775</v>
      </c>
      <c r="F24" s="545">
        <v>90981.315099998988</v>
      </c>
      <c r="G24" s="546">
        <v>3.1805164366618495E-3</v>
      </c>
      <c r="H24" s="85"/>
    </row>
    <row r="25" spans="1:8" ht="12.75" customHeight="1">
      <c r="A25" s="541" t="s">
        <v>707</v>
      </c>
      <c r="B25" s="547">
        <v>599379.65087000001</v>
      </c>
      <c r="C25" s="548">
        <v>6.4908765775723107E-3</v>
      </c>
      <c r="D25" s="547">
        <v>597250.60302000004</v>
      </c>
      <c r="E25" s="548">
        <v>6.4809412883615252E-3</v>
      </c>
      <c r="F25" s="547">
        <v>2129.0478499999736</v>
      </c>
      <c r="G25" s="548">
        <v>3.5647479286491043E-3</v>
      </c>
      <c r="H25" s="85"/>
    </row>
    <row r="26" spans="1:8" ht="12.75" customHeight="1">
      <c r="A26" s="541" t="s">
        <v>708</v>
      </c>
      <c r="B26" s="547">
        <v>87697601.890520006</v>
      </c>
      <c r="C26" s="548">
        <v>0.94970576527613759</v>
      </c>
      <c r="D26" s="547">
        <v>87532540.855879992</v>
      </c>
      <c r="E26" s="548">
        <v>0.94984124794440405</v>
      </c>
      <c r="F26" s="547">
        <v>165061.03464000113</v>
      </c>
      <c r="G26" s="548">
        <v>1.8857105372021908E-3</v>
      </c>
      <c r="H26" s="85"/>
    </row>
    <row r="27" spans="1:8" ht="12.75" customHeight="1">
      <c r="A27" s="541" t="s">
        <v>709</v>
      </c>
      <c r="B27" s="547">
        <v>4044883.7994200001</v>
      </c>
      <c r="C27" s="548">
        <v>4.3803358146290175E-2</v>
      </c>
      <c r="D27" s="547">
        <v>4025125.0024700006</v>
      </c>
      <c r="E27" s="548">
        <v>4.367781076723426E-2</v>
      </c>
      <c r="F27" s="547">
        <v>19758.796949999989</v>
      </c>
      <c r="G27" s="548">
        <v>4.9088654235270972E-3</v>
      </c>
      <c r="H27" s="85"/>
    </row>
    <row r="28" spans="1:8" ht="18.75" customHeight="1">
      <c r="A28" s="572" t="s">
        <v>1267</v>
      </c>
      <c r="B28" s="533">
        <v>92341865.340810001</v>
      </c>
      <c r="C28" s="479">
        <v>1</v>
      </c>
      <c r="D28" s="533">
        <v>92154916.461370006</v>
      </c>
      <c r="E28" s="479">
        <v>1</v>
      </c>
      <c r="F28" s="533">
        <v>186948.8794400011</v>
      </c>
      <c r="G28" s="479">
        <v>2.0286370670018557E-3</v>
      </c>
    </row>
    <row r="29" spans="1:8" ht="12.75" customHeight="1">
      <c r="A29" s="32" t="s">
        <v>394</v>
      </c>
    </row>
    <row r="30" spans="1:8" ht="12.75" customHeight="1"/>
    <row r="31" spans="1:8" ht="12.75" customHeight="1">
      <c r="A31" s="564" t="s">
        <v>685</v>
      </c>
      <c r="G31" s="312" t="str">
        <f>Naslovnica!A20</f>
        <v>Veljača 2018.</v>
      </c>
    </row>
    <row r="32" spans="1:8" ht="12.75" customHeight="1">
      <c r="A32" s="565" t="s">
        <v>1268</v>
      </c>
      <c r="G32" s="110" t="str">
        <f>Naslovnica!A24</f>
        <v>February 2018</v>
      </c>
    </row>
    <row r="33" spans="7:8" ht="12.75" customHeight="1">
      <c r="H33" s="75"/>
    </row>
    <row r="34" spans="7:8" ht="12.75" customHeight="1">
      <c r="H34" s="75"/>
    </row>
    <row r="35" spans="7:8" ht="12.75" customHeight="1">
      <c r="H35" s="85"/>
    </row>
    <row r="36" spans="7:8" ht="12.75" customHeight="1">
      <c r="G36" s="85"/>
      <c r="H36" s="85"/>
    </row>
    <row r="37" spans="7:8" ht="12.75" customHeight="1">
      <c r="G37" s="85"/>
    </row>
    <row r="38" spans="7:8" ht="12.75" customHeight="1">
      <c r="G38" s="85"/>
    </row>
    <row r="39" spans="7:8" ht="12.75" customHeight="1">
      <c r="G39" s="85"/>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394</v>
      </c>
      <c r="B49" s="28"/>
    </row>
    <row r="50" spans="1:10" ht="12.75" customHeight="1"/>
    <row r="51" spans="1:10" ht="12.75" customHeight="1">
      <c r="A51" s="564" t="s">
        <v>698</v>
      </c>
      <c r="G51" s="312" t="str">
        <f>Naslovnica!A20</f>
        <v>Veljača 2018.</v>
      </c>
    </row>
    <row r="52" spans="1:10" ht="12.75" customHeight="1">
      <c r="A52" s="565" t="s">
        <v>1269</v>
      </c>
      <c r="G52" s="110" t="str">
        <f>Naslovnica!A24</f>
        <v>February 2018</v>
      </c>
    </row>
    <row r="53" spans="1:10" ht="12.75" customHeight="1">
      <c r="H53" s="75"/>
    </row>
    <row r="54" spans="1:10" ht="12.75" customHeight="1">
      <c r="G54" s="75"/>
      <c r="H54" s="75"/>
    </row>
    <row r="55" spans="1:10" ht="12.75" customHeight="1">
      <c r="H55" s="85"/>
      <c r="J55" s="75"/>
    </row>
    <row r="56" spans="1:10" ht="12.75" customHeight="1">
      <c r="H56" s="85"/>
      <c r="J56" s="75"/>
    </row>
    <row r="57" spans="1:10" ht="12.75" customHeight="1">
      <c r="H57" s="85"/>
    </row>
    <row r="58" spans="1:10" ht="12.75" customHeight="1">
      <c r="G58" s="85"/>
      <c r="H58" s="85"/>
    </row>
    <row r="59" spans="1:10" ht="12.75" customHeight="1">
      <c r="G59" s="85"/>
      <c r="H59" s="85"/>
    </row>
    <row r="60" spans="1:10" ht="12.75" customHeight="1">
      <c r="G60" s="85"/>
      <c r="H60" s="75"/>
    </row>
    <row r="61" spans="1:10" ht="12.75" customHeight="1">
      <c r="G61" s="85"/>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394</v>
      </c>
    </row>
    <row r="70" spans="1:7" ht="12.75" customHeight="1"/>
    <row r="71" spans="1:7" ht="12.75" customHeight="1">
      <c r="A71" s="72" t="s">
        <v>274</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66" t="s">
        <v>273</v>
      </c>
      <c r="F1" s="312" t="str">
        <f>Naslovnica!A20</f>
        <v>Veljača 2018.</v>
      </c>
    </row>
    <row r="2" spans="1:7" ht="12.75" customHeight="1">
      <c r="A2" s="112" t="s">
        <v>24</v>
      </c>
      <c r="F2" s="110" t="str">
        <f>Naslovnica!A24</f>
        <v>February 2018</v>
      </c>
    </row>
    <row r="3" spans="1:7" ht="12.75" customHeight="1"/>
    <row r="4" spans="1:7" ht="17.25" customHeight="1">
      <c r="A4" s="896" t="s">
        <v>395</v>
      </c>
      <c r="B4" s="333" t="str">
        <f>Naslovnica!A20</f>
        <v>Veljača 2018.</v>
      </c>
      <c r="C4" s="334" t="str">
        <f>'5 Tablica 3,4'!A8</f>
        <v>Siječanj 2018.</v>
      </c>
      <c r="D4" s="335" t="s">
        <v>535</v>
      </c>
      <c r="E4" s="335" t="s">
        <v>537</v>
      </c>
      <c r="F4" s="335" t="s">
        <v>539</v>
      </c>
    </row>
    <row r="5" spans="1:7" ht="16.5" customHeight="1">
      <c r="A5" s="896"/>
      <c r="B5" s="336" t="str">
        <f>Naslovnica!A24</f>
        <v>February 2018</v>
      </c>
      <c r="C5" s="337" t="str">
        <f>'5 Tablica 3,4'!B8</f>
        <v>January 2018</v>
      </c>
      <c r="D5" s="338" t="s">
        <v>536</v>
      </c>
      <c r="E5" s="338" t="s">
        <v>538</v>
      </c>
      <c r="F5" s="338" t="s">
        <v>540</v>
      </c>
    </row>
    <row r="6" spans="1:7">
      <c r="A6" s="557" t="s">
        <v>658</v>
      </c>
      <c r="B6" s="161">
        <v>132.3126</v>
      </c>
      <c r="C6" s="161">
        <v>132.8099</v>
      </c>
      <c r="D6" s="162">
        <v>131.8005</v>
      </c>
      <c r="E6" s="161">
        <v>132.8442</v>
      </c>
      <c r="F6" s="163">
        <v>1.0437000000000012</v>
      </c>
      <c r="G6" s="85"/>
    </row>
    <row r="7" spans="1:7">
      <c r="A7" s="557" t="s">
        <v>661</v>
      </c>
      <c r="B7" s="161">
        <v>133.6164</v>
      </c>
      <c r="C7" s="161">
        <v>134.3562</v>
      </c>
      <c r="D7" s="162">
        <v>133.30199999999999</v>
      </c>
      <c r="E7" s="161">
        <v>134.50620000000001</v>
      </c>
      <c r="F7" s="163">
        <v>1.2042000000000144</v>
      </c>
      <c r="G7" s="85"/>
    </row>
    <row r="8" spans="1:7">
      <c r="A8" s="557" t="s">
        <v>664</v>
      </c>
      <c r="B8" s="161">
        <v>135.97479999999999</v>
      </c>
      <c r="C8" s="161">
        <v>136.79079999999999</v>
      </c>
      <c r="D8" s="162">
        <v>134.79519999999999</v>
      </c>
      <c r="E8" s="161">
        <v>136.5874</v>
      </c>
      <c r="F8" s="163">
        <v>1.7922000000000082</v>
      </c>
      <c r="G8" s="85"/>
    </row>
    <row r="9" spans="1:7">
      <c r="A9" s="557" t="s">
        <v>667</v>
      </c>
      <c r="B9" s="161">
        <v>133.8664</v>
      </c>
      <c r="C9" s="161">
        <v>134.53280000000001</v>
      </c>
      <c r="D9" s="162">
        <v>132.86410000000001</v>
      </c>
      <c r="E9" s="161">
        <v>134.47720000000001</v>
      </c>
      <c r="F9" s="163">
        <v>1.6131000000000029</v>
      </c>
      <c r="G9" s="85"/>
    </row>
    <row r="10" spans="1:7">
      <c r="A10" s="558" t="s">
        <v>679</v>
      </c>
      <c r="B10" s="559">
        <v>133.41892898632915</v>
      </c>
      <c r="C10" s="559">
        <v>134.03592867269734</v>
      </c>
      <c r="D10" s="560">
        <v>132.77799711376917</v>
      </c>
      <c r="E10" s="559">
        <v>134.02973947160839</v>
      </c>
      <c r="F10" s="561">
        <v>1.2517423578392197</v>
      </c>
      <c r="G10" s="85"/>
    </row>
    <row r="11" spans="1:7">
      <c r="A11" s="557" t="s">
        <v>659</v>
      </c>
      <c r="B11" s="161">
        <v>236.78659999999999</v>
      </c>
      <c r="C11" s="161">
        <v>237.63310000000001</v>
      </c>
      <c r="D11" s="162">
        <v>236.6198</v>
      </c>
      <c r="E11" s="161">
        <v>237.5736</v>
      </c>
      <c r="F11" s="163">
        <v>0.95380000000000109</v>
      </c>
      <c r="G11" s="85"/>
    </row>
    <row r="12" spans="1:7">
      <c r="A12" s="557" t="s">
        <v>662</v>
      </c>
      <c r="B12" s="161">
        <v>253.28790000000001</v>
      </c>
      <c r="C12" s="161">
        <v>253.8766</v>
      </c>
      <c r="D12" s="162">
        <v>252.68270000000001</v>
      </c>
      <c r="E12" s="161">
        <v>253.88509999999999</v>
      </c>
      <c r="F12" s="163">
        <v>1.202399999999983</v>
      </c>
      <c r="G12" s="85"/>
    </row>
    <row r="13" spans="1:7">
      <c r="A13" s="557" t="s">
        <v>665</v>
      </c>
      <c r="B13" s="161">
        <v>222.07409999999999</v>
      </c>
      <c r="C13" s="161">
        <v>222.70920000000001</v>
      </c>
      <c r="D13" s="162">
        <v>220.8947</v>
      </c>
      <c r="E13" s="161">
        <v>222.67609999999999</v>
      </c>
      <c r="F13" s="163">
        <v>1.7813999999999908</v>
      </c>
      <c r="G13" s="85"/>
    </row>
    <row r="14" spans="1:7">
      <c r="A14" s="557" t="s">
        <v>668</v>
      </c>
      <c r="B14" s="161">
        <v>246.809</v>
      </c>
      <c r="C14" s="161">
        <v>247.01990000000001</v>
      </c>
      <c r="D14" s="162">
        <v>245.80369999999999</v>
      </c>
      <c r="E14" s="161">
        <v>247.03620000000001</v>
      </c>
      <c r="F14" s="163">
        <v>1.2325000000000159</v>
      </c>
      <c r="G14" s="85"/>
    </row>
    <row r="15" spans="1:7">
      <c r="A15" s="558" t="s">
        <v>680</v>
      </c>
      <c r="B15" s="559">
        <v>239.77249374189921</v>
      </c>
      <c r="C15" s="559">
        <v>240.34562810224861</v>
      </c>
      <c r="D15" s="560">
        <v>239.16109858709933</v>
      </c>
      <c r="E15" s="559">
        <v>240.32487183481027</v>
      </c>
      <c r="F15" s="561">
        <v>1.1637732477109353</v>
      </c>
      <c r="G15" s="85"/>
    </row>
    <row r="16" spans="1:7">
      <c r="A16" s="557" t="s">
        <v>660</v>
      </c>
      <c r="B16" s="161">
        <v>124.31399999999999</v>
      </c>
      <c r="C16" s="161">
        <v>123.8877</v>
      </c>
      <c r="D16" s="162">
        <v>123.8914</v>
      </c>
      <c r="E16" s="161">
        <v>124.3164</v>
      </c>
      <c r="F16" s="163">
        <v>0.42499999999999716</v>
      </c>
      <c r="G16" s="85"/>
    </row>
    <row r="17" spans="1:7">
      <c r="A17" s="557" t="s">
        <v>663</v>
      </c>
      <c r="B17" s="161">
        <v>128.0831</v>
      </c>
      <c r="C17" s="161">
        <v>127.8038</v>
      </c>
      <c r="D17" s="162">
        <v>127.8018</v>
      </c>
      <c r="E17" s="161">
        <v>128.13659999999999</v>
      </c>
      <c r="F17" s="163">
        <v>0.33479999999998711</v>
      </c>
      <c r="G17" s="85"/>
    </row>
    <row r="18" spans="1:7">
      <c r="A18" s="557" t="s">
        <v>666</v>
      </c>
      <c r="B18" s="161">
        <v>124.4032</v>
      </c>
      <c r="C18" s="161">
        <v>124.1969</v>
      </c>
      <c r="D18" s="162">
        <v>124.1682</v>
      </c>
      <c r="E18" s="161">
        <v>124.4344</v>
      </c>
      <c r="F18" s="163">
        <v>0.26619999999999777</v>
      </c>
      <c r="G18" s="85"/>
    </row>
    <row r="19" spans="1:7">
      <c r="A19" s="557" t="s">
        <v>669</v>
      </c>
      <c r="B19" s="161">
        <v>129.58860000000001</v>
      </c>
      <c r="C19" s="161">
        <v>129.29580000000001</v>
      </c>
      <c r="D19" s="162">
        <v>129.22710000000001</v>
      </c>
      <c r="E19" s="161">
        <v>129.5917</v>
      </c>
      <c r="F19" s="163">
        <v>0.36459999999999582</v>
      </c>
      <c r="G19" s="85"/>
    </row>
    <row r="20" spans="1:7">
      <c r="A20" s="558" t="s">
        <v>681</v>
      </c>
      <c r="B20" s="559">
        <v>126.52180811641496</v>
      </c>
      <c r="C20" s="559">
        <v>126.19479270437148</v>
      </c>
      <c r="D20" s="560">
        <v>126.18618657419962</v>
      </c>
      <c r="E20" s="559">
        <v>126.53542644457582</v>
      </c>
      <c r="F20" s="561">
        <v>0.34923987037619497</v>
      </c>
      <c r="G20" s="85"/>
    </row>
    <row r="21" spans="1:7" ht="12.75" customHeight="1">
      <c r="A21" s="37" t="s">
        <v>123</v>
      </c>
    </row>
    <row r="22" spans="1:7" ht="21" customHeight="1">
      <c r="A22" s="904" t="s">
        <v>682</v>
      </c>
      <c r="B22" s="904"/>
      <c r="C22" s="904"/>
      <c r="D22" s="904"/>
      <c r="E22" s="904"/>
      <c r="F22" s="904"/>
    </row>
    <row r="23" spans="1:7" ht="21" customHeight="1">
      <c r="A23" s="905" t="s">
        <v>1055</v>
      </c>
      <c r="B23" s="905"/>
      <c r="C23" s="905"/>
      <c r="D23" s="905"/>
      <c r="E23" s="905"/>
      <c r="F23" s="905"/>
    </row>
    <row r="24" spans="1:7" ht="12.75" customHeight="1"/>
    <row r="25" spans="1:7" ht="12.75" customHeight="1">
      <c r="A25" s="467" t="s">
        <v>713</v>
      </c>
      <c r="F25" s="312" t="str">
        <f>Naslovnica!A20</f>
        <v>Veljača 2018.</v>
      </c>
    </row>
    <row r="26" spans="1:7" ht="12.75" customHeight="1">
      <c r="A26" s="112" t="s">
        <v>714</v>
      </c>
      <c r="F26" s="110" t="str">
        <f>Naslovnica!A24</f>
        <v>February 2018</v>
      </c>
    </row>
    <row r="27" spans="1:7" ht="12.75" customHeight="1">
      <c r="A27" s="39"/>
      <c r="F27" s="19"/>
    </row>
    <row r="28" spans="1:7" ht="12.75" customHeight="1">
      <c r="A28" s="906" t="s">
        <v>533</v>
      </c>
      <c r="B28" s="908" t="s">
        <v>841</v>
      </c>
      <c r="C28" s="908"/>
      <c r="D28" s="896" t="s">
        <v>855</v>
      </c>
      <c r="E28" s="896" t="s">
        <v>534</v>
      </c>
      <c r="F28" s="903" t="s">
        <v>694</v>
      </c>
    </row>
    <row r="29" spans="1:7" ht="12.75" customHeight="1">
      <c r="A29" s="907"/>
      <c r="B29" s="485" t="str">
        <f>B4</f>
        <v>Veljača 2018.</v>
      </c>
      <c r="C29" s="485" t="str">
        <f>C4</f>
        <v>Siječanj 2018.</v>
      </c>
      <c r="D29" s="896"/>
      <c r="E29" s="896"/>
      <c r="F29" s="903"/>
    </row>
    <row r="30" spans="1:7" ht="12.75" customHeight="1">
      <c r="A30" s="907"/>
      <c r="B30" s="330" t="str">
        <f>Naslovnica!A24</f>
        <v>February 2018</v>
      </c>
      <c r="C30" s="339" t="str">
        <f>C5</f>
        <v>January 2018</v>
      </c>
      <c r="D30" s="896"/>
      <c r="E30" s="896"/>
      <c r="F30" s="903"/>
    </row>
    <row r="31" spans="1:7" ht="16.5" customHeight="1">
      <c r="A31" s="907"/>
      <c r="B31" s="340"/>
      <c r="C31" s="341"/>
      <c r="D31" s="896"/>
      <c r="E31" s="896"/>
      <c r="F31" s="903"/>
      <c r="G31" s="75"/>
    </row>
    <row r="32" spans="1:7" ht="15" customHeight="1">
      <c r="A32" s="557" t="s">
        <v>658</v>
      </c>
      <c r="B32" s="291">
        <v>-3.7444497736990323E-3</v>
      </c>
      <c r="C32" s="291">
        <v>3.9847239693568959E-4</v>
      </c>
      <c r="D32" s="291">
        <v>-3.3474694366398827E-3</v>
      </c>
      <c r="E32" s="291">
        <v>-8.5312148045239011E-3</v>
      </c>
      <c r="F32" s="291">
        <v>8.2646668508632892E-2</v>
      </c>
      <c r="G32" s="85"/>
    </row>
    <row r="33" spans="1:7" ht="15" customHeight="1">
      <c r="A33" s="557" t="s">
        <v>661</v>
      </c>
      <c r="B33" s="291">
        <v>-5.5062587361059956E-3</v>
      </c>
      <c r="C33" s="291">
        <v>1.2046069133830883E-2</v>
      </c>
      <c r="D33" s="291">
        <v>-2.6580081733191818E-3</v>
      </c>
      <c r="E33" s="291">
        <v>7.3195095197349236E-3</v>
      </c>
      <c r="F33" s="291">
        <v>8.5661644294482864E-2</v>
      </c>
      <c r="G33" s="85"/>
    </row>
    <row r="34" spans="1:7" ht="15" customHeight="1">
      <c r="A34" s="557" t="s">
        <v>664</v>
      </c>
      <c r="B34" s="291">
        <v>-5.9653134567529964E-3</v>
      </c>
      <c r="C34" s="291">
        <v>3.0384838464261765E-2</v>
      </c>
      <c r="D34" s="291">
        <v>-4.8799194388826628E-3</v>
      </c>
      <c r="E34" s="291">
        <v>-2.0893956017746795E-3</v>
      </c>
      <c r="F34" s="291">
        <v>9.1062214265408725E-2</v>
      </c>
      <c r="G34" s="85"/>
    </row>
    <row r="35" spans="1:7" ht="15" customHeight="1">
      <c r="A35" s="557" t="s">
        <v>667</v>
      </c>
      <c r="B35" s="291">
        <v>-4.9534388639796978E-3</v>
      </c>
      <c r="C35" s="291">
        <v>1.3376319139480453E-2</v>
      </c>
      <c r="D35" s="291">
        <v>8.7091762074769097E-3</v>
      </c>
      <c r="E35" s="291">
        <v>3.9270852742065765E-2</v>
      </c>
      <c r="F35" s="291">
        <v>8.623734691376872E-2</v>
      </c>
      <c r="G35" s="85"/>
    </row>
    <row r="36" spans="1:7" ht="15" customHeight="1">
      <c r="A36" s="562" t="s">
        <v>679</v>
      </c>
      <c r="B36" s="563">
        <v>-4.6032410300587134E-3</v>
      </c>
      <c r="C36" s="563">
        <v>9.6336063084985213E-3</v>
      </c>
      <c r="D36" s="563">
        <v>-1.6228068593160394E-4</v>
      </c>
      <c r="E36" s="563">
        <v>6.6831227929269321E-3</v>
      </c>
      <c r="F36" s="563">
        <v>8.5206360239123535E-2</v>
      </c>
      <c r="G36" s="85"/>
    </row>
    <row r="37" spans="1:7" ht="15" customHeight="1">
      <c r="A37" s="557" t="s">
        <v>659</v>
      </c>
      <c r="B37" s="291">
        <v>-3.56221418649183E-3</v>
      </c>
      <c r="C37" s="291">
        <v>-2.1507877753622617E-3</v>
      </c>
      <c r="D37" s="291">
        <v>-5.7053403951284887E-3</v>
      </c>
      <c r="E37" s="291">
        <v>-9.3825317649343098E-3</v>
      </c>
      <c r="F37" s="291">
        <v>5.5912509937801724E-2</v>
      </c>
      <c r="G37" s="85"/>
    </row>
    <row r="38" spans="1:7" ht="15" customHeight="1">
      <c r="A38" s="557" t="s">
        <v>662</v>
      </c>
      <c r="B38" s="291">
        <v>-2.3188430914861113E-3</v>
      </c>
      <c r="C38" s="291">
        <v>-3.612287428815919E-3</v>
      </c>
      <c r="D38" s="291">
        <v>-5.9227541925532812E-3</v>
      </c>
      <c r="E38" s="291">
        <v>2.3877329351353005E-2</v>
      </c>
      <c r="F38" s="291">
        <v>6.0411774112403727E-2</v>
      </c>
      <c r="G38" s="85"/>
    </row>
    <row r="39" spans="1:7" ht="15" customHeight="1">
      <c r="A39" s="557" t="s">
        <v>665</v>
      </c>
      <c r="B39" s="291">
        <v>-2.8517007829044205E-3</v>
      </c>
      <c r="C39" s="291">
        <v>-3.0417832235918318E-3</v>
      </c>
      <c r="D39" s="291">
        <v>-5.8848097508961139E-3</v>
      </c>
      <c r="E39" s="291">
        <v>-4.1055726365714085E-3</v>
      </c>
      <c r="F39" s="291">
        <v>5.1645995480374962E-2</v>
      </c>
      <c r="G39" s="85"/>
    </row>
    <row r="40" spans="1:7" ht="15" customHeight="1">
      <c r="A40" s="557" t="s">
        <v>668</v>
      </c>
      <c r="B40" s="291">
        <v>-8.537773677343985E-4</v>
      </c>
      <c r="C40" s="291">
        <v>3.733886477703674E-4</v>
      </c>
      <c r="D40" s="291">
        <v>-4.8070751074091866E-4</v>
      </c>
      <c r="E40" s="291">
        <v>2.338906066842128E-2</v>
      </c>
      <c r="F40" s="291">
        <v>5.8678925853929975E-2</v>
      </c>
      <c r="G40" s="85"/>
    </row>
    <row r="41" spans="1:7" ht="15" customHeight="1">
      <c r="A41" s="562" t="s">
        <v>680</v>
      </c>
      <c r="B41" s="563">
        <v>-2.3846256945667665E-3</v>
      </c>
      <c r="C41" s="563">
        <v>-1.6854000703983019E-3</v>
      </c>
      <c r="D41" s="563">
        <v>-4.0660067166515823E-3</v>
      </c>
      <c r="E41" s="563">
        <v>6.7855066378073037E-3</v>
      </c>
      <c r="F41" s="563">
        <v>5.6747983345069253E-2</v>
      </c>
      <c r="G41" s="85"/>
    </row>
    <row r="42" spans="1:7" ht="15" customHeight="1">
      <c r="A42" s="557" t="s">
        <v>660</v>
      </c>
      <c r="B42" s="291">
        <v>3.4410195685286027E-3</v>
      </c>
      <c r="C42" s="291">
        <v>1.4920567822103381E-2</v>
      </c>
      <c r="D42" s="291">
        <v>1.8412929356481422E-2</v>
      </c>
      <c r="E42" s="291">
        <v>6.6628914143039175E-2</v>
      </c>
      <c r="F42" s="291">
        <v>6.3668708066412227E-2</v>
      </c>
      <c r="G42" s="85"/>
    </row>
    <row r="43" spans="1:7" ht="15" customHeight="1">
      <c r="A43" s="557" t="s">
        <v>663</v>
      </c>
      <c r="B43" s="291">
        <v>2.185381029359057E-3</v>
      </c>
      <c r="C43" s="291">
        <v>4.7002287279710009E-2</v>
      </c>
      <c r="D43" s="291">
        <v>6.3073389990437878E-3</v>
      </c>
      <c r="E43" s="291">
        <v>6.9442797717553129E-2</v>
      </c>
      <c r="F43" s="291">
        <v>7.2717216884380376E-2</v>
      </c>
      <c r="G43" s="85"/>
    </row>
    <row r="44" spans="1:7" ht="15" customHeight="1">
      <c r="A44" s="557" t="s">
        <v>666</v>
      </c>
      <c r="B44" s="291">
        <v>1.6610720557437286E-3</v>
      </c>
      <c r="C44" s="291">
        <v>1.7453615409318113E-2</v>
      </c>
      <c r="D44" s="291">
        <v>3.4846803128467663E-3</v>
      </c>
      <c r="E44" s="291">
        <v>4.0364954652460927E-2</v>
      </c>
      <c r="F44" s="291">
        <v>6.3885106405506376E-2</v>
      </c>
      <c r="G44" s="85"/>
    </row>
    <row r="45" spans="1:7" ht="15" customHeight="1">
      <c r="A45" s="557" t="s">
        <v>669</v>
      </c>
      <c r="B45" s="291">
        <v>2.2645747193643651E-3</v>
      </c>
      <c r="C45" s="291">
        <v>5.9225143036904626E-2</v>
      </c>
      <c r="D45" s="291">
        <v>4.5581183343335052E-3</v>
      </c>
      <c r="E45" s="291">
        <v>4.4651494241013445E-2</v>
      </c>
      <c r="F45" s="291">
        <v>7.6278187466128244E-2</v>
      </c>
      <c r="G45" s="75"/>
    </row>
    <row r="46" spans="1:7" ht="15" customHeight="1">
      <c r="A46" s="562" t="s">
        <v>681</v>
      </c>
      <c r="B46" s="563">
        <v>2.5913542471562856E-3</v>
      </c>
      <c r="C46" s="563">
        <v>3.3820877033905239E-2</v>
      </c>
      <c r="D46" s="563">
        <v>9.9103715455342023E-3</v>
      </c>
      <c r="E46" s="563">
        <v>5.4854338342250175E-2</v>
      </c>
      <c r="F46" s="563">
        <v>6.8992465808913606E-2</v>
      </c>
    </row>
    <row r="47" spans="1:7" ht="12.75" customHeight="1">
      <c r="A47" s="37" t="s">
        <v>123</v>
      </c>
      <c r="G47" s="89"/>
    </row>
    <row r="48" spans="1:7" ht="12.75" customHeight="1">
      <c r="A48" s="568" t="s">
        <v>693</v>
      </c>
      <c r="B48" s="568"/>
      <c r="C48" s="568"/>
      <c r="D48" s="568"/>
      <c r="E48" s="568"/>
      <c r="F48" s="568"/>
    </row>
    <row r="49" spans="1:6" ht="12.75" customHeight="1">
      <c r="A49" s="573" t="s">
        <v>1035</v>
      </c>
      <c r="B49" s="569"/>
      <c r="C49" s="569"/>
      <c r="D49" s="569"/>
      <c r="E49" s="569"/>
      <c r="F49" s="569"/>
    </row>
    <row r="50" spans="1:6" ht="12.75" customHeight="1">
      <c r="A50" s="568"/>
    </row>
    <row r="51" spans="1:6" ht="12.75" customHeight="1">
      <c r="A51" s="573"/>
    </row>
    <row r="52" spans="1:6" ht="12.75" customHeight="1"/>
    <row r="53" spans="1:6" ht="12.75" customHeight="1">
      <c r="A53" s="72" t="s">
        <v>274</v>
      </c>
    </row>
    <row r="54" spans="1:6" ht="12.75" customHeight="1"/>
    <row r="55" spans="1:6" ht="12.75" customHeight="1"/>
    <row r="56" spans="1:6" ht="12.75" customHeight="1"/>
    <row r="57" spans="1:6" ht="12.75" customHeight="1">
      <c r="F57" s="113" t="s">
        <v>399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6CB4A2D4-C762-4887-862E-C1FAB6F1A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