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300" windowWidth="19095" windowHeight="583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16'!$A$1:$I$45</definedName>
    <definedName name="_xlnm.Print_Area" localSheetId="16">'17 Tablica 17'!$A$1:$O$60</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12'!$A$1:$J$74</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27'!$A$1:$G$101</definedName>
    <definedName name="_xlnm.Print_Area" localSheetId="26">'27 Tabl. 28,29,30,31,32'!$A$1:$G$75</definedName>
    <definedName name="_xlnm.Print_Area" localSheetId="27">'28 Tablica 33'!$A$1:$J$192</definedName>
    <definedName name="_xlnm.Print_Area" localSheetId="28">'29 Tablica 34'!$A$1:$G$141</definedName>
    <definedName name="_xlnm.Print_Area" localSheetId="2">'3 Tablica 1 - Graf 1'!$A$1:$F$50</definedName>
    <definedName name="_xlnm.Print_Area" localSheetId="29">'30 Tablica 35 '!$A$1:$G$140</definedName>
    <definedName name="_xlnm.Print_Area" localSheetId="30">'31 Tablica 36'!$A$1:$K$55</definedName>
    <definedName name="_xlnm.Print_Area" localSheetId="31">'32 Tablica 37,38,39 '!$A$1:$D$53</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48'!$A$1:$E$67</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G123" i="46" l="1"/>
  <c r="E123" i="46"/>
  <c r="B39" i="45" l="1"/>
  <c r="C22" i="10" l="1"/>
  <c r="B22" i="10"/>
  <c r="F18" i="10" l="1"/>
  <c r="F17" i="10"/>
  <c r="C6" i="7" l="1"/>
  <c r="C6" i="34" l="1"/>
  <c r="C5" i="34"/>
  <c r="B6" i="34"/>
  <c r="B5" i="34"/>
  <c r="C22" i="68" l="1"/>
  <c r="D27" i="68" l="1"/>
  <c r="D26" i="68"/>
  <c r="D15" i="68"/>
  <c r="D14" i="68"/>
  <c r="E22" i="69" l="1"/>
  <c r="C8" i="69"/>
  <c r="D2" i="68"/>
  <c r="D1" i="68"/>
  <c r="C10" i="68"/>
  <c r="K2" i="67"/>
  <c r="K1" i="67"/>
  <c r="G2" i="66"/>
  <c r="G1" i="66"/>
  <c r="G2" i="65"/>
  <c r="G1" i="65"/>
  <c r="E2" i="45" l="1"/>
  <c r="E1" i="45"/>
  <c r="G6" i="46"/>
  <c r="G5" i="46"/>
  <c r="E6" i="46"/>
  <c r="E5" i="46"/>
  <c r="B57" i="45"/>
  <c r="B35" i="45"/>
  <c r="B16" i="45"/>
  <c r="G4" i="44"/>
  <c r="G3" i="44"/>
  <c r="B40"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21" i="10" s="1"/>
  <c r="C4" i="10"/>
  <c r="B5" i="10"/>
  <c r="B21" i="10" s="1"/>
  <c r="B4" i="10"/>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<sst xmlns="http://schemas.openxmlformats.org/spreadsheetml/2006/main" count="2658" uniqueCount="1377">
  <si>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</si>
  <si>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</si>
  <si>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</si>
  <si>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</si>
  <si>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</si>
  <si>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</si>
  <si>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</si>
  <si>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</si>
  <si>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</si>
  <si>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</si>
  <si>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</si>
  <si>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</si>
  <si>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</si>
  <si>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</si>
  <si>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</si>
  <si>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</si>
  <si>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</si>
  <si>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</si>
  <si>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</si>
  <si>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</si>
  <si>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</si>
  <si>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</si>
  <si>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</si>
  <si>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</si>
  <si>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</si>
  <si>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</si>
  <si>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</si>
  <si>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</si>
  <si>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</si>
  <si>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</si>
  <si>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</si>
  <si>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</si>
  <si>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</si>
  <si>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</si>
  <si>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</si>
  <si>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</si>
  <si>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</si>
  <si>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</si>
  <si>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</si>
  <si>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</si>
  <si>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</si>
  <si>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</si>
  <si>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</si>
  <si>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</si>
  <si>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</si>
  <si>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</si>
  <si>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</si>
  <si>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</si>
  <si>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</si>
  <si>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</si>
  <si>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</si>
  <si>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</si>
  <si>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</si>
  <si>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</si>
  <si>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</si>
  <si>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</si>
  <si>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</si>
  <si>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</si>
  <si>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</si>
  <si>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</si>
  <si>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</si>
  <si>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</si>
  <si>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</si>
  <si>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</si>
  <si>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</si>
  <si>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</si>
  <si>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</si>
  <si>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</si>
  <si>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</si>
  <si>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</si>
  <si>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</si>
  <si>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</si>
  <si>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</si>
  <si>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</si>
  <si>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</si>
  <si>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</si>
  <si>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</si>
  <si>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</si>
  <si>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</si>
  <si>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</si>
  <si>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</si>
  <si>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</si>
  <si>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</si>
  <si>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</si>
  <si>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</si>
  <si>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</si>
  <si>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</si>
  <si>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</si>
  <si>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</si>
  <si>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</si>
  <si>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</si>
  <si>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</si>
  <si>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</si>
  <si>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</si>
  <si>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</si>
  <si>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</si>
  <si>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</si>
  <si>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</si>
  <si>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</si>
  <si>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</si>
  <si>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</si>
  <si>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</si>
  <si>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</si>
  <si>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</si>
  <si>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</si>
  <si>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</si>
  <si>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</si>
  <si>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</si>
  <si>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</si>
  <si>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</si>
  <si>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</si>
  <si>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</si>
  <si>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</si>
  <si>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</si>
  <si>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</si>
  <si>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</si>
  <si>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</si>
  <si>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</si>
  <si>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</si>
  <si>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</si>
  <si>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</si>
  <si>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</si>
  <si>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</si>
  <si>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</si>
  <si>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</si>
  <si>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</si>
  <si>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</si>
  <si>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</si>
  <si>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</si>
  <si>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</si>
  <si>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</si>
  <si>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</si>
  <si>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</si>
  <si>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</si>
  <si>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</si>
  <si>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</si>
  <si>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</si>
  <si>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</si>
  <si>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</si>
  <si>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</si>
  <si>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</si>
  <si>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</si>
  <si>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</si>
  <si>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</si>
  <si>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</si>
  <si>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</si>
  <si>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</si>
  <si>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</si>
  <si>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</si>
  <si>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</si>
  <si>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</si>
  <si>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</si>
  <si>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</si>
  <si>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</si>
  <si>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</si>
  <si>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</si>
  <si>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</si>
  <si>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</si>
  <si>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</si>
  <si>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</si>
  <si>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</si>
  <si>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</si>
  <si>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</si>
  <si>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</si>
  <si>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</si>
  <si>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</si>
  <si>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</si>
  <si>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</si>
  <si>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</si>
  <si>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</si>
  <si>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</si>
  <si>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</si>
  <si>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</si>
  <si>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</si>
  <si>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</si>
  <si>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</si>
  <si>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</si>
  <si>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</si>
  <si>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</si>
  <si>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</si>
  <si>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</si>
  <si>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</si>
  <si>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</si>
  <si>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</si>
  <si>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</si>
  <si>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</si>
  <si>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</si>
  <si>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</si>
  <si>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</si>
  <si>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</si>
  <si>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</si>
  <si>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</si>
  <si>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</si>
  <si>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</si>
  <si>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</si>
  <si>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</si>
  <si>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</si>
  <si>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</si>
  <si>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</si>
  <si>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</si>
  <si>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</si>
  <si>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</si>
  <si>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</si>
  <si>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</si>
  <si>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</si>
  <si>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</si>
  <si>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</si>
  <si>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</si>
  <si>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</si>
  <si>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</si>
  <si>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</si>
  <si>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</si>
  <si>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</si>
  <si>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</si>
  <si>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</si>
  <si>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</si>
  <si>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</si>
  <si>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</si>
  <si>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</si>
  <si>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</si>
  <si>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</si>
  <si>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</si>
  <si>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</si>
  <si>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</si>
  <si>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</si>
  <si>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</si>
  <si>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</si>
  <si>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</si>
  <si>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</si>
  <si>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</si>
  <si>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</si>
  <si>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</si>
  <si>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</si>
  <si>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</si>
  <si>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</si>
  <si>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</si>
  <si>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</si>
  <si>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</si>
  <si>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</si>
  <si>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</si>
  <si>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</si>
  <si>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</si>
  <si>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</si>
  <si>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</si>
  <si>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</si>
  <si>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</si>
  <si>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</si>
  <si>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</si>
  <si>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</si>
  <si>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</si>
  <si>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</si>
  <si>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</si>
  <si>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</si>
  <si>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</si>
  <si>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</si>
  <si>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</si>
  <si>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</si>
  <si>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</si>
  <si>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</si>
  <si>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</si>
  <si>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</si>
  <si>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</si>
  <si>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</si>
  <si>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</si>
  <si>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</si>
  <si>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</si>
  <si>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</si>
  <si>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</si>
  <si>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</si>
  <si>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</si>
  <si>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</si>
  <si>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</si>
  <si>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PP</t>
  </si>
  <si>
    <t>D</t>
  </si>
  <si>
    <t>JP</t>
  </si>
  <si>
    <t>M</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</si>
  <si>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</si>
  <si>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</si>
  <si>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</si>
  <si>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</si>
  <si>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</si>
  <si>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</si>
  <si>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</si>
  <si>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</si>
  <si>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</si>
  <si>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</si>
  <si>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</si>
  <si>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</si>
  <si>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</si>
  <si>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</si>
  <si>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</si>
  <si>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</si>
  <si>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</si>
  <si>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</si>
  <si>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</si>
  <si>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</si>
  <si>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</si>
  <si>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</si>
  <si>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</si>
  <si>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</si>
  <si>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</si>
  <si>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</si>
  <si>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</si>
  <si>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</si>
  <si>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</si>
  <si>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</si>
  <si>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</si>
  <si>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</si>
  <si>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</si>
  <si>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</si>
  <si>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</si>
  <si>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</si>
  <si>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</si>
  <si>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</si>
  <si>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</si>
  <si>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</si>
  <si>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</si>
  <si>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</si>
  <si>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</si>
  <si>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</si>
  <si>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</si>
  <si>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</si>
  <si>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</si>
  <si>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</si>
  <si>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</si>
  <si>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</si>
  <si>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</si>
  <si>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</si>
  <si>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</si>
  <si>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</si>
  <si>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</si>
  <si>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</si>
  <si>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</si>
  <si>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</si>
  <si>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</si>
  <si>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</si>
  <si>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</si>
  <si>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</si>
  <si>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</si>
  <si>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</si>
  <si>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</si>
  <si>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 xml:space="preserve">OTP Ekspand </t>
  </si>
  <si>
    <t>OTP INVEST d.o.o.</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</si>
  <si>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</si>
  <si>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</si>
  <si>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</si>
  <si>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</si>
  <si>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</si>
  <si>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</si>
  <si>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</si>
  <si>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</si>
  <si>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</si>
  <si>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</si>
  <si>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</si>
  <si>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</si>
  <si>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</si>
  <si>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</si>
  <si>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</si>
  <si>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</si>
  <si>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</si>
  <si>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</si>
  <si>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</si>
  <si>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</si>
  <si>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</si>
  <si>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</si>
  <si>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</si>
  <si>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</si>
  <si>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</si>
  <si>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</si>
  <si>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</si>
  <si>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</si>
  <si>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</si>
  <si>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</si>
  <si>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</si>
  <si>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</si>
  <si>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</si>
  <si>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</si>
  <si>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</si>
  <si>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</si>
  <si>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</si>
  <si>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</si>
  <si>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</si>
  <si>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</si>
  <si>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</si>
  <si>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</si>
  <si>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</si>
  <si>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</si>
  <si>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</si>
  <si>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</si>
  <si>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</si>
  <si>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</si>
  <si>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</si>
  <si>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</si>
  <si>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</si>
  <si>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</si>
  <si>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</si>
  <si>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</si>
  <si>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</si>
  <si>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</si>
  <si>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</si>
  <si>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</si>
  <si>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</si>
  <si>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</si>
  <si>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</si>
  <si>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</si>
  <si>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</si>
  <si>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</si>
  <si>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</si>
  <si>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</si>
  <si>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</si>
  <si>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</si>
  <si>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</si>
  <si>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</si>
  <si>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</si>
  <si>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</si>
  <si>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</si>
  <si>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</si>
  <si>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</si>
  <si>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</si>
  <si>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</si>
  <si>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</si>
  <si>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</si>
  <si>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</si>
  <si>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</si>
  <si>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</si>
  <si>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</si>
  <si>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</si>
  <si>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</si>
  <si>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</si>
  <si>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</si>
  <si>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</si>
  <si>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</si>
  <si>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</si>
  <si>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</si>
  <si>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</si>
  <si>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</si>
  <si>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</si>
  <si>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</si>
  <si>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</si>
  <si>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</si>
  <si>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</si>
  <si>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</si>
  <si>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</si>
  <si>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</si>
  <si>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</si>
  <si>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</si>
  <si>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</si>
  <si>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</si>
  <si>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</si>
  <si>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</si>
  <si>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Letjelice / </t>
    </r>
    <r>
      <rPr>
        <sz val="7"/>
        <color indexed="48"/>
        <rFont val="Arial"/>
        <family val="2"/>
        <charset val="238"/>
      </rPr>
      <t>Aircraft</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</si>
  <si>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</si>
  <si>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</si>
  <si>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</si>
  <si>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</si>
  <si>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</si>
  <si>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</si>
  <si>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</si>
  <si>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</si>
  <si>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</si>
  <si>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</si>
  <si>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</si>
  <si>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</si>
  <si>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</si>
  <si>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</si>
  <si>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</si>
  <si>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</si>
  <si>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</si>
  <si>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</si>
  <si>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</si>
  <si>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31.12.2011.</t>
  </si>
  <si>
    <t>30.09.2011.</t>
  </si>
  <si>
    <t>AUCTOR INVEST d.o.o.</t>
  </si>
  <si>
    <t>LIKVIDATOR
ZADRAVEC-PIJANEC MARINA</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</si>
  <si>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</si>
  <si>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</si>
  <si>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</si>
  <si>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</si>
  <si>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</si>
  <si>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</si>
  <si>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</si>
  <si>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</si>
  <si>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</si>
  <si>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</si>
  <si>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</si>
  <si>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</si>
  <si>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r>
      <t>Ponuda</t>
    </r>
    <r>
      <rPr>
        <b/>
        <vertAlign val="superscript"/>
        <sz val="9"/>
        <rFont val="Arial"/>
        <family val="2"/>
      </rPr>
      <t>**</t>
    </r>
  </si>
  <si>
    <r>
      <t>Vrsta</t>
    </r>
    <r>
      <rPr>
        <b/>
        <vertAlign val="superscript"/>
        <sz val="9"/>
        <rFont val="Arial"/>
        <family val="2"/>
      </rPr>
      <t>***</t>
    </r>
  </si>
  <si>
    <t>Auctor Cash</t>
  </si>
  <si>
    <t>31.03.2012.</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</si>
  <si>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</si>
  <si>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</si>
  <si>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</si>
  <si>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</si>
  <si>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</si>
  <si>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</si>
  <si>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</si>
  <si>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</si>
  <si>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</si>
  <si>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</si>
  <si>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</si>
  <si>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</si>
  <si>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</si>
  <si>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</si>
  <si>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</si>
  <si>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</si>
  <si>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</si>
  <si>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</si>
  <si>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</si>
  <si>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</si>
  <si>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</si>
  <si>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</si>
  <si>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</si>
  <si>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</si>
  <si>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</si>
  <si>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</si>
  <si>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</si>
  <si>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</si>
  <si>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</si>
  <si>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</si>
  <si>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</si>
  <si>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</si>
  <si>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</si>
  <si>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</si>
  <si>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</si>
  <si>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</si>
  <si>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</si>
  <si>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</si>
  <si>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</si>
  <si>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</si>
  <si>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</si>
  <si>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</si>
  <si>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</si>
  <si>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</si>
  <si>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</si>
  <si>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</si>
  <si>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</si>
  <si>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</si>
  <si>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</si>
  <si>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</si>
  <si>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</si>
  <si>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</si>
  <si>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</si>
  <si>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</si>
  <si>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</si>
  <si>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</si>
  <si>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</si>
  <si>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</si>
  <si>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</si>
  <si>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</si>
  <si>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</si>
  <si>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</si>
  <si>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</si>
  <si>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</si>
  <si>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</si>
  <si>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</si>
  <si>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</si>
  <si>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</si>
  <si>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</si>
  <si>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</si>
  <si>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</si>
  <si>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</si>
  <si>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</si>
  <si>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</si>
  <si>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</si>
  <si>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</si>
  <si>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</si>
  <si>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</si>
  <si>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</si>
  <si>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</si>
  <si>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</si>
  <si>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</si>
  <si>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</si>
  <si>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</si>
  <si>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</si>
  <si>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</si>
  <si>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</si>
  <si>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</si>
  <si>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</si>
  <si>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</si>
  <si>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</si>
  <si>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</si>
  <si>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</si>
  <si>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</si>
  <si>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</si>
  <si>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</si>
  <si>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</si>
  <si>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</si>
  <si>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</si>
  <si>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</si>
  <si>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</si>
  <si>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</si>
  <si>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</si>
  <si>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</si>
  <si>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</si>
  <si>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</si>
  <si>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</si>
  <si>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</si>
  <si>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</si>
  <si>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</si>
  <si>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</si>
  <si>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</si>
  <si>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</si>
  <si>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</si>
  <si>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</si>
  <si>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</si>
  <si>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</si>
  <si>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</si>
  <si>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</si>
  <si>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</si>
  <si>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</si>
  <si>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</si>
  <si>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</si>
  <si>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</si>
  <si>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</si>
  <si>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</si>
  <si>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</si>
  <si>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</si>
  <si>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</si>
  <si>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</si>
  <si>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</si>
  <si>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</si>
  <si>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</si>
  <si>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</si>
  <si>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</si>
  <si>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</si>
  <si>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</si>
  <si>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</si>
  <si>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</si>
  <si>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</si>
  <si>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</si>
  <si>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</si>
  <si>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</si>
  <si>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</si>
  <si>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</si>
  <si>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</si>
  <si>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</si>
  <si>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</si>
  <si>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</si>
  <si>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</si>
  <si>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</si>
  <si>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</si>
  <si>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</si>
  <si>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</si>
  <si>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</si>
  <si>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</si>
  <si>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</si>
  <si>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</si>
  <si>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</si>
  <si>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</si>
  <si>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</si>
  <si>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</si>
  <si>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</si>
  <si>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</si>
  <si>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</si>
  <si>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</si>
  <si>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</si>
  <si>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</si>
  <si>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</si>
  <si>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</si>
  <si>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</si>
  <si>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</si>
  <si>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</si>
  <si>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</si>
  <si>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</si>
  <si>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</si>
  <si>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</si>
  <si>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</si>
  <si>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</si>
  <si>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</si>
  <si>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</si>
  <si>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</si>
  <si>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</si>
  <si>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</si>
  <si>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</si>
  <si>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</si>
  <si>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</si>
  <si>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</si>
  <si>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</si>
  <si>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</si>
  <si>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</si>
  <si>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</si>
  <si>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</si>
  <si>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</si>
  <si>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</si>
  <si>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</si>
  <si>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</si>
  <si>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</si>
  <si>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</si>
  <si>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</si>
  <si>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</si>
  <si>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</si>
  <si>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</si>
  <si>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</si>
  <si>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</si>
  <si>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</si>
  <si>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</si>
  <si>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</si>
  <si>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</si>
  <si>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</si>
  <si>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</si>
  <si>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</si>
  <si>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</si>
  <si>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</si>
  <si>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</si>
  <si>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</si>
  <si>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</si>
  <si>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</si>
  <si>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</si>
  <si>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</si>
  <si>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</si>
  <si>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</si>
  <si>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</si>
  <si>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</si>
  <si>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</si>
  <si>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</si>
  <si>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</si>
  <si>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</si>
  <si>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</si>
  <si>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</si>
  <si>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</si>
  <si>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</si>
  <si>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</si>
  <si>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</si>
  <si>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</si>
  <si>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</si>
  <si>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</si>
  <si>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</si>
  <si>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</si>
  <si>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</si>
  <si>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</si>
  <si>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</si>
  <si>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</si>
  <si>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</si>
  <si>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</si>
  <si>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</si>
  <si>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</si>
  <si>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</si>
  <si>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</si>
  <si>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</si>
  <si>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</si>
  <si>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</si>
  <si>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</si>
  <si>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</si>
  <si>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</si>
  <si>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</si>
  <si>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</si>
  <si>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</si>
  <si>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</si>
  <si>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</si>
  <si>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</si>
  <si>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</si>
  <si>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</si>
  <si>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</si>
  <si>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</si>
  <si>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</si>
  <si>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</si>
  <si>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</si>
  <si>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</si>
  <si>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</si>
  <si>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</si>
  <si>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</si>
  <si>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</si>
  <si>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</si>
  <si>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</si>
  <si>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</si>
  <si>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</si>
  <si>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</si>
  <si>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</si>
  <si>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</si>
  <si>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</si>
  <si>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</si>
  <si>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</si>
  <si>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</si>
  <si>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</si>
  <si>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</si>
  <si>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</si>
  <si>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</si>
  <si>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</si>
  <si>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</si>
  <si>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</si>
  <si>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</si>
  <si>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</si>
  <si>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</si>
  <si>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42: Broj registriranih leasing društva na dan </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</si>
  <si>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</si>
  <si>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</si>
  <si>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</si>
  <si>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</si>
  <si>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</si>
  <si>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</si>
  <si>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</si>
  <si>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</si>
  <si>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</si>
  <si>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</si>
  <si>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</si>
  <si>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</si>
  <si>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</si>
  <si>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</si>
  <si>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</si>
  <si>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</si>
  <si>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</si>
  <si>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</si>
  <si>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</si>
  <si>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</si>
  <si>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</si>
  <si>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</si>
  <si>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</si>
  <si>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</si>
  <si>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</si>
  <si>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</si>
  <si>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</si>
  <si>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</si>
  <si>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</si>
  <si>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</si>
  <si>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</si>
  <si>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</si>
  <si>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</si>
  <si>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</si>
  <si>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</si>
  <si>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</si>
  <si>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Tablica 52: Skračeni prikaz agregiranog volumena transakcija factoring društava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</si>
  <si>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</si>
  <si>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</si>
  <si>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</si>
  <si>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</si>
  <si>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</si>
  <si>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</si>
  <si>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</si>
  <si>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</si>
  <si>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</si>
  <si>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</si>
  <si>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</si>
  <si>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</si>
  <si>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</si>
  <si>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</si>
  <si>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</si>
  <si>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</si>
  <si>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</si>
  <si>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</si>
  <si>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</si>
  <si>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</si>
  <si>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</si>
  <si>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</si>
  <si>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</si>
  <si>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</si>
  <si>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</si>
  <si>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</si>
  <si>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</si>
  <si>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</si>
  <si>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</si>
  <si>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</si>
  <si>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</si>
  <si>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</si>
  <si>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</si>
  <si>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</si>
  <si>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</si>
  <si>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</si>
  <si>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</si>
  <si>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</si>
  <si>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</si>
  <si>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</si>
  <si>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</si>
  <si>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</si>
  <si>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</si>
  <si>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</si>
  <si>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</si>
  <si>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</si>
  <si>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</si>
  <si>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</si>
  <si>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</si>
  <si>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</si>
  <si>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</si>
  <si>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</si>
  <si>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</si>
  <si>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</si>
  <si>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</si>
  <si>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</si>
  <si>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</si>
  <si>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</si>
  <si>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</si>
  <si>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</si>
  <si>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</si>
  <si>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</si>
  <si>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</si>
  <si>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</si>
  <si>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</si>
  <si>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</si>
  <si>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</si>
  <si>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</si>
  <si>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</si>
  <si>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</si>
  <si>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</si>
  <si>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</si>
  <si>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</si>
  <si>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</si>
  <si>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</si>
  <si>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</si>
  <si>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</si>
  <si>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</si>
  <si>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</si>
  <si>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</si>
  <si>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</si>
  <si>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</si>
  <si>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</si>
  <si>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</si>
  <si>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</si>
  <si>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</si>
  <si>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</si>
  <si>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</si>
  <si>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</si>
  <si>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</si>
  <si>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</si>
  <si>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</si>
  <si>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</si>
  <si>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</si>
  <si>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</si>
  <si>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</si>
  <si>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</si>
  <si>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</si>
  <si>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</si>
  <si>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</si>
  <si>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</si>
  <si>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</si>
  <si>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 Neživotna osiguranja / </t>
    </r>
    <r>
      <rPr>
        <b/>
        <i/>
        <sz val="9"/>
        <color rgb="FF0000FF"/>
        <rFont val="Arial"/>
        <family val="2"/>
      </rPr>
      <t xml:space="preserve">Non-Life Insurance </t>
    </r>
  </si>
  <si>
    <r>
      <t xml:space="preserve"> Životna osiguranja / </t>
    </r>
    <r>
      <rPr>
        <b/>
        <i/>
        <sz val="9"/>
        <color rgb="FF0000FF"/>
        <rFont val="Arial"/>
        <family val="2"/>
      </rPr>
      <t>Life Insurance</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</si>
  <si>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</si>
  <si>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</si>
  <si>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</si>
  <si>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</si>
  <si>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  Ukupno
</t>
    </r>
    <r>
      <rPr>
        <b/>
        <i/>
        <sz val="10"/>
        <color rgb="FF0000FF"/>
        <rFont val="Arial"/>
        <family val="2"/>
      </rPr>
      <t>Total</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</si>
  <si>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</si>
  <si>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</si>
  <si>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</si>
  <si>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</si>
  <si>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</si>
  <si>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</si>
  <si>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</si>
  <si>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</si>
  <si>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</si>
  <si>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</si>
  <si>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</si>
  <si>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</si>
  <si>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</si>
  <si>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</si>
  <si>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</si>
  <si>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</si>
  <si>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</si>
  <si>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</si>
  <si>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</si>
  <si>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</si>
  <si>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</si>
  <si>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</si>
  <si>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</si>
  <si>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</si>
  <si>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</si>
  <si>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</si>
  <si>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</si>
  <si>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</si>
  <si>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</si>
  <si>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</si>
  <si>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</si>
  <si>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</si>
  <si>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</si>
  <si>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</si>
  <si>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</si>
  <si>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</si>
  <si>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</si>
  <si>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</si>
  <si>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</si>
  <si>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</si>
  <si>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</si>
  <si>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</si>
  <si>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</si>
  <si>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</si>
  <si>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</si>
  <si>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</si>
  <si>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</si>
  <si>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</si>
  <si>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</si>
  <si>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</si>
  <si>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</si>
  <si>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</si>
  <si>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</si>
  <si>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</si>
  <si>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</si>
  <si>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</si>
  <si>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</si>
  <si>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</si>
  <si>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</si>
  <si>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</si>
  <si>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</si>
  <si>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</si>
  <si>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</si>
  <si>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</si>
  <si>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</si>
  <si>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</si>
  <si>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</si>
  <si>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</si>
  <si>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</si>
  <si>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</si>
  <si>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</si>
  <si>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</si>
  <si>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</si>
  <si>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</si>
  <si>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</si>
  <si>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</si>
  <si>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</si>
  <si>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</si>
  <si>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</si>
  <si>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</si>
  <si>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</si>
  <si>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</si>
  <si>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</si>
  <si>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</si>
  <si>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</si>
  <si>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</si>
  <si>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</si>
  <si>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</si>
  <si>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</si>
  <si>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</si>
  <si>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</si>
  <si>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</si>
  <si>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</si>
  <si>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</si>
  <si>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</si>
  <si>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</si>
  <si>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</si>
  <si>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</si>
  <si>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</si>
  <si>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</si>
  <si>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</si>
  <si>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</si>
  <si>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</si>
  <si>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</si>
  <si>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</si>
  <si>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</si>
  <si>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</si>
  <si>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</si>
  <si>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</si>
  <si>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</si>
  <si>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</si>
  <si>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</si>
  <si>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</si>
  <si>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</si>
  <si>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</si>
  <si>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</si>
  <si>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</si>
  <si>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</si>
  <si>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</si>
  <si>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</si>
  <si>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</si>
  <si>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</si>
  <si>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</si>
  <si>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</si>
  <si>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</si>
  <si>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</si>
  <si>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</si>
  <si>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</si>
  <si>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</si>
  <si>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</si>
  <si>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</si>
  <si>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</si>
  <si>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</si>
  <si>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</si>
  <si>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</si>
  <si>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43: Izvještaj o struktuia portfelja po vrstama leasinga/zajma - aktivni ugovori</t>
  </si>
  <si>
    <t>Tablica 44: Izvještaj o strukturi portfelja po vrstama leasinga - novozaključeni ugovori</t>
  </si>
  <si>
    <t xml:space="preserve">Tablica 45: Skraćeni izvještaj o agregiraniom financijskom položaju leasing društava  </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</si>
  <si>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</si>
  <si>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</si>
  <si>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</si>
  <si>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</si>
  <si>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</si>
  <si>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</si>
  <si>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</si>
  <si>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</si>
  <si>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</si>
  <si>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</si>
  <si>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</si>
  <si>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</si>
  <si>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</si>
  <si>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Vrijednost aktivnih ugovora (nedospjela ugovorena vrijednost - nedospjela potraživanja)</t>
    </r>
    <r>
      <rPr>
        <vertAlign val="superscript"/>
        <sz val="9"/>
        <rFont val="Arial"/>
        <family val="2"/>
      </rPr>
      <t>2</t>
    </r>
    <r>
      <rPr>
        <sz val="9"/>
        <rFont val="Arial"/>
        <family val="2"/>
        <charset val="238"/>
      </rPr>
      <t xml:space="preserve"> na dan
</t>
    </r>
    <r>
      <rPr>
        <sz val="9"/>
        <color rgb="FF0000FF"/>
        <rFont val="Arial"/>
        <family val="2"/>
      </rPr>
      <t>Value of active contracts (outstanding contractual value  - outstanding receivables)</t>
    </r>
    <r>
      <rPr>
        <vertAlign val="superscript"/>
        <sz val="9"/>
        <color rgb="FF0000FF"/>
        <rFont val="Arial"/>
        <family val="2"/>
      </rPr>
      <t>2</t>
    </r>
    <r>
      <rPr>
        <sz val="9"/>
        <color rgb="FF0000FF"/>
        <rFont val="Arial"/>
        <family val="2"/>
      </rPr>
      <t xml:space="preserve"> as at</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</si>
  <si>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</si>
  <si>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</si>
  <si>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</si>
  <si>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</si>
  <si>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</si>
  <si>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</si>
  <si>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</si>
  <si>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</si>
  <si>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</si>
  <si>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u tisućama kuna/</t>
    </r>
    <r>
      <rPr>
        <i/>
        <sz val="8"/>
        <color rgb="FF0000FF"/>
        <rFont val="Arial"/>
        <family val="2"/>
      </rPr>
      <t>in thousand HRK</t>
    </r>
  </si>
  <si>
    <r>
      <t xml:space="preserve">u tisućama kuna/ </t>
    </r>
    <r>
      <rPr>
        <i/>
        <sz val="8"/>
        <color rgb="FF0000FF"/>
        <rFont val="Arial"/>
        <family val="2"/>
      </rPr>
      <t>in thousand HRK</t>
    </r>
  </si>
  <si>
    <t xml:space="preserve">Grafikon 20: Godišnja promjena vrijednosti aktivnih ugovora </t>
  </si>
  <si>
    <t xml:space="preserve">Chart 20: Annual change in value of active contracts </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</si>
  <si>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</si>
  <si>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</si>
  <si>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</si>
  <si>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</si>
  <si>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</si>
  <si>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</si>
  <si>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</si>
  <si>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</si>
  <si>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</si>
  <si>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</si>
  <si>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</si>
  <si>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</si>
  <si>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</si>
  <si>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</si>
  <si>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</si>
  <si>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</si>
  <si>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</si>
  <si>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</si>
  <si>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</si>
  <si>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</si>
  <si>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</si>
  <si>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</si>
  <si>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</si>
  <si>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</si>
  <si>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</si>
  <si>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</si>
  <si>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</si>
  <si>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</si>
  <si>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</si>
  <si>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</si>
  <si>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</si>
  <si>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</si>
  <si>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 </t>
    </r>
    <r>
      <rPr>
        <b/>
        <vertAlign val="superscript"/>
        <sz val="8"/>
        <color rgb="FFFF0000"/>
        <rFont val="Arial"/>
        <family val="2"/>
      </rPr>
      <t xml:space="preserve">3  </t>
    </r>
    <r>
      <rPr>
        <sz val="8"/>
        <rFont val="Arial"/>
        <family val="2"/>
      </rPr>
      <t>Fond AC Global Utility je u postupku likvidacije.</t>
    </r>
  </si>
  <si>
    <t xml:space="preserve">   The AC Global Utility fund is currently undergoing the winding-up procedure.</t>
  </si>
  <si>
    <r>
      <t xml:space="preserve">AC Global Utility </t>
    </r>
    <r>
      <rPr>
        <b/>
        <vertAlign val="superscript"/>
        <sz val="8"/>
        <color rgb="FFFF0000"/>
        <rFont val="Arial"/>
        <family val="2"/>
      </rPr>
      <t>3</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</si>
  <si>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</si>
  <si>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</si>
  <si>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</si>
  <si>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</si>
  <si>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</si>
  <si>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Postrojenja, strojevi, transportni uređaji i oprema</t>
    </r>
    <r>
      <rPr>
        <sz val="7"/>
        <color indexed="48"/>
        <rFont val="Arial"/>
        <family val="2"/>
        <charset val="238"/>
      </rPr>
      <t xml:space="preserve"> Plant, machinery, transport machines and equipment</t>
    </r>
  </si>
  <si>
    <r>
      <t xml:space="preserve">Plaćeni troškovi budućeg razdoblja i nadospjela naplata prihoda  
</t>
    </r>
    <r>
      <rPr>
        <i/>
        <sz val="8"/>
        <color rgb="FF0000FF"/>
        <rFont val="Arial"/>
        <family val="2"/>
      </rPr>
      <t>Prepayments and accrued income</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</si>
  <si>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</si>
  <si>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</si>
  <si>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</si>
  <si>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</si>
  <si>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</si>
  <si>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</si>
  <si>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</si>
  <si>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</si>
  <si>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Prosinac 2012.</t>
  </si>
  <si>
    <t>December 2012</t>
  </si>
  <si>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</si>
  <si>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</si>
  <si>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</si>
  <si>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</si>
  <si>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</si>
  <si>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</si>
  <si>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rPr>
        <vertAlign val="superscript"/>
        <sz val="8"/>
        <rFont val="Arial"/>
        <family val="2"/>
      </rPr>
      <t>2</t>
    </r>
    <r>
      <rPr>
        <sz val="8"/>
        <rFont val="Arial"/>
        <family val="2"/>
        <charset val="238"/>
      </rPr>
      <t xml:space="preserve">Podaci za 16 factoring društava / </t>
    </r>
    <r>
      <rPr>
        <i/>
        <sz val="8"/>
        <color indexed="12"/>
        <rFont val="Arial"/>
        <family val="2"/>
      </rPr>
      <t>Data for 16 factoring companies</t>
    </r>
  </si>
  <si>
    <r>
      <t xml:space="preserve">Vrsta ugovora
</t>
    </r>
    <r>
      <rPr>
        <i/>
        <sz val="9"/>
        <color indexed="12"/>
        <rFont val="Arial"/>
        <family val="2"/>
        <charset val="238"/>
      </rPr>
      <t>Type of contract</t>
    </r>
  </si>
  <si>
    <t xml:space="preserve">OTP euro novčani </t>
  </si>
  <si>
    <t xml:space="preserve">OTP euro obveznički </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</si>
  <si>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</si>
  <si>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</si>
  <si>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</si>
  <si>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</si>
  <si>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</si>
  <si>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</si>
  <si>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</si>
  <si>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</si>
  <si>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</si>
  <si>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</si>
  <si>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</si>
  <si>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</si>
  <si>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</si>
  <si>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t>Ožujak 2013.</t>
  </si>
  <si>
    <t>March 2013</t>
  </si>
  <si>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</si>
  <si>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</si>
  <si>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</si>
  <si>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t>MARCH 2013</t>
  </si>
  <si>
    <t>OŽUJAK 2013.</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</si>
  <si>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</si>
  <si>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</si>
  <si>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06 - Osiguranje plovila / </t>
    </r>
    <r>
      <rPr>
        <sz val="8"/>
        <color indexed="48"/>
        <rFont val="Arial"/>
        <family val="2"/>
        <charset val="238"/>
      </rPr>
      <t xml:space="preserve"> </t>
    </r>
    <r>
      <rPr>
        <i/>
        <sz val="8"/>
        <color indexed="12"/>
        <rFont val="Arial"/>
        <family val="2"/>
      </rPr>
      <t>Insurance of vessels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</si>
  <si>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</si>
  <si>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</si>
  <si>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</si>
  <si>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</si>
  <si>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</si>
  <si>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</si>
  <si>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</si>
  <si>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</si>
  <si>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</si>
  <si>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r>
      <t>31.03.2012.</t>
    </r>
    <r>
      <rPr>
        <b/>
        <vertAlign val="superscript"/>
        <sz val="9"/>
        <rFont val="Arial"/>
        <family val="2"/>
      </rPr>
      <t>3</t>
    </r>
  </si>
  <si>
    <r>
      <t>01.01. - 31.03.2012.</t>
    </r>
    <r>
      <rPr>
        <b/>
        <vertAlign val="superscript"/>
        <sz val="9"/>
        <rFont val="Arial"/>
        <family val="2"/>
        <charset val="238"/>
      </rPr>
      <t>3</t>
    </r>
  </si>
  <si>
    <t>01.01. - 31.03.2013.</t>
  </si>
  <si>
    <r>
      <t xml:space="preserve">3) Podaci dostavljeni u izvještajima sa stanjem na dan 31.03.2013. godine. 
</t>
    </r>
    <r>
      <rPr>
        <i/>
        <sz val="8"/>
        <color indexed="12"/>
        <rFont val="Arial"/>
        <family val="2"/>
      </rPr>
      <t xml:space="preserve">Data delivered in reports containing the balance as at 31 March 2013. </t>
    </r>
  </si>
  <si>
    <t>Grafikon 19: Udjel broja aktivnih ugovora u ukupnom broju ugovora na dan 31. ožujka 2013.</t>
  </si>
  <si>
    <t>Chart 19: Share of the number of active contracts in total number of contracts as at 31 March 2013</t>
  </si>
  <si>
    <t>Chart 20: Annual change in value of active contracts as at 31 March 2013</t>
  </si>
  <si>
    <r>
      <t>31.03.2012.</t>
    </r>
    <r>
      <rPr>
        <b/>
        <vertAlign val="superscript"/>
        <sz val="8"/>
        <rFont val="Arial"/>
        <family val="2"/>
        <charset val="238"/>
      </rPr>
      <t>1</t>
    </r>
  </si>
  <si>
    <r>
      <t xml:space="preserve">1) Podaci dostavljeni u izvještajima sa stanjem na dan 31.03.2013. godine.
</t>
    </r>
    <r>
      <rPr>
        <i/>
        <sz val="8"/>
        <color indexed="12"/>
        <rFont val="Arial"/>
        <family val="2"/>
      </rPr>
      <t xml:space="preserve">Data delivered in reports containing the balance as at 31 March 2013. </t>
    </r>
  </si>
  <si>
    <r>
      <t>31.03.2012.</t>
    </r>
    <r>
      <rPr>
        <b/>
        <vertAlign val="superscript"/>
        <sz val="9"/>
        <rFont val="Arial"/>
        <family val="2"/>
        <charset val="238"/>
      </rPr>
      <t>3</t>
    </r>
  </si>
  <si>
    <t>01.01. - 31.03.2012.</t>
  </si>
  <si>
    <r>
      <t xml:space="preserve">3)  Podaci dostavljeni u izvještajima sa stanjem na dan 31.03.2013. godine.
</t>
    </r>
    <r>
      <rPr>
        <i/>
        <sz val="8"/>
        <color indexed="12"/>
        <rFont val="Arial"/>
        <family val="2"/>
      </rPr>
      <t xml:space="preserve">Data delivered in reports containing the balance as at 31 March 2013. </t>
    </r>
  </si>
  <si>
    <r>
      <t>01.01. - 31.03.2012.</t>
    </r>
    <r>
      <rPr>
        <b/>
        <vertAlign val="superscript"/>
        <sz val="9"/>
        <rFont val="Arial"/>
        <family val="2"/>
        <charset val="238"/>
      </rPr>
      <t>1</t>
    </r>
  </si>
  <si>
    <r>
      <t>31.03.2013.</t>
    </r>
    <r>
      <rPr>
        <b/>
        <vertAlign val="superscript"/>
        <sz val="8"/>
        <rFont val="Arial"/>
        <family val="2"/>
        <charset val="238"/>
      </rPr>
      <t>2</t>
    </r>
  </si>
  <si>
    <r>
      <t>01.01. - 31.03.2012.</t>
    </r>
    <r>
      <rPr>
        <b/>
        <vertAlign val="superscript"/>
        <sz val="8"/>
        <rFont val="Arial"/>
        <family val="2"/>
        <charset val="238"/>
      </rPr>
      <t>1</t>
    </r>
  </si>
  <si>
    <r>
      <t>01.01. - 31.03.2013.</t>
    </r>
    <r>
      <rPr>
        <b/>
        <vertAlign val="superscript"/>
        <sz val="8"/>
        <rFont val="Arial"/>
        <family val="2"/>
        <charset val="238"/>
      </rPr>
      <t>2</t>
    </r>
  </si>
  <si>
    <r>
      <rPr>
        <vertAlign val="superscript"/>
        <sz val="8"/>
        <rFont val="Arial"/>
        <family val="2"/>
      </rPr>
      <t>1</t>
    </r>
    <r>
      <rPr>
        <sz val="8"/>
        <rFont val="Arial"/>
        <family val="2"/>
        <charset val="238"/>
      </rPr>
      <t xml:space="preserve">Podaci za 17 factoring društava / </t>
    </r>
    <r>
      <rPr>
        <i/>
        <sz val="8"/>
        <color indexed="12"/>
        <rFont val="Arial"/>
        <family val="2"/>
      </rPr>
      <t>Data for 17 factoring companies</t>
    </r>
  </si>
  <si>
    <t xml:space="preserve">Grafikon 20: Godišnja promjena vrijednosti aktivnih ugovora na dan 31. ožujka 2013. </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</si>
  <si>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</si>
  <si>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</si>
  <si>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</si>
  <si>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</si>
  <si>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</si>
  <si>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</si>
  <si>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</si>
  <si>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</si>
  <si>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</si>
  <si>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</si>
  <si>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</si>
  <si>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</si>
  <si>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</si>
  <si>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Svibanj 2013.</t>
  </si>
  <si>
    <t>May 2013</t>
  </si>
  <si>
    <t xml:space="preserve">C PREMIUM </t>
  </si>
  <si>
    <t xml:space="preserve">Capital Private 1 </t>
  </si>
  <si>
    <t xml:space="preserve">Hermes </t>
  </si>
  <si>
    <t>NETA BRIC</t>
  </si>
  <si>
    <t>NETA Emerging Markets Balanced</t>
  </si>
  <si>
    <t>NETA EXCEL</t>
  </si>
  <si>
    <t>NETA Global Balanced Emerging Markets</t>
  </si>
  <si>
    <t>NETA Global Developed</t>
  </si>
  <si>
    <t>NETA Global Dynamic Emerging Markets</t>
  </si>
  <si>
    <t>NETA MENA</t>
  </si>
  <si>
    <t>NETA MultiCash</t>
  </si>
  <si>
    <t>NETA New Europe</t>
  </si>
  <si>
    <t>NETA Private</t>
  </si>
  <si>
    <t>NETA RUSIJA</t>
  </si>
  <si>
    <t>NETA US Algorithm</t>
  </si>
  <si>
    <t>ST INVEST d.o.o.</t>
  </si>
  <si>
    <r>
      <t xml:space="preserve">Otvoreni investicijski fond  
</t>
    </r>
    <r>
      <rPr>
        <b/>
        <i/>
        <sz val="8"/>
        <color rgb="FF0000FF"/>
        <rFont val="Arial"/>
        <family val="2"/>
      </rPr>
      <t>Open -end investment fund</t>
    </r>
  </si>
  <si>
    <r>
      <t xml:space="preserve">Duštvo za upravljanje fondom 
</t>
    </r>
    <r>
      <rPr>
        <b/>
        <i/>
        <sz val="8"/>
        <color rgb="FF0000FF"/>
        <rFont val="Arial"/>
        <family val="2"/>
      </rPr>
      <t>Fund management company</t>
    </r>
  </si>
  <si>
    <r>
      <t xml:space="preserve">NAJVIŠA VRIJEDNOST UDJELA U KN/ 
</t>
    </r>
    <r>
      <rPr>
        <b/>
        <i/>
        <sz val="8"/>
        <color rgb="FF0000FF"/>
        <rFont val="Arial"/>
        <family val="2"/>
      </rPr>
      <t>HIGHEST UNIT VALUE IN HRK</t>
    </r>
  </si>
  <si>
    <r>
      <t xml:space="preserve">NAJNIŽA VRIJEDNOST UDJELA U KN  
</t>
    </r>
    <r>
      <rPr>
        <b/>
        <i/>
        <sz val="8"/>
        <color rgb="FF0000FF"/>
        <rFont val="Arial"/>
        <family val="2"/>
      </rPr>
      <t>LOWEST UNIT VALUE IN HRK</t>
    </r>
  </si>
  <si>
    <r>
      <t xml:space="preserve">Iznos  </t>
    </r>
    <r>
      <rPr>
        <b/>
        <i/>
        <sz val="8"/>
        <color rgb="FF0000FF"/>
        <rFont val="Arial"/>
        <family val="2"/>
      </rPr>
      <t>Amount</t>
    </r>
  </si>
  <si>
    <r>
      <t xml:space="preserve">Datum  
</t>
    </r>
    <r>
      <rPr>
        <b/>
        <i/>
        <sz val="8"/>
        <color rgb="FF0000FF"/>
        <rFont val="Arial"/>
        <family val="2"/>
      </rPr>
      <t>Date</t>
    </r>
  </si>
  <si>
    <r>
      <t xml:space="preserve">NAJVIŠA VRIJEDNOST UDJELA U KN  
</t>
    </r>
    <r>
      <rPr>
        <b/>
        <i/>
        <sz val="8"/>
        <color rgb="FF0000FF"/>
        <rFont val="Arial"/>
        <family val="2"/>
      </rPr>
      <t>HIGHEST UNIT VALUE IN HRK</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</si>
  <si>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</si>
  <si>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I.-VI.2012</t>
  </si>
  <si>
    <t>I.-VI.2013</t>
  </si>
  <si>
    <r>
      <t xml:space="preserve">VRIJEDNOST UDJELA  U KN  NA DAN 30.6.2013. 
</t>
    </r>
    <r>
      <rPr>
        <b/>
        <i/>
        <sz val="8"/>
        <color rgb="FF0000FF"/>
        <rFont val="Arial"/>
        <family val="2"/>
      </rPr>
      <t>UNIT VALUE  IN HRK AS  AT 30 June 2013</t>
    </r>
  </si>
  <si>
    <t>Lipanj 2013.</t>
  </si>
  <si>
    <t>June 2013</t>
  </si>
  <si>
    <t>Grafikon 2: Dobna i spolna struktura članova OMF-a na dan 30.06.2013.</t>
  </si>
  <si>
    <t>Chart 2: OMF members age and sex structure as at 30 June 2013</t>
  </si>
  <si>
    <t>LIPANJ 2013.</t>
  </si>
  <si>
    <t>JUNE 2013</t>
  </si>
  <si>
    <t>Grafikon 11: Dobna i spolna struktura članova ZDMF-a na dan 30.06.2013.</t>
  </si>
  <si>
    <t>Chart 11: ZDMF members age and sex structure as at 30 June 2013</t>
  </si>
  <si>
    <t>Grafikon 7: Dobna i spolna struktura članova ODMF-a na dan 30.06.2013.</t>
  </si>
  <si>
    <t>Chart 7: ODMF members age and sex structure as at 30 June 2013</t>
  </si>
  <si>
    <t>Tablica 25: Zaračunata bruto premija osiguranja za period od 1. siječnja do 30. lipnja 2013.</t>
  </si>
  <si>
    <t>Table 25: Written premium for the period 1 January - 30 June 2013</t>
  </si>
  <si>
    <t>Tablica 26: Podaci o osiguranju za period od 1. siječnja do 30. lipnja 2013.</t>
  </si>
  <si>
    <t>Table 26: Insurance data for the period 1 January - 30 June 2013</t>
  </si>
  <si>
    <t>Grafikon 18: Udio zaračunate bruto premije i likvidiranih šteta po društvima za osiguranje po vrstama osiguranja za period od 1. siječnja do 30. lipnja 2013.</t>
  </si>
  <si>
    <t>Chart 18: Share of written premium and claims settled per line of insurances for the period 1 January  - 30 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</si>
  <si>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</si>
  <si>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</si>
  <si>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</si>
  <si>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0,00%</t>
  </si>
  <si>
    <t>RIVP-R-A</t>
  </si>
  <si>
    <t>HT-R-A</t>
  </si>
  <si>
    <t>DIOK-R-A</t>
  </si>
  <si>
    <t>KORF-R-A</t>
  </si>
  <si>
    <t>ADRS-P-A</t>
  </si>
  <si>
    <t>PTKM-R-A</t>
  </si>
  <si>
    <t>ERNT-R-A</t>
  </si>
  <si>
    <t>BLJE-R-A</t>
  </si>
  <si>
    <t>INA-R-A</t>
  </si>
  <si>
    <t>VPIK-R-A</t>
  </si>
  <si>
    <t>JRLN-O-17AA</t>
  </si>
  <si>
    <t>RIBA-O-177A</t>
  </si>
  <si>
    <t>FNOI-D-171A</t>
  </si>
  <si>
    <t>FNOI-D-147A</t>
  </si>
  <si>
    <t>FNOI-D-141A</t>
  </si>
  <si>
    <t>FNOI-D-161A</t>
  </si>
  <si>
    <t>FNOI-D-167A</t>
  </si>
  <si>
    <t>FNOI-D-151A</t>
  </si>
  <si>
    <t>FNOI-D-197A</t>
  </si>
  <si>
    <t>FNOI-D-137A</t>
  </si>
  <si>
    <t>RHMF-O-203E</t>
  </si>
  <si>
    <t>RHMF-O-227E</t>
  </si>
  <si>
    <t>RHMF-O-142A</t>
  </si>
  <si>
    <t>RHMF-T-335A</t>
  </si>
  <si>
    <t>RHMF-T-337A</t>
  </si>
  <si>
    <t>RHMF-O-15CA</t>
  </si>
  <si>
    <t>RHMF-O-167A</t>
  </si>
  <si>
    <t>RHMF-T-330A</t>
  </si>
  <si>
    <t>RHMF-O-137A</t>
  </si>
  <si>
    <t>RHMF-T-327A</t>
  </si>
  <si>
    <t>RHMF-T-332A</t>
  </si>
  <si>
    <t xml:space="preserve">Erste Adriatic Bond </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</si>
  <si>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</si>
  <si>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</si>
  <si>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</si>
  <si>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</si>
  <si>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</si>
  <si>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</si>
  <si>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</si>
  <si>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</si>
  <si>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</si>
  <si>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</si>
  <si>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</si>
  <si>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</si>
  <si>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</si>
  <si>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</si>
  <si>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</si>
  <si>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</si>
  <si>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</si>
  <si>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</si>
  <si>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</si>
  <si>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</si>
  <si>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</si>
  <si>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</si>
  <si>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</si>
  <si>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</si>
  <si>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</si>
  <si>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</si>
  <si>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</si>
  <si>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</si>
  <si>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</si>
  <si>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</si>
  <si>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</si>
  <si>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</si>
  <si>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</si>
  <si>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</si>
  <si>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</si>
  <si>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t xml:space="preserve">Tablica 33: Otvoreni investicijski fondovi* </t>
  </si>
  <si>
    <t>Tablica 36: Struktura ulaganja ukupne imovine OIF-ova s javnom ponudom *</t>
  </si>
  <si>
    <t>Tablica 40: Otvoreni investicijski fondovi rizičnog kapitala s privatnom ponudom*</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</si>
  <si>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</si>
  <si>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rPr>
        <sz val="8"/>
        <color rgb="FFCC0000"/>
        <rFont val="Arial"/>
        <family val="2"/>
      </rPr>
      <t xml:space="preserve">1)  Podaci dostavljeni u izvještajima sa stanjem na dan 31.03.2013. godine.
</t>
    </r>
    <r>
      <rPr>
        <i/>
        <sz val="8"/>
        <color indexed="12"/>
        <rFont val="Arial"/>
        <family val="2"/>
      </rPr>
      <t xml:space="preserve">Data delivered in reports containing the balance as at 31 March 2013. </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</si>
  <si>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</si>
  <si>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</si>
  <si>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</si>
  <si>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</si>
  <si>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</si>
  <si>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</si>
  <si>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</si>
  <si>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</si>
  <si>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</si>
  <si>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</si>
  <si>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</si>
  <si>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</si>
  <si>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</si>
  <si>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</si>
  <si>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</si>
  <si>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</si>
  <si>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</si>
  <si>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</si>
  <si>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</si>
  <si>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</si>
  <si>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</si>
  <si>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</si>
  <si>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</si>
  <si>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r>
      <t xml:space="preserve">Broj / </t>
    </r>
    <r>
      <rPr>
        <i/>
        <sz val="10"/>
        <color rgb="FF0000FF"/>
        <rFont val="Arial"/>
        <family val="2"/>
      </rPr>
      <t>Number</t>
    </r>
    <r>
      <rPr>
        <sz val="10"/>
        <color theme="1"/>
        <rFont val="Arial"/>
        <family val="2"/>
        <charset val="238"/>
      </rPr>
      <t xml:space="preserve"> 7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    Zagreb, 19.07.2013.</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</si>
  <si>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</si>
  <si>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</si>
  <si>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PLATINUM CASH </t>
    </r>
    <r>
      <rPr>
        <vertAlign val="superscript"/>
        <sz val="8"/>
        <color rgb="FFFF0000"/>
        <rFont val="Arial"/>
        <family val="2"/>
      </rPr>
      <t>4</t>
    </r>
  </si>
  <si>
    <r>
      <t xml:space="preserve"> </t>
    </r>
    <r>
      <rPr>
        <vertAlign val="superscript"/>
        <sz val="8"/>
        <color rgb="FFFF0000"/>
        <rFont val="Arial"/>
        <family val="2"/>
      </rPr>
      <t>4</t>
    </r>
    <r>
      <rPr>
        <sz val="8"/>
        <rFont val="Arial"/>
        <family val="2"/>
      </rPr>
      <t xml:space="preserve"> Fond PLATINUM CASH je pripojen fondu Platinum Global Opportunity (5.06.2013.)</t>
    </r>
  </si>
  <si>
    <t xml:space="preserve">   The  PLATINUM CASH fund has been merged to the Platinum Global Opportunity fund (5 June 2013)</t>
  </si>
  <si>
    <r>
      <t xml:space="preserve">Ilirika Gold </t>
    </r>
    <r>
      <rPr>
        <vertAlign val="superscript"/>
        <sz val="8"/>
        <color rgb="FFFF0000"/>
        <rFont val="Arial"/>
        <family val="2"/>
      </rPr>
      <t>5</t>
    </r>
  </si>
  <si>
    <r>
      <t xml:space="preserve"> </t>
    </r>
    <r>
      <rPr>
        <vertAlign val="superscript"/>
        <sz val="8"/>
        <color rgb="FFFF0000"/>
        <rFont val="Arial"/>
        <family val="2"/>
      </rPr>
      <t>5</t>
    </r>
    <r>
      <rPr>
        <sz val="8"/>
        <rFont val="Arial"/>
        <family val="2"/>
      </rPr>
      <t xml:space="preserve"> Fond  Ilirika Gold je pripojen fondu Ilirika Azijski Tigar (27.06.2013.)</t>
    </r>
  </si>
  <si>
    <t xml:space="preserve">   The Ilirika Gold fund has been merged to the Ilirika Azijski Tigar fund (27 June 2013)</t>
  </si>
  <si>
    <r>
      <t xml:space="preserve">NETA Jugoistočna Europa </t>
    </r>
    <r>
      <rPr>
        <vertAlign val="superscript"/>
        <sz val="8"/>
        <color rgb="FFFF0000"/>
        <rFont val="Arial"/>
        <family val="2"/>
      </rPr>
      <t>6</t>
    </r>
  </si>
  <si>
    <r>
      <t xml:space="preserve"> </t>
    </r>
    <r>
      <rPr>
        <vertAlign val="superscript"/>
        <sz val="8"/>
        <color rgb="FFFF0000"/>
        <rFont val="Arial"/>
        <family val="2"/>
      </rPr>
      <t>6</t>
    </r>
    <r>
      <rPr>
        <sz val="8"/>
        <rFont val="Arial"/>
        <family val="2"/>
      </rPr>
      <t xml:space="preserve"> Fond NETA Jugoistočna Europa je pripojen fondu NETA New Europe (28.06.2013.)</t>
    </r>
  </si>
  <si>
    <t xml:space="preserve">   The NETA Jugoistočna Europa fund has been merged to the NETA New Europe fund (28 June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</si>
</sst>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91">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sz val="8"/>
      <color rgb="FFCC0000"/>
      <name val="Arial"/>
      <family val="2"/>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11"/>
      <color theme="1"/>
      <name val="Calibri"/>
      <family val="2"/>
      <scheme val="minor"/>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vertAlign val="superscript"/>
      <sz val="8"/>
      <color rgb="FFFF0000"/>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70" fillId="0" borderId="0" applyFont="0" applyFill="0" applyBorder="0" applyAlignment="0" applyProtection="0"/>
    <xf numFmtId="0" fontId="70"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1" fillId="0" borderId="0">
      <alignment vertical="top"/>
    </xf>
    <xf numFmtId="0" fontId="69" fillId="0" borderId="0"/>
    <xf numFmtId="165" fontId="8" fillId="0" borderId="0" applyFont="0" applyFill="0" applyBorder="0" applyAlignment="0" applyProtection="0"/>
    <xf numFmtId="0" fontId="70" fillId="0" borderId="0"/>
    <xf numFmtId="0" fontId="9" fillId="0" borderId="0"/>
    <xf numFmtId="0" fontId="70" fillId="0" borderId="0"/>
    <xf numFmtId="0" fontId="9" fillId="0" borderId="0"/>
    <xf numFmtId="0" fontId="8" fillId="0" borderId="0"/>
    <xf numFmtId="0" fontId="70" fillId="0" borderId="0"/>
    <xf numFmtId="0" fontId="70" fillId="0" borderId="0"/>
    <xf numFmtId="0" fontId="1" fillId="0" borderId="0"/>
    <xf numFmtId="0" fontId="131" fillId="0" borderId="0"/>
  </cellStyleXfs>
  <cellXfs count="779">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2"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6" fillId="0" borderId="0" xfId="3" applyFont="1" applyFill="1">
      <alignment vertical="top"/>
    </xf>
    <xf numFmtId="0" fontId="66" fillId="0" borderId="0" xfId="0" applyNumberFormat="1" applyFont="1" applyAlignment="1">
      <alignment horizontal="right" vertical="center"/>
    </xf>
    <xf numFmtId="0" fontId="57" fillId="0" borderId="0" xfId="0" applyFont="1"/>
    <xf numFmtId="0" fontId="97" fillId="0" borderId="0" xfId="0" applyFont="1"/>
    <xf numFmtId="0" fontId="98" fillId="0" borderId="0" xfId="0" applyFont="1"/>
    <xf numFmtId="0" fontId="32" fillId="0" borderId="0" xfId="26"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6" fillId="0" borderId="0" xfId="2" applyFont="1" applyAlignment="1" applyProtection="1">
      <alignment horizontal="left" vertical="center"/>
    </xf>
    <xf numFmtId="0" fontId="15" fillId="0" borderId="0" xfId="2" applyFont="1" applyAlignment="1" applyProtection="1">
      <alignment horizontal="left" vertical="center"/>
    </xf>
    <xf numFmtId="0" fontId="107" fillId="0" borderId="0" xfId="2" applyFont="1" applyAlignment="1" applyProtection="1"/>
    <xf numFmtId="0" fontId="108" fillId="0" borderId="0" xfId="2" applyFont="1" applyAlignment="1" applyProtection="1"/>
    <xf numFmtId="0" fontId="108" fillId="0" borderId="0" xfId="2" applyFont="1" applyAlignment="1" applyProtection="1">
      <alignment vertical="center"/>
    </xf>
    <xf numFmtId="0" fontId="108" fillId="0" borderId="0" xfId="2" applyFont="1" applyAlignment="1" applyProtection="1">
      <alignment horizontal="left" vertical="center"/>
    </xf>
    <xf numFmtId="0" fontId="32" fillId="0" borderId="0" xfId="0" applyFont="1" applyAlignment="1">
      <alignment horizontal="right"/>
    </xf>
    <xf numFmtId="0" fontId="109" fillId="0" borderId="0" xfId="0" applyFont="1"/>
    <xf numFmtId="166" fontId="0" fillId="0" borderId="0" xfId="0" applyNumberFormat="1"/>
    <xf numFmtId="0" fontId="114" fillId="0" borderId="0" xfId="0" applyFont="1" applyFill="1" applyBorder="1" applyAlignment="1">
      <alignment horizontal="left" vertical="center"/>
    </xf>
    <xf numFmtId="0" fontId="65" fillId="0" borderId="0" xfId="3" applyFont="1" applyAlignment="1">
      <alignment horizontal="left" vertical="center"/>
    </xf>
    <xf numFmtId="175" fontId="0" fillId="0" borderId="0" xfId="0" applyNumberFormat="1"/>
    <xf numFmtId="176" fontId="0" fillId="0" borderId="0" xfId="0" applyNumberFormat="1"/>
    <xf numFmtId="0" fontId="112" fillId="0" borderId="0" xfId="0" applyFont="1"/>
    <xf numFmtId="0" fontId="112"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9"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6" fillId="0" borderId="0" xfId="0" applyFont="1" applyAlignment="1">
      <alignment horizontal="right" vertical="center"/>
    </xf>
    <xf numFmtId="0" fontId="122" fillId="0" borderId="0" xfId="0" applyFont="1"/>
    <xf numFmtId="0" fontId="122" fillId="0" borderId="0" xfId="0" applyFont="1" applyAlignment="1">
      <alignment vertical="center"/>
    </xf>
    <xf numFmtId="0" fontId="15" fillId="0" borderId="0" xfId="2" applyFont="1" applyAlignment="1" applyProtection="1"/>
    <xf numFmtId="0" fontId="106" fillId="0" borderId="0" xfId="2" applyFont="1" applyAlignment="1" applyProtection="1"/>
    <xf numFmtId="0" fontId="124" fillId="0" borderId="0" xfId="0" applyFont="1" applyAlignment="1">
      <alignment vertical="center"/>
    </xf>
    <xf numFmtId="0" fontId="111" fillId="0" borderId="0" xfId="0" applyFont="1" applyAlignment="1">
      <alignment vertical="center"/>
    </xf>
    <xf numFmtId="0" fontId="58" fillId="0" borderId="0" xfId="0" applyFont="1" applyAlignment="1">
      <alignment vertical="top"/>
    </xf>
    <xf numFmtId="0" fontId="112" fillId="0" borderId="0" xfId="0" applyFont="1" applyAlignment="1">
      <alignment vertical="center"/>
    </xf>
    <xf numFmtId="0" fontId="81" fillId="0" borderId="0" xfId="0" applyFont="1" applyAlignment="1">
      <alignment vertical="top"/>
    </xf>
    <xf numFmtId="0" fontId="46" fillId="0" borderId="0" xfId="0" applyFont="1" applyAlignment="1">
      <alignment vertical="top"/>
    </xf>
    <xf numFmtId="0" fontId="111" fillId="0" borderId="0" xfId="28" applyFont="1" applyAlignment="1">
      <alignment vertical="center"/>
    </xf>
    <xf numFmtId="0" fontId="88" fillId="0" borderId="0" xfId="28" applyFont="1" applyAlignment="1">
      <alignment vertical="center"/>
    </xf>
    <xf numFmtId="0" fontId="12" fillId="0" borderId="0" xfId="28" applyFont="1" applyFill="1" applyBorder="1" applyAlignment="1">
      <alignment horizontal="right" vertical="center"/>
    </xf>
    <xf numFmtId="0" fontId="123" fillId="0" borderId="0" xfId="28" applyFont="1" applyAlignment="1">
      <alignment vertical="center"/>
    </xf>
    <xf numFmtId="0" fontId="22" fillId="0" borderId="0" xfId="28" applyFont="1" applyFill="1" applyBorder="1" applyAlignment="1">
      <alignment horizontal="right" vertical="center"/>
    </xf>
    <xf numFmtId="0" fontId="58" fillId="0" borderId="0" xfId="28" applyFont="1" applyAlignment="1">
      <alignment horizontal="right" vertical="center"/>
    </xf>
    <xf numFmtId="0" fontId="106" fillId="0" borderId="0" xfId="2" applyFont="1" applyAlignment="1" applyProtection="1">
      <alignment horizontal="left" vertical="center" wrapText="1"/>
    </xf>
    <xf numFmtId="0" fontId="129" fillId="0" borderId="0" xfId="2" applyFont="1" applyAlignment="1" applyProtection="1">
      <alignment horizontal="left" vertical="center"/>
    </xf>
    <xf numFmtId="0" fontId="130" fillId="0" borderId="0" xfId="2" applyFont="1" applyAlignment="1" applyProtection="1">
      <alignment horizontal="left" vertical="center"/>
    </xf>
    <xf numFmtId="0" fontId="106" fillId="0" borderId="0" xfId="2" applyFont="1" applyFill="1" applyBorder="1" applyAlignment="1" applyProtection="1">
      <alignment horizontal="left" vertical="center"/>
    </xf>
    <xf numFmtId="0" fontId="58" fillId="0" borderId="0" xfId="29" applyFont="1" applyFill="1" applyBorder="1" applyAlignment="1">
      <alignment horizontal="left" vertical="center"/>
    </xf>
    <xf numFmtId="0" fontId="14" fillId="0" borderId="0" xfId="2"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6" fillId="0" borderId="0" xfId="2" applyFont="1" applyAlignment="1" applyProtection="1">
      <alignment vertical="center"/>
    </xf>
    <xf numFmtId="0" fontId="15" fillId="0" borderId="0" xfId="2" applyFont="1" applyAlignment="1" applyProtection="1">
      <alignment vertical="center"/>
    </xf>
    <xf numFmtId="0" fontId="132"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23" fillId="0" borderId="0" xfId="0" applyFont="1" applyAlignment="1">
      <alignment horizontal="left" vertical="center"/>
    </xf>
    <xf numFmtId="0" fontId="58" fillId="0" borderId="0" xfId="0" applyFont="1" applyAlignment="1">
      <alignment horizontal="center" vertical="center"/>
    </xf>
    <xf numFmtId="0" fontId="148" fillId="4" borderId="0" xfId="0" applyFont="1" applyFill="1" applyAlignment="1">
      <alignment vertical="center" wrapText="1"/>
    </xf>
    <xf numFmtId="3" fontId="148"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23"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23" fillId="0" borderId="0" xfId="3" applyFont="1" applyFill="1" applyBorder="1" applyAlignment="1">
      <alignment horizontal="left" vertical="center"/>
    </xf>
    <xf numFmtId="0" fontId="141" fillId="0" borderId="0" xfId="18" applyFont="1" applyAlignment="1"/>
    <xf numFmtId="0" fontId="141" fillId="0" borderId="0" xfId="19" applyFont="1"/>
    <xf numFmtId="0" fontId="154" fillId="4" borderId="0" xfId="3" applyFont="1" applyFill="1" applyAlignment="1">
      <alignment horizontal="left" vertical="center"/>
    </xf>
    <xf numFmtId="0" fontId="154"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32"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32" fillId="0" borderId="0" xfId="2" applyFont="1" applyAlignment="1" applyProtection="1">
      <alignment vertical="center"/>
    </xf>
    <xf numFmtId="0" fontId="132" fillId="0" borderId="0" xfId="2" applyFont="1" applyAlignment="1" applyProtection="1">
      <alignment horizontal="left" vertical="center" wrapText="1"/>
    </xf>
    <xf numFmtId="0" fontId="123" fillId="0" borderId="0" xfId="28" applyFont="1" applyAlignment="1">
      <alignment vertical="center" wrapText="1"/>
    </xf>
    <xf numFmtId="0" fontId="66" fillId="0" borderId="0" xfId="28" applyFont="1" applyAlignment="1">
      <alignment horizontal="right" vertical="center"/>
    </xf>
    <xf numFmtId="0" fontId="45" fillId="0" borderId="0" xfId="0" applyFont="1" applyFill="1" applyBorder="1" applyAlignment="1">
      <alignment horizontal="right" vertical="center" indent="4"/>
    </xf>
    <xf numFmtId="166" fontId="165" fillId="2" borderId="0" xfId="1" applyNumberFormat="1" applyFont="1" applyFill="1" applyBorder="1" applyAlignment="1">
      <alignment horizontal="left" vertical="center"/>
    </xf>
    <xf numFmtId="10" fontId="165" fillId="2" borderId="0" xfId="4" applyNumberFormat="1" applyFont="1" applyFill="1" applyBorder="1" applyAlignment="1">
      <alignment horizontal="left" vertical="center"/>
    </xf>
    <xf numFmtId="10" fontId="165"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166" fontId="32" fillId="7" borderId="0" xfId="1" applyNumberFormat="1" applyFont="1" applyFill="1" applyBorder="1" applyAlignment="1">
      <alignment vertical="center"/>
    </xf>
    <xf numFmtId="166" fontId="32" fillId="7" borderId="0" xfId="1" applyNumberFormat="1" applyFont="1" applyFill="1" applyBorder="1" applyAlignment="1">
      <alignment horizontal="center" vertical="center"/>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3" fontId="42" fillId="6" borderId="0" xfId="9" applyNumberFormat="1" applyFont="1" applyFill="1" applyBorder="1" applyAlignment="1" applyProtection="1">
      <alignment horizontal="center" vertical="center"/>
    </xf>
    <xf numFmtId="10" fontId="42" fillId="6" borderId="0" xfId="4" applyNumberFormat="1" applyFont="1" applyFill="1" applyBorder="1" applyAlignment="1" applyProtection="1">
      <alignment horizontal="center" vertical="center" wrapText="1"/>
    </xf>
    <xf numFmtId="3" fontId="42" fillId="6" borderId="0" xfId="9" applyNumberFormat="1" applyFont="1" applyFill="1" applyBorder="1" applyAlignment="1" applyProtection="1">
      <alignment horizontal="left" vertical="center" indent="1"/>
    </xf>
    <xf numFmtId="168" fontId="42" fillId="6" borderId="0" xfId="9" applyNumberFormat="1" applyFont="1" applyFill="1" applyBorder="1" applyAlignment="1" applyProtection="1">
      <alignment horizontal="center"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horizontal="center" vertical="center"/>
    </xf>
    <xf numFmtId="0" fontId="33" fillId="6" borderId="0" xfId="0" applyFont="1" applyFill="1" applyBorder="1" applyAlignment="1">
      <alignment vertical="center" wrapText="1"/>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65" fillId="6" borderId="0" xfId="10" applyNumberFormat="1" applyFont="1" applyFill="1" applyBorder="1" applyAlignment="1" applyProtection="1">
      <alignment vertical="center"/>
    </xf>
    <xf numFmtId="10" fontId="65"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5"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64" fillId="6" borderId="0" xfId="0" applyNumberFormat="1" applyFont="1" applyFill="1" applyBorder="1" applyAlignment="1" applyProtection="1">
      <alignment horizontal="right" vertical="center"/>
    </xf>
    <xf numFmtId="0" fontId="65" fillId="6" borderId="0" xfId="0" applyFont="1" applyFill="1" applyBorder="1" applyAlignment="1">
      <alignment vertical="center" wrapText="1"/>
    </xf>
    <xf numFmtId="3" fontId="65" fillId="6" borderId="0" xfId="0" applyNumberFormat="1" applyFont="1" applyFill="1" applyBorder="1" applyAlignment="1">
      <alignment horizontal="right" vertical="center"/>
    </xf>
    <xf numFmtId="10" fontId="65" fillId="6" borderId="0" xfId="0" applyNumberFormat="1" applyFont="1" applyFill="1" applyBorder="1" applyAlignment="1">
      <alignment horizontal="right" vertical="center"/>
    </xf>
    <xf numFmtId="10" fontId="65" fillId="6" borderId="0" xfId="0" applyNumberFormat="1" applyFont="1" applyFill="1" applyBorder="1" applyAlignment="1" applyProtection="1">
      <alignment horizontal="right" vertical="center"/>
    </xf>
    <xf numFmtId="3" fontId="160" fillId="6" borderId="0" xfId="0" applyNumberFormat="1" applyFont="1" applyFill="1" applyAlignment="1">
      <alignment horizontal="center" vertical="center"/>
    </xf>
    <xf numFmtId="10" fontId="160"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11" fillId="6" borderId="0" xfId="28" applyFont="1" applyFill="1" applyAlignment="1">
      <alignment horizontal="center" vertical="center"/>
    </xf>
    <xf numFmtId="3" fontId="111" fillId="6" borderId="0" xfId="28" applyNumberFormat="1" applyFont="1" applyFill="1" applyAlignment="1">
      <alignment vertical="center"/>
    </xf>
    <xf numFmtId="177" fontId="111" fillId="6" borderId="0" xfId="28"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9"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0" fontId="9" fillId="6" borderId="0" xfId="3" applyFont="1" applyFill="1" applyAlignment="1">
      <alignment horizontal="left" vertical="center" indent="1"/>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8"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8" fillId="6" borderId="0" xfId="3" applyFont="1" applyFill="1" applyAlignment="1">
      <alignment horizontal="left" vertical="center"/>
    </xf>
    <xf numFmtId="166" fontId="91" fillId="6" borderId="0" xfId="20" applyNumberFormat="1" applyFont="1" applyFill="1" applyAlignment="1">
      <alignment horizontal="center" vertical="center"/>
    </xf>
    <xf numFmtId="0" fontId="111" fillId="6" borderId="0" xfId="3" applyFont="1" applyFill="1" applyAlignment="1">
      <alignment horizontal="left" vertical="center"/>
    </xf>
    <xf numFmtId="0" fontId="90" fillId="7" borderId="0" xfId="3" applyFont="1" applyFill="1" applyBorder="1" applyAlignment="1">
      <alignment horizontal="left" vertical="center"/>
    </xf>
    <xf numFmtId="0" fontId="99" fillId="6" borderId="0" xfId="3" applyFont="1" applyFill="1" applyAlignment="1">
      <alignment horizontal="left" vertical="center" wrapText="1"/>
    </xf>
    <xf numFmtId="0" fontId="71"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2" fillId="6" borderId="0" xfId="3" applyNumberFormat="1" applyFont="1" applyFill="1" applyAlignment="1">
      <alignment horizontal="center" vertical="center"/>
    </xf>
    <xf numFmtId="3" fontId="92" fillId="6" borderId="0" xfId="3" applyNumberFormat="1" applyFont="1" applyFill="1" applyAlignment="1">
      <alignment horizontal="right" vertical="center"/>
    </xf>
    <xf numFmtId="0" fontId="115"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175" fontId="115" fillId="7" borderId="0" xfId="0" applyNumberFormat="1" applyFont="1" applyFill="1" applyBorder="1" applyAlignment="1">
      <alignment horizontal="right" vertical="center"/>
    </xf>
    <xf numFmtId="176" fontId="115" fillId="7" borderId="0" xfId="0" applyNumberFormat="1" applyFont="1" applyFill="1" applyBorder="1" applyAlignment="1">
      <alignment horizontal="right"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0" fontId="32" fillId="7" borderId="0" xfId="21" applyFont="1" applyFill="1" applyBorder="1" applyAlignment="1">
      <alignment horizontal="left" vertical="center"/>
    </xf>
    <xf numFmtId="175" fontId="115" fillId="7" borderId="0" xfId="0" applyNumberFormat="1" applyFont="1" applyFill="1" applyBorder="1" applyAlignment="1" applyProtection="1">
      <alignment horizontal="right" vertical="center"/>
    </xf>
    <xf numFmtId="176" fontId="115" fillId="7" borderId="0" xfId="0" applyNumberFormat="1" applyFont="1" applyFill="1" applyBorder="1" applyAlignment="1" applyProtection="1">
      <alignment horizontal="right" vertical="center"/>
    </xf>
    <xf numFmtId="0" fontId="118" fillId="7" borderId="0" xfId="0" applyFont="1" applyFill="1" applyBorder="1" applyAlignment="1">
      <alignment horizontal="left" vertical="center"/>
    </xf>
    <xf numFmtId="3" fontId="119" fillId="7" borderId="0" xfId="0" applyNumberFormat="1" applyFont="1" applyFill="1" applyBorder="1" applyAlignment="1" applyProtection="1">
      <alignment horizontal="right" vertical="center"/>
    </xf>
    <xf numFmtId="0" fontId="115" fillId="7" borderId="0" xfId="0" applyFont="1" applyFill="1" applyBorder="1" applyAlignment="1">
      <alignment horizontal="center" vertical="center"/>
    </xf>
    <xf numFmtId="3" fontId="115" fillId="7" borderId="0" xfId="0" applyNumberFormat="1" applyFont="1" applyFill="1" applyBorder="1" applyAlignment="1" applyProtection="1">
      <alignment horizontal="right" vertical="center"/>
    </xf>
    <xf numFmtId="170" fontId="115"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49" fontId="115" fillId="7" borderId="0" xfId="22" applyNumberFormat="1" applyFont="1" applyFill="1" applyBorder="1" applyAlignment="1">
      <alignment horizontal="left" vertical="center"/>
    </xf>
    <xf numFmtId="49" fontId="115" fillId="7" borderId="0" xfId="22" applyNumberFormat="1" applyFont="1" applyFill="1" applyBorder="1" applyAlignment="1">
      <alignment horizontal="center" vertical="center"/>
    </xf>
    <xf numFmtId="0" fontId="32" fillId="7" borderId="0" xfId="3" applyFont="1" applyFill="1" applyBorder="1" applyAlignment="1">
      <alignment horizontal="center" vertical="center"/>
    </xf>
    <xf numFmtId="175" fontId="119" fillId="7" borderId="0" xfId="0" applyNumberFormat="1" applyFont="1" applyFill="1" applyBorder="1" applyAlignment="1" applyProtection="1">
      <alignment horizontal="right" vertical="center"/>
    </xf>
    <xf numFmtId="176" fontId="119" fillId="7" borderId="0" xfId="0" applyNumberFormat="1" applyFont="1" applyFill="1" applyBorder="1" applyAlignment="1" applyProtection="1">
      <alignment horizontal="right" vertical="center"/>
    </xf>
    <xf numFmtId="170" fontId="119" fillId="7" borderId="0" xfId="0" applyNumberFormat="1" applyFont="1" applyFill="1" applyBorder="1" applyAlignment="1" applyProtection="1">
      <alignment horizontal="right" vertical="center"/>
    </xf>
    <xf numFmtId="0" fontId="58" fillId="6" borderId="0" xfId="0" applyFont="1" applyFill="1" applyBorder="1" applyAlignment="1">
      <alignment vertical="center"/>
    </xf>
    <xf numFmtId="170" fontId="30" fillId="6" borderId="0" xfId="0" applyNumberFormat="1" applyFont="1" applyFill="1" applyBorder="1" applyAlignment="1">
      <alignment vertical="center"/>
    </xf>
    <xf numFmtId="14" fontId="57" fillId="6" borderId="0" xfId="0" applyNumberFormat="1" applyFont="1" applyFill="1" applyBorder="1" applyAlignment="1">
      <alignment vertical="center"/>
    </xf>
    <xf numFmtId="14" fontId="45" fillId="6" borderId="0" xfId="0" applyNumberFormat="1" applyFont="1" applyFill="1" applyBorder="1" applyAlignment="1">
      <alignment vertical="center"/>
    </xf>
    <xf numFmtId="0" fontId="32" fillId="6" borderId="0" xfId="0" applyFont="1" applyFill="1" applyBorder="1" applyAlignment="1">
      <alignment vertical="center"/>
    </xf>
    <xf numFmtId="170" fontId="30" fillId="6" borderId="0" xfId="0" applyNumberFormat="1" applyFont="1" applyFill="1" applyBorder="1" applyAlignment="1">
      <alignment horizontal="right" vertical="center"/>
    </xf>
    <xf numFmtId="3" fontId="62" fillId="6" borderId="0" xfId="23" applyNumberFormat="1" applyFont="1" applyFill="1" applyAlignment="1">
      <alignment vertical="center"/>
    </xf>
    <xf numFmtId="10" fontId="62" fillId="6" borderId="0" xfId="23" applyNumberFormat="1" applyFont="1" applyFill="1" applyAlignment="1">
      <alignment vertical="center"/>
    </xf>
    <xf numFmtId="0" fontId="65" fillId="6" borderId="0" xfId="0" applyFont="1" applyFill="1" applyBorder="1" applyAlignment="1">
      <alignment wrapText="1"/>
    </xf>
    <xf numFmtId="3" fontId="33" fillId="6" borderId="0" xfId="23" applyNumberFormat="1" applyFont="1" applyFill="1" applyAlignment="1">
      <alignment vertical="center"/>
    </xf>
    <xf numFmtId="10" fontId="33" fillId="6" borderId="0" xfId="23" applyNumberFormat="1" applyFont="1" applyFill="1" applyAlignment="1">
      <alignment vertical="center"/>
    </xf>
    <xf numFmtId="3" fontId="62" fillId="6" borderId="0" xfId="23" applyNumberFormat="1" applyFont="1" applyFill="1"/>
    <xf numFmtId="10" fontId="62" fillId="6" borderId="0" xfId="23" applyNumberFormat="1" applyFont="1" applyFill="1"/>
    <xf numFmtId="0" fontId="62" fillId="6" borderId="0" xfId="23" applyFont="1" applyFill="1" applyBorder="1" applyAlignment="1">
      <alignment vertical="center"/>
    </xf>
    <xf numFmtId="0" fontId="32" fillId="6" borderId="0" xfId="24" applyFont="1" applyFill="1" applyBorder="1" applyAlignment="1">
      <alignment horizontal="left" vertical="center" wrapText="1"/>
    </xf>
    <xf numFmtId="175" fontId="32" fillId="6" borderId="0" xfId="25"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2"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4" applyFont="1" applyFill="1" applyBorder="1" applyAlignment="1">
      <alignment horizontal="left" vertical="center" wrapText="1"/>
    </xf>
    <xf numFmtId="175" fontId="58" fillId="6" borderId="0" xfId="25"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2" applyFont="1" applyFill="1" applyBorder="1" applyAlignment="1">
      <alignment horizontal="left" vertical="center" wrapText="1"/>
    </xf>
    <xf numFmtId="3" fontId="58" fillId="6" borderId="0" xfId="24" applyNumberFormat="1" applyFont="1" applyFill="1" applyBorder="1" applyAlignment="1">
      <alignment horizontal="right" vertical="center" wrapText="1"/>
    </xf>
    <xf numFmtId="175" fontId="58" fillId="6" borderId="0" xfId="25" applyNumberFormat="1" applyFont="1" applyFill="1" applyAlignment="1">
      <alignment vertical="center"/>
    </xf>
    <xf numFmtId="176" fontId="58" fillId="6" borderId="0" xfId="0" applyNumberFormat="1" applyFont="1" applyFill="1" applyBorder="1" applyAlignment="1">
      <alignment vertical="center"/>
    </xf>
    <xf numFmtId="3" fontId="58" fillId="6" borderId="0" xfId="22" applyNumberFormat="1" applyFont="1" applyFill="1" applyBorder="1" applyAlignment="1">
      <alignment horizontal="right" vertical="center" wrapText="1"/>
    </xf>
    <xf numFmtId="0" fontId="99"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6" applyFont="1" applyFill="1" applyBorder="1" applyAlignment="1">
      <alignment horizontal="left" vertical="center"/>
    </xf>
    <xf numFmtId="3" fontId="42" fillId="6" borderId="0" xfId="26" applyNumberFormat="1" applyFont="1" applyFill="1" applyBorder="1" applyAlignment="1">
      <alignment horizontal="right" vertical="center" indent="1"/>
    </xf>
    <xf numFmtId="10" fontId="42" fillId="6" borderId="0" xfId="26"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6" applyFont="1" applyFill="1" applyBorder="1" applyAlignment="1">
      <alignment horizontal="left" vertical="center"/>
    </xf>
    <xf numFmtId="3" fontId="41"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1"/>
    </xf>
    <xf numFmtId="0" fontId="125" fillId="6" borderId="0" xfId="0" applyFont="1" applyFill="1" applyAlignment="1">
      <alignment vertical="center"/>
    </xf>
    <xf numFmtId="3" fontId="93" fillId="6" borderId="0" xfId="27" quotePrefix="1" applyNumberFormat="1" applyFont="1" applyFill="1" applyBorder="1" applyAlignment="1" applyProtection="1">
      <alignment vertical="center"/>
      <protection hidden="1"/>
    </xf>
    <xf numFmtId="10" fontId="93" fillId="6" borderId="0" xfId="27" quotePrefix="1" applyNumberFormat="1" applyFont="1" applyFill="1" applyBorder="1" applyAlignment="1" applyProtection="1">
      <alignment vertical="center"/>
      <protection hidden="1"/>
    </xf>
    <xf numFmtId="0" fontId="112" fillId="6" borderId="0" xfId="0" applyFont="1" applyFill="1" applyAlignment="1">
      <alignment vertical="center"/>
    </xf>
    <xf numFmtId="3" fontId="58" fillId="6" borderId="0" xfId="27" quotePrefix="1" applyNumberFormat="1" applyFont="1" applyFill="1" applyBorder="1" applyAlignment="1" applyProtection="1">
      <alignment vertical="center"/>
      <protection hidden="1"/>
    </xf>
    <xf numFmtId="10" fontId="58" fillId="6" borderId="0" xfId="27" quotePrefix="1" applyNumberFormat="1" applyFont="1" applyFill="1" applyBorder="1" applyAlignment="1" applyProtection="1">
      <alignment vertical="center"/>
      <protection hidden="1"/>
    </xf>
    <xf numFmtId="0" fontId="112" fillId="6" borderId="0" xfId="0" applyFont="1" applyFill="1" applyAlignment="1">
      <alignment vertical="center" wrapText="1"/>
    </xf>
    <xf numFmtId="0" fontId="127" fillId="6" borderId="0" xfId="0" applyFont="1" applyFill="1" applyAlignment="1">
      <alignment vertical="center"/>
    </xf>
    <xf numFmtId="0" fontId="125" fillId="6" borderId="0" xfId="0" applyFont="1" applyFill="1" applyAlignment="1">
      <alignment vertical="center" wrapText="1"/>
    </xf>
    <xf numFmtId="0" fontId="33" fillId="6" borderId="0" xfId="27"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7" quotePrefix="1" applyNumberFormat="1" applyFont="1" applyFill="1" applyBorder="1" applyAlignment="1">
      <alignment vertical="center" wrapText="1"/>
    </xf>
    <xf numFmtId="0" fontId="33" fillId="6" borderId="0" xfId="27" applyNumberFormat="1" applyFont="1" applyFill="1" applyBorder="1" applyAlignment="1">
      <alignment vertical="center"/>
    </xf>
    <xf numFmtId="0" fontId="87" fillId="9" borderId="0" xfId="0" applyFont="1" applyFill="1" applyBorder="1" applyAlignment="1">
      <alignment vertical="center" wrapText="1"/>
    </xf>
    <xf numFmtId="3" fontId="87" fillId="9" borderId="0" xfId="0" applyNumberFormat="1" applyFont="1" applyFill="1" applyBorder="1" applyAlignment="1">
      <alignment horizontal="right" vertical="center" wrapText="1" indent="1"/>
    </xf>
    <xf numFmtId="10" fontId="80" fillId="6" borderId="0" xfId="0" applyNumberFormat="1" applyFont="1" applyFill="1" applyBorder="1" applyAlignment="1">
      <alignment horizontal="center" vertical="center"/>
    </xf>
    <xf numFmtId="3" fontId="80" fillId="9" borderId="0" xfId="0" applyNumberFormat="1" applyFont="1" applyFill="1" applyBorder="1" applyAlignment="1">
      <alignment horizontal="right" vertical="center" wrapText="1" indent="1"/>
    </xf>
    <xf numFmtId="0" fontId="60" fillId="6" borderId="0" xfId="26" applyFont="1" applyFill="1" applyBorder="1" applyAlignment="1">
      <alignment horizontal="left" vertical="center" wrapText="1"/>
    </xf>
    <xf numFmtId="3" fontId="60" fillId="6" borderId="0" xfId="26" applyNumberFormat="1" applyFont="1" applyFill="1" applyBorder="1" applyAlignment="1">
      <alignment horizontal="right" vertical="center" indent="1"/>
    </xf>
    <xf numFmtId="0" fontId="60" fillId="6" borderId="0" xfId="26" applyFont="1" applyFill="1" applyBorder="1" applyAlignment="1">
      <alignment horizontal="left" vertical="center"/>
    </xf>
    <xf numFmtId="3" fontId="42" fillId="7" borderId="0" xfId="27" quotePrefix="1" applyNumberFormat="1" applyFont="1" applyFill="1" applyBorder="1" applyAlignment="1" applyProtection="1">
      <alignment vertical="center"/>
      <protection hidden="1"/>
    </xf>
    <xf numFmtId="10" fontId="42" fillId="7" borderId="0" xfId="27" quotePrefix="1" applyNumberFormat="1" applyFont="1" applyFill="1" applyBorder="1" applyAlignment="1" applyProtection="1">
      <alignment vertical="center"/>
      <protection hidden="1"/>
    </xf>
    <xf numFmtId="0" fontId="93" fillId="6" borderId="0" xfId="0" applyFont="1" applyFill="1" applyBorder="1" applyAlignment="1">
      <alignment vertical="center" wrapText="1"/>
    </xf>
    <xf numFmtId="3" fontId="41" fillId="7" borderId="0" xfId="27" quotePrefix="1" applyNumberFormat="1" applyFont="1" applyFill="1" applyBorder="1" applyAlignment="1" applyProtection="1">
      <alignment vertical="center"/>
      <protection hidden="1"/>
    </xf>
    <xf numFmtId="10" fontId="91" fillId="7" borderId="0" xfId="27" quotePrefix="1" applyNumberFormat="1" applyFont="1" applyFill="1" applyBorder="1" applyAlignment="1" applyProtection="1">
      <alignment vertical="center"/>
      <protection hidden="1"/>
    </xf>
    <xf numFmtId="3" fontId="91" fillId="7" borderId="0" xfId="27" quotePrefix="1" applyNumberFormat="1" applyFont="1" applyFill="1" applyBorder="1" applyAlignment="1" applyProtection="1">
      <alignment vertical="center"/>
      <protection hidden="1"/>
    </xf>
    <xf numFmtId="3" fontId="58" fillId="7" borderId="0" xfId="27" quotePrefix="1" applyNumberFormat="1" applyFont="1" applyFill="1" applyBorder="1" applyAlignment="1" applyProtection="1">
      <alignment vertical="center"/>
      <protection hidden="1"/>
    </xf>
    <xf numFmtId="3" fontId="93" fillId="7" borderId="0" xfId="27"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12" fillId="6" borderId="0" xfId="0" applyNumberFormat="1" applyFont="1" applyFill="1" applyAlignment="1">
      <alignment vertical="center"/>
    </xf>
    <xf numFmtId="0" fontId="93" fillId="6" borderId="0" xfId="0" applyFont="1" applyFill="1" applyAlignment="1">
      <alignment horizontal="left" vertical="center"/>
    </xf>
    <xf numFmtId="3" fontId="125" fillId="6" borderId="0" xfId="0" applyNumberFormat="1" applyFont="1" applyFill="1" applyAlignment="1">
      <alignment vertical="center"/>
    </xf>
    <xf numFmtId="10" fontId="87"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9"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7" fillId="0" borderId="0" xfId="0" applyFont="1"/>
    <xf numFmtId="0" fontId="20" fillId="11" borderId="0" xfId="16" applyFont="1" applyFill="1" applyAlignment="1"/>
    <xf numFmtId="0" fontId="0" fillId="11" borderId="0" xfId="0" applyFill="1"/>
    <xf numFmtId="0" fontId="66"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75" fillId="0" borderId="0" xfId="0" applyFont="1" applyAlignment="1">
      <alignment horizontal="left" vertical="center"/>
    </xf>
    <xf numFmtId="0" fontId="175"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41" fillId="13" borderId="0" xfId="0" applyFont="1" applyFill="1" applyBorder="1" applyAlignment="1">
      <alignment horizontal="center" vertical="center" wrapText="1"/>
    </xf>
    <xf numFmtId="14" fontId="141" fillId="13" borderId="0" xfId="0" applyNumberFormat="1" applyFont="1" applyFill="1" applyBorder="1" applyAlignment="1">
      <alignment horizontal="center" vertical="center" wrapText="1"/>
    </xf>
    <xf numFmtId="0" fontId="142"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41" fillId="13" borderId="0" xfId="0" applyFont="1" applyFill="1" applyBorder="1" applyAlignment="1">
      <alignment horizontal="center" vertical="center"/>
    </xf>
    <xf numFmtId="0" fontId="41" fillId="13" borderId="0" xfId="0" applyFont="1" applyFill="1" applyBorder="1" applyAlignment="1">
      <alignment vertical="center" wrapText="1"/>
    </xf>
    <xf numFmtId="164" fontId="41" fillId="13" borderId="0" xfId="9" applyNumberFormat="1" applyFont="1" applyFill="1" applyBorder="1" applyAlignment="1" applyProtection="1">
      <alignment horizontal="left" vertical="center" wrapText="1"/>
    </xf>
    <xf numFmtId="10" fontId="41" fillId="13" borderId="0" xfId="4" applyNumberFormat="1" applyFont="1" applyFill="1" applyBorder="1" applyAlignment="1" applyProtection="1">
      <alignment horizontal="center" vertical="center" wrapText="1"/>
    </xf>
    <xf numFmtId="168" fontId="41" fillId="13" borderId="0" xfId="9" applyNumberFormat="1" applyFont="1" applyFill="1" applyBorder="1" applyAlignment="1" applyProtection="1">
      <alignment horizontal="center"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42" fillId="13" borderId="0" xfId="0" applyFont="1" applyFill="1" applyBorder="1" applyAlignment="1">
      <alignment horizontal="center" vertical="top" wrapText="1"/>
    </xf>
    <xf numFmtId="14" fontId="141"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87" fillId="13" borderId="0" xfId="0" applyNumberFormat="1" applyFont="1" applyFill="1" applyBorder="1" applyAlignment="1" applyProtection="1">
      <alignment horizontal="center" vertical="center" wrapText="1"/>
      <protection hidden="1"/>
    </xf>
    <xf numFmtId="14" fontId="142" fillId="13" borderId="0" xfId="0" applyNumberFormat="1" applyFont="1" applyFill="1" applyBorder="1" applyAlignment="1">
      <alignment horizontal="center" vertical="center" wrapText="1"/>
    </xf>
    <xf numFmtId="0" fontId="166"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7"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7"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41"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6"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11" fillId="13" borderId="0" xfId="28"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0" fontId="77" fillId="14" borderId="0" xfId="3" applyFont="1" applyFill="1" applyBorder="1" applyAlignment="1">
      <alignment horizontal="left" vertical="center" inden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9"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80"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4"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5"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7"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5"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9" fillId="12" borderId="0" xfId="3" applyNumberFormat="1" applyFont="1" applyFill="1" applyBorder="1" applyAlignment="1">
      <alignment horizontal="center"/>
    </xf>
    <xf numFmtId="0" fontId="89"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5" fillId="13" borderId="0" xfId="3" applyNumberFormat="1" applyFont="1" applyFill="1" applyAlignment="1">
      <alignment horizontal="right" vertical="center"/>
    </xf>
    <xf numFmtId="2" fontId="92" fillId="13" borderId="0" xfId="3" applyNumberFormat="1" applyFont="1" applyFill="1" applyAlignment="1">
      <alignment horizontal="center" vertical="center"/>
    </xf>
    <xf numFmtId="0" fontId="175" fillId="0" borderId="0" xfId="3" applyFont="1" applyAlignment="1">
      <alignment horizontal="left" vertical="center"/>
    </xf>
    <xf numFmtId="0" fontId="177"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8" fillId="13" borderId="0" xfId="3" applyFont="1" applyFill="1" applyBorder="1" applyAlignment="1">
      <alignment horizontal="left" vertical="center"/>
    </xf>
    <xf numFmtId="0" fontId="158"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8" fillId="0" borderId="0" xfId="0" applyFont="1" applyFill="1" applyAlignment="1">
      <alignment horizontal="left" vertical="center"/>
    </xf>
    <xf numFmtId="0" fontId="141" fillId="13" borderId="0" xfId="0" applyFont="1" applyFill="1" applyBorder="1" applyAlignment="1">
      <alignment horizontal="center" vertical="top" wrapText="1"/>
    </xf>
    <xf numFmtId="0" fontId="93" fillId="13" borderId="0" xfId="0" applyFont="1" applyFill="1" applyBorder="1" applyAlignment="1">
      <alignment vertical="center" wrapText="1"/>
    </xf>
    <xf numFmtId="3" fontId="30" fillId="13" borderId="0" xfId="23" applyNumberFormat="1" applyFont="1" applyFill="1" applyBorder="1" applyAlignment="1">
      <alignment horizontal="right" vertical="center"/>
    </xf>
    <xf numFmtId="10" fontId="30" fillId="13" borderId="0" xfId="23" applyNumberFormat="1" applyFont="1" applyFill="1" applyAlignment="1">
      <alignment vertical="center"/>
    </xf>
    <xf numFmtId="0" fontId="32" fillId="13" borderId="0" xfId="3" applyFont="1" applyFill="1" applyAlignment="1">
      <alignment horizontal="center" vertical="center" wrapText="1"/>
    </xf>
    <xf numFmtId="0" fontId="54" fillId="13" borderId="0" xfId="3" applyFont="1" applyFill="1" applyAlignment="1">
      <alignment horizontal="left" vertical="center" wrapText="1"/>
    </xf>
    <xf numFmtId="166" fontId="30" fillId="13" borderId="0" xfId="24"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9" fillId="0" borderId="0" xfId="3" applyFont="1" applyFill="1" applyAlignment="1">
      <alignment horizontal="left" vertical="center"/>
    </xf>
    <xf numFmtId="14" fontId="175" fillId="0" borderId="0" xfId="0" applyNumberFormat="1" applyFont="1" applyAlignment="1">
      <alignment horizontal="right" vertical="center"/>
    </xf>
    <xf numFmtId="0" fontId="175" fillId="0" borderId="0" xfId="3" applyFont="1" applyFill="1" applyAlignment="1">
      <alignment horizontal="left" vertical="center"/>
    </xf>
    <xf numFmtId="0" fontId="93" fillId="13" borderId="0" xfId="3" applyFont="1" applyFill="1" applyAlignment="1">
      <alignment horizontal="center" vertical="center" wrapText="1"/>
    </xf>
    <xf numFmtId="0" fontId="79" fillId="13" borderId="0" xfId="3" applyFont="1" applyFill="1" applyAlignment="1">
      <alignment horizontal="left" vertical="center" wrapText="1"/>
    </xf>
    <xf numFmtId="166" fontId="93" fillId="13" borderId="0" xfId="24" applyNumberFormat="1" applyFont="1" applyFill="1" applyBorder="1" applyAlignment="1">
      <alignment horizontal="right" vertical="center" wrapText="1"/>
    </xf>
    <xf numFmtId="0" fontId="79" fillId="13" borderId="0" xfId="3" applyFont="1" applyFill="1" applyAlignment="1">
      <alignment horizontal="center" vertical="center" wrapText="1"/>
    </xf>
    <xf numFmtId="0" fontId="80" fillId="13" borderId="0" xfId="3" applyFont="1" applyFill="1" applyAlignment="1">
      <alignment horizontal="left" vertical="center" wrapText="1"/>
    </xf>
    <xf numFmtId="3" fontId="80" fillId="13" borderId="0" xfId="3" applyNumberFormat="1" applyFont="1" applyFill="1" applyAlignment="1">
      <alignment horizontal="right" vertical="center" wrapText="1"/>
    </xf>
    <xf numFmtId="0" fontId="88" fillId="0" borderId="0" xfId="3" applyFont="1" applyFill="1" applyAlignment="1">
      <alignment horizontal="left" vertical="center"/>
    </xf>
    <xf numFmtId="0" fontId="180" fillId="0" borderId="0" xfId="0" applyFont="1" applyAlignment="1">
      <alignment horizontal="right" vertical="center"/>
    </xf>
    <xf numFmtId="0" fontId="88" fillId="0" borderId="0" xfId="0" applyNumberFormat="1" applyFont="1" applyAlignment="1">
      <alignment horizontal="right" vertical="center"/>
    </xf>
    <xf numFmtId="0" fontId="42" fillId="13" borderId="0" xfId="3" applyFont="1" applyFill="1" applyBorder="1" applyAlignment="1">
      <alignment horizontal="center" vertical="center" wrapText="1"/>
    </xf>
    <xf numFmtId="14" fontId="41" fillId="13" borderId="0" xfId="3" applyNumberFormat="1" applyFont="1" applyFill="1" applyBorder="1" applyAlignment="1">
      <alignment horizontal="center" vertical="center" wrapText="1"/>
    </xf>
    <xf numFmtId="0" fontId="88"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14" fontId="30" fillId="13" borderId="0" xfId="3" applyNumberFormat="1" applyFont="1" applyFill="1" applyBorder="1" applyAlignment="1" applyProtection="1">
      <alignment horizontal="center" vertical="center" wrapText="1"/>
      <protection hidden="1"/>
    </xf>
    <xf numFmtId="0" fontId="175"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7" fillId="13" borderId="0" xfId="0" applyNumberFormat="1" applyFont="1" applyFill="1" applyBorder="1" applyAlignment="1">
      <alignment horizontal="center" vertical="center"/>
    </xf>
    <xf numFmtId="10" fontId="105"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14" fontId="41" fillId="13" borderId="0" xfId="3" applyNumberFormat="1" applyFont="1" applyFill="1" applyBorder="1" applyAlignment="1" applyProtection="1">
      <alignment horizontal="center" vertical="center" wrapText="1"/>
      <protection hidden="1"/>
    </xf>
    <xf numFmtId="0" fontId="112" fillId="0" borderId="0" xfId="0" applyFont="1" applyAlignment="1">
      <alignment vertical="top"/>
    </xf>
    <xf numFmtId="0" fontId="128" fillId="15" borderId="0" xfId="3" applyFont="1" applyFill="1" applyBorder="1" applyAlignment="1">
      <alignment horizontal="left" vertical="center"/>
    </xf>
    <xf numFmtId="0" fontId="24" fillId="15" borderId="0" xfId="3" applyFont="1" applyFill="1" applyBorder="1" applyAlignment="1"/>
    <xf numFmtId="49" fontId="181"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1" fillId="10" borderId="0" xfId="26" applyFont="1" applyFill="1" applyBorder="1" applyAlignment="1">
      <alignment horizontal="left" vertical="center"/>
    </xf>
    <xf numFmtId="3" fontId="91" fillId="10" borderId="0" xfId="26"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166" fontId="31" fillId="2" borderId="0" xfId="1" applyNumberFormat="1" applyFont="1" applyFill="1" applyBorder="1" applyAlignment="1">
      <alignment vertical="center"/>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0" fillId="12" borderId="0" xfId="1" applyNumberFormat="1" applyFont="1" applyFill="1" applyBorder="1" applyAlignment="1">
      <alignment horizontal="left" vertical="center" indent="1"/>
    </xf>
    <xf numFmtId="166" fontId="30" fillId="12" borderId="0" xfId="1" applyNumberFormat="1" applyFont="1" applyFill="1" applyBorder="1" applyAlignment="1">
      <alignment vertical="center"/>
    </xf>
    <xf numFmtId="166" fontId="30" fillId="12" borderId="0" xfId="1" applyNumberFormat="1" applyFont="1" applyFill="1" applyBorder="1" applyAlignment="1">
      <alignment horizontal="center" vertical="center"/>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8" fillId="0" borderId="0" xfId="0" applyFont="1" applyFill="1" applyBorder="1" applyAlignment="1">
      <alignment horizontal="left" vertical="center"/>
    </xf>
    <xf numFmtId="1" fontId="30" fillId="12" borderId="0" xfId="1" applyNumberFormat="1" applyFont="1" applyFill="1" applyBorder="1" applyAlignment="1">
      <alignment horizontal="left" vertical="center" indent="4"/>
    </xf>
    <xf numFmtId="0" fontId="175" fillId="0" borderId="0" xfId="0" applyFont="1" applyFill="1" applyBorder="1" applyAlignment="1">
      <alignment horizontal="left" vertical="center"/>
    </xf>
    <xf numFmtId="0" fontId="175" fillId="0" borderId="0" xfId="0" applyFont="1" applyFill="1" applyAlignment="1">
      <alignment horizontal="left" vertical="center"/>
    </xf>
    <xf numFmtId="0" fontId="175" fillId="0" borderId="0" xfId="0" applyFont="1" applyAlignment="1">
      <alignment vertical="center"/>
    </xf>
    <xf numFmtId="0" fontId="88" fillId="0" borderId="0" xfId="0" applyFont="1" applyAlignment="1">
      <alignment horizontal="left" vertical="center"/>
    </xf>
    <xf numFmtId="0" fontId="88" fillId="0" borderId="0" xfId="0" applyFont="1"/>
    <xf numFmtId="0" fontId="186" fillId="0" borderId="0" xfId="0" applyFont="1" applyFill="1" applyAlignment="1">
      <alignment horizontal="left" vertical="center"/>
    </xf>
    <xf numFmtId="0" fontId="175" fillId="0" borderId="0" xfId="0" applyFont="1" applyBorder="1" applyAlignment="1">
      <alignment horizontal="left" vertical="center"/>
    </xf>
    <xf numFmtId="0" fontId="179" fillId="0" borderId="0" xfId="0" applyFont="1" applyFill="1" applyAlignment="1">
      <alignment horizontal="left" vertical="center"/>
    </xf>
    <xf numFmtId="0" fontId="128" fillId="11" borderId="0" xfId="16" applyFont="1" applyFill="1" applyAlignment="1">
      <alignment horizontal="left" vertical="center"/>
    </xf>
    <xf numFmtId="0" fontId="119" fillId="0" borderId="0" xfId="3" applyFont="1">
      <alignment vertical="top"/>
    </xf>
    <xf numFmtId="49" fontId="119" fillId="0" borderId="0" xfId="3" applyNumberFormat="1" applyFont="1" applyAlignment="1">
      <alignment vertical="top"/>
    </xf>
    <xf numFmtId="0" fontId="119" fillId="0" borderId="0" xfId="18" applyFont="1" applyAlignment="1"/>
    <xf numFmtId="49" fontId="73" fillId="15" borderId="0" xfId="3" applyNumberFormat="1" applyFont="1" applyFill="1" applyBorder="1" applyAlignment="1">
      <alignment horizontal="right"/>
    </xf>
    <xf numFmtId="0" fontId="23" fillId="15" borderId="0" xfId="3" applyFont="1" applyFill="1" applyBorder="1" applyAlignment="1">
      <alignment horizontal="right"/>
    </xf>
    <xf numFmtId="0" fontId="128" fillId="15" borderId="0" xfId="28" applyFont="1" applyFill="1" applyAlignment="1">
      <alignment vertical="center"/>
    </xf>
    <xf numFmtId="0" fontId="111" fillId="15" borderId="0" xfId="28" applyFont="1" applyFill="1" applyAlignment="1">
      <alignment vertical="center"/>
    </xf>
    <xf numFmtId="0" fontId="66" fillId="15" borderId="0" xfId="28" applyFont="1" applyFill="1" applyAlignment="1">
      <alignment vertical="center"/>
    </xf>
    <xf numFmtId="0" fontId="12" fillId="0" borderId="0" xfId="0" applyFont="1" applyAlignment="1">
      <alignment horizontal="left" vertical="center"/>
    </xf>
    <xf numFmtId="0" fontId="174"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75"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9" fillId="12" borderId="0" xfId="0" applyFont="1" applyFill="1" applyBorder="1" applyAlignment="1">
      <alignment horizontal="center" vertical="center"/>
    </xf>
    <xf numFmtId="0" fontId="170" fillId="12" borderId="0" xfId="0" applyFont="1" applyFill="1" applyBorder="1" applyAlignment="1">
      <alignment horizontal="center" vertical="center"/>
    </xf>
    <xf numFmtId="0" fontId="171" fillId="12" borderId="0" xfId="0" applyFont="1" applyFill="1" applyBorder="1" applyAlignment="1">
      <alignment horizontal="center" vertical="center" wrapText="1"/>
    </xf>
    <xf numFmtId="0" fontId="172" fillId="12" borderId="0" xfId="0" applyFont="1" applyFill="1" applyBorder="1" applyAlignment="1">
      <alignment horizontal="center" vertical="center"/>
    </xf>
    <xf numFmtId="0" fontId="169" fillId="12" borderId="0" xfId="0" applyFont="1" applyFill="1" applyBorder="1" applyAlignment="1">
      <alignment horizontal="center" vertical="center" wrapText="1"/>
    </xf>
    <xf numFmtId="0" fontId="173"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6" fillId="0" borderId="0" xfId="0" applyFont="1" applyAlignment="1">
      <alignment horizontal="left" vertical="top" wrapText="1"/>
    </xf>
    <xf numFmtId="0" fontId="137" fillId="0" borderId="0" xfId="0" applyFont="1" applyAlignment="1">
      <alignment horizontal="left" vertical="top" wrapText="1"/>
    </xf>
    <xf numFmtId="0" fontId="138" fillId="0" borderId="0" xfId="0" applyFont="1" applyAlignment="1">
      <alignment horizontal="left" vertical="top" wrapText="1"/>
    </xf>
    <xf numFmtId="0" fontId="33" fillId="0" borderId="0" xfId="0" applyFont="1" applyAlignment="1">
      <alignment horizontal="left" vertical="center" wrapText="1"/>
    </xf>
    <xf numFmtId="0" fontId="136"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33" fillId="13" borderId="0" xfId="0" applyFont="1" applyFill="1" applyBorder="1" applyAlignment="1">
      <alignment horizontal="center" vertical="center" wrapText="1"/>
    </xf>
    <xf numFmtId="0" fontId="47"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3" fillId="6"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0" fillId="13" borderId="0" xfId="0" applyFont="1" applyFill="1" applyBorder="1" applyAlignment="1">
      <alignment horizontal="center" vertical="center" wrapText="1"/>
    </xf>
    <xf numFmtId="0" fontId="184" fillId="0" borderId="0" xfId="0" applyFont="1" applyFill="1" applyBorder="1" applyAlignment="1">
      <alignment horizontal="left" vertical="center" wrapText="1"/>
    </xf>
    <xf numFmtId="0" fontId="184" fillId="0" borderId="0" xfId="0" applyFont="1" applyFill="1" applyAlignment="1">
      <alignment vertical="top" wrapText="1"/>
    </xf>
    <xf numFmtId="0" fontId="34" fillId="0" borderId="0" xfId="0" applyFont="1" applyFill="1" applyAlignment="1">
      <alignment vertical="top"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19" fillId="0" borderId="0" xfId="0" applyFont="1" applyAlignment="1">
      <alignment vertical="top" wrapText="1"/>
    </xf>
    <xf numFmtId="0" fontId="141" fillId="0" borderId="0" xfId="0" applyFont="1" applyAlignment="1">
      <alignment wrapText="1"/>
    </xf>
    <xf numFmtId="0" fontId="138" fillId="0" borderId="0" xfId="0" applyFont="1" applyAlignment="1">
      <alignment wrapText="1"/>
    </xf>
    <xf numFmtId="0" fontId="184" fillId="3" borderId="0" xfId="0" applyFont="1" applyFill="1" applyBorder="1" applyAlignment="1">
      <alignment horizontal="left" vertical="distributed" wrapText="1"/>
    </xf>
    <xf numFmtId="0" fontId="136"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41" fillId="13" borderId="0" xfId="0" applyFont="1" applyFill="1" applyBorder="1" applyAlignment="1">
      <alignment horizontal="center" vertical="center"/>
    </xf>
    <xf numFmtId="14" fontId="141" fillId="13" borderId="0" xfId="0" applyNumberFormat="1" applyFont="1" applyFill="1" applyBorder="1" applyAlignment="1">
      <alignment horizontal="center" vertical="center"/>
    </xf>
    <xf numFmtId="0" fontId="141"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85" fillId="0" borderId="0" xfId="0" applyFont="1" applyFill="1" applyBorder="1" applyAlignment="1">
      <alignment horizontal="justify" vertical="top" wrapText="1"/>
    </xf>
    <xf numFmtId="0" fontId="140"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0" fontId="62" fillId="6" borderId="0" xfId="0" applyFont="1" applyFill="1" applyBorder="1" applyAlignment="1">
      <alignment vertical="center" wrapText="1"/>
    </xf>
    <xf numFmtId="2" fontId="62" fillId="13" borderId="0" xfId="0" applyNumberFormat="1" applyFont="1" applyFill="1" applyBorder="1" applyAlignment="1">
      <alignment horizontal="center" vertical="center" wrapText="1"/>
    </xf>
    <xf numFmtId="0" fontId="136" fillId="0" borderId="0" xfId="0" applyFont="1" applyFill="1" applyAlignment="1">
      <alignment horizontal="justify" vertical="top" wrapText="1"/>
    </xf>
    <xf numFmtId="0" fontId="137"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84" fillId="0" borderId="0" xfId="0" applyNumberFormat="1" applyFont="1" applyFill="1" applyAlignment="1">
      <alignment horizontal="left" vertical="top" wrapText="1"/>
    </xf>
    <xf numFmtId="0" fontId="32" fillId="13" borderId="0" xfId="0" applyFont="1" applyFill="1" applyAlignment="1">
      <alignment horizontal="center" wrapText="1"/>
    </xf>
    <xf numFmtId="0" fontId="151" fillId="13" borderId="0" xfId="0" applyFont="1" applyFill="1" applyAlignment="1">
      <alignment horizontal="center" vertical="center"/>
    </xf>
    <xf numFmtId="14" fontId="142" fillId="13" borderId="0" xfId="0" applyNumberFormat="1" applyFont="1" applyFill="1" applyBorder="1" applyAlignment="1">
      <alignment horizontal="center" vertical="center"/>
    </xf>
    <xf numFmtId="0" fontId="141" fillId="13" borderId="0" xfId="0" applyFont="1" applyFill="1" applyAlignment="1">
      <alignment horizontal="center" vertical="top" wrapText="1"/>
    </xf>
    <xf numFmtId="0" fontId="136"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88"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12" fillId="0" borderId="0" xfId="0" applyFont="1" applyAlignment="1">
      <alignment horizontal="left" vertical="top" wrapText="1"/>
    </xf>
    <xf numFmtId="0" fontId="61" fillId="0" borderId="0" xfId="0" applyFont="1" applyAlignment="1">
      <alignment horizontal="left" vertical="top" wrapText="1"/>
    </xf>
    <xf numFmtId="0" fontId="123" fillId="0" borderId="0" xfId="28" applyFont="1" applyAlignment="1">
      <alignment horizontal="left" vertical="center" wrapText="1"/>
    </xf>
    <xf numFmtId="0" fontId="88" fillId="0" borderId="0" xfId="28" applyFont="1" applyAlignment="1">
      <alignment horizontal="left" vertical="center" wrapText="1"/>
    </xf>
    <xf numFmtId="0" fontId="88" fillId="0" borderId="0" xfId="28"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178" fillId="0" borderId="0" xfId="0" applyFont="1" applyAlignment="1">
      <alignment horizontal="center" vertical="center"/>
    </xf>
    <xf numFmtId="0" fontId="157" fillId="0" borderId="0" xfId="0" applyFont="1" applyAlignment="1">
      <alignment horizontal="center" vertical="center"/>
    </xf>
    <xf numFmtId="14" fontId="178" fillId="0" borderId="0" xfId="0" applyNumberFormat="1" applyFont="1" applyAlignment="1">
      <alignment horizontal="center" vertical="center"/>
    </xf>
    <xf numFmtId="14" fontId="157" fillId="0" borderId="0" xfId="0" applyNumberFormat="1" applyFont="1" applyAlignment="1">
      <alignment horizontal="center" vertical="center"/>
    </xf>
    <xf numFmtId="0" fontId="30" fillId="13" borderId="0" xfId="0" applyFont="1" applyFill="1" applyBorder="1" applyAlignment="1">
      <alignment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protection locked="0"/>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DDDDDD"/>
      <color rgb="FF0000FF"/>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29</xdr:row>
      <xdr:rowOff>0</xdr:rowOff>
    </xdr:from>
    <xdr:to>
      <xdr:col>4</xdr:col>
      <xdr:colOff>644668</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95325"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83119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32769" cy="51027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238123</xdr:colOff>
      <xdr:row>9</xdr:row>
      <xdr:rowOff>0</xdr:rowOff>
    </xdr:from>
    <xdr:to>
      <xdr:col>9</xdr:col>
      <xdr:colOff>57149</xdr:colOff>
      <xdr:row>22</xdr:row>
      <xdr:rowOff>46302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09823" y="1847850"/>
          <a:ext cx="3867151" cy="2322777"/>
        </a:xfrm>
        <a:prstGeom prst="rect">
          <a:avLst/>
        </a:prstGeom>
      </xdr:spPr>
    </xdr:pic>
    <xdr:clientData/>
  </xdr:twoCellAnchor>
  <xdr:twoCellAnchor editAs="oneCell">
    <xdr:from>
      <xdr:col>4</xdr:col>
      <xdr:colOff>0</xdr:colOff>
      <xdr:row>27</xdr:row>
      <xdr:rowOff>0</xdr:rowOff>
    </xdr:from>
    <xdr:to>
      <xdr:col>8</xdr:col>
      <xdr:colOff>616014</xdr:colOff>
      <xdr:row>39</xdr:row>
      <xdr:rowOff>27252</xdr:rowOff>
    </xdr:to>
    <xdr:pic>
      <xdr:nvPicPr>
        <xdr:cNvPr id="4" name="Picture 3"/>
        <xdr:cNvPicPr>
          <a:picLocks noChangeAspect="1"/>
        </xdr:cNvPicPr>
      </xdr:nvPicPr>
      <xdr:blipFill>
        <a:blip xmlns:r="http://schemas.openxmlformats.org/officeDocument/2006/relationships" r:embed="rId2"/>
        <a:stretch>
          <a:fillRect/>
        </a:stretch>
      </xdr:blipFill>
      <xdr:spPr>
        <a:xfrm>
          <a:off x="2409825" y="5334000"/>
          <a:ext cx="3664014" cy="23227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238124</xdr:colOff>
      <xdr:row>6</xdr:row>
      <xdr:rowOff>0</xdr:rowOff>
    </xdr:from>
    <xdr:to>
      <xdr:col>9</xdr:col>
      <xdr:colOff>28574</xdr:colOff>
      <xdr:row>19</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49" y="1333500"/>
          <a:ext cx="3838575" cy="2324100"/>
        </a:xfrm>
        <a:prstGeom prst="rect">
          <a:avLst/>
        </a:prstGeom>
      </xdr:spPr>
    </xdr:pic>
    <xdr:clientData/>
  </xdr:twoCellAnchor>
  <xdr:twoCellAnchor editAs="oneCell">
    <xdr:from>
      <xdr:col>4</xdr:col>
      <xdr:colOff>0</xdr:colOff>
      <xdr:row>24</xdr:row>
      <xdr:rowOff>0</xdr:rowOff>
    </xdr:from>
    <xdr:to>
      <xdr:col>8</xdr:col>
      <xdr:colOff>573338</xdr:colOff>
      <xdr:row>35</xdr:row>
      <xdr:rowOff>187270</xdr:rowOff>
    </xdr:to>
    <xdr:pic>
      <xdr:nvPicPr>
        <xdr:cNvPr id="4" name="Picture 3"/>
        <xdr:cNvPicPr>
          <a:picLocks noChangeAspect="1"/>
        </xdr:cNvPicPr>
      </xdr:nvPicPr>
      <xdr:blipFill>
        <a:blip xmlns:r="http://schemas.openxmlformats.org/officeDocument/2006/relationships" r:embed="rId2"/>
        <a:stretch>
          <a:fillRect/>
        </a:stretch>
      </xdr:blipFill>
      <xdr:spPr>
        <a:xfrm>
          <a:off x="2381250" y="4819650"/>
          <a:ext cx="3621338" cy="22922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37094</xdr:colOff>
      <xdr:row>64</xdr:row>
      <xdr:rowOff>6066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80694" cy="40541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598305</xdr:colOff>
      <xdr:row>41</xdr:row>
      <xdr:rowOff>10440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85775"/>
          <a:ext cx="10351905" cy="61635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495300</xdr:colOff>
      <xdr:row>45</xdr:row>
      <xdr:rowOff>0</xdr:rowOff>
    </xdr:from>
    <xdr:to>
      <xdr:col>6</xdr:col>
      <xdr:colOff>78196</xdr:colOff>
      <xdr:row>63</xdr:row>
      <xdr:rowOff>17780</xdr:rowOff>
    </xdr:to>
    <xdr:pic>
      <xdr:nvPicPr>
        <xdr:cNvPr id="4" name="Picture 3"/>
        <xdr:cNvPicPr>
          <a:picLocks noChangeAspect="1"/>
        </xdr:cNvPicPr>
      </xdr:nvPicPr>
      <xdr:blipFill>
        <a:blip xmlns:r="http://schemas.openxmlformats.org/officeDocument/2006/relationships" r:embed="rId1"/>
        <a:stretch>
          <a:fillRect/>
        </a:stretch>
      </xdr:blipFill>
      <xdr:spPr>
        <a:xfrm>
          <a:off x="495300" y="12306300"/>
          <a:ext cx="5450296" cy="2932430"/>
        </a:xfrm>
        <a:prstGeom prst="rect">
          <a:avLst/>
        </a:prstGeom>
      </xdr:spPr>
    </xdr:pic>
    <xdr:clientData/>
  </xdr:twoCellAnchor>
  <xdr:twoCellAnchor editAs="oneCell">
    <xdr:from>
      <xdr:col>0</xdr:col>
      <xdr:colOff>485775</xdr:colOff>
      <xdr:row>68</xdr:row>
      <xdr:rowOff>0</xdr:rowOff>
    </xdr:from>
    <xdr:to>
      <xdr:col>6</xdr:col>
      <xdr:colOff>105251</xdr:colOff>
      <xdr:row>86</xdr:row>
      <xdr:rowOff>23877</xdr:rowOff>
    </xdr:to>
    <xdr:pic>
      <xdr:nvPicPr>
        <xdr:cNvPr id="7" name="Picture 6"/>
        <xdr:cNvPicPr>
          <a:picLocks noChangeAspect="1"/>
        </xdr:cNvPicPr>
      </xdr:nvPicPr>
      <xdr:blipFill>
        <a:blip xmlns:r="http://schemas.openxmlformats.org/officeDocument/2006/relationships" r:embed="rId2"/>
        <a:stretch>
          <a:fillRect/>
        </a:stretch>
      </xdr:blipFill>
      <xdr:spPr>
        <a:xfrm>
          <a:off x="485775" y="16030575"/>
          <a:ext cx="5486876"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25</xdr:row>
      <xdr:rowOff>28576</xdr:rowOff>
    </xdr:from>
    <xdr:to>
      <xdr:col>9</xdr:col>
      <xdr:colOff>590550</xdr:colOff>
      <xdr:row>65</xdr:row>
      <xdr:rowOff>119444</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524376"/>
          <a:ext cx="7639050" cy="6567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847725</xdr:colOff>
      <xdr:row>20</xdr:row>
      <xdr:rowOff>9525</xdr:rowOff>
    </xdr:from>
    <xdr:to>
      <xdr:col>5</xdr:col>
      <xdr:colOff>352034</xdr:colOff>
      <xdr:row>35</xdr:row>
      <xdr:rowOff>25358</xdr:rowOff>
    </xdr:to>
    <xdr:pic>
      <xdr:nvPicPr>
        <xdr:cNvPr id="3" name="Picture 2"/>
        <xdr:cNvPicPr>
          <a:picLocks noChangeAspect="1"/>
        </xdr:cNvPicPr>
      </xdr:nvPicPr>
      <xdr:blipFill>
        <a:blip xmlns:r="http://schemas.openxmlformats.org/officeDocument/2006/relationships" r:embed="rId1"/>
        <a:stretch>
          <a:fillRect/>
        </a:stretch>
      </xdr:blipFill>
      <xdr:spPr>
        <a:xfrm>
          <a:off x="847725" y="3486150"/>
          <a:ext cx="4285859" cy="2444708"/>
        </a:xfrm>
        <a:prstGeom prst="rect">
          <a:avLst/>
        </a:prstGeom>
      </xdr:spPr>
    </xdr:pic>
    <xdr:clientData/>
  </xdr:twoCellAnchor>
  <xdr:twoCellAnchor editAs="oneCell">
    <xdr:from>
      <xdr:col>0</xdr:col>
      <xdr:colOff>809625</xdr:colOff>
      <xdr:row>41</xdr:row>
      <xdr:rowOff>0</xdr:rowOff>
    </xdr:from>
    <xdr:to>
      <xdr:col>5</xdr:col>
      <xdr:colOff>362707</xdr:colOff>
      <xdr:row>56</xdr:row>
      <xdr:rowOff>9736</xdr:rowOff>
    </xdr:to>
    <xdr:pic>
      <xdr:nvPicPr>
        <xdr:cNvPr id="5" name="Picture 4"/>
        <xdr:cNvPicPr>
          <a:picLocks noChangeAspect="1"/>
        </xdr:cNvPicPr>
      </xdr:nvPicPr>
      <xdr:blipFill>
        <a:blip xmlns:r="http://schemas.openxmlformats.org/officeDocument/2006/relationships" r:embed="rId2"/>
        <a:stretch>
          <a:fillRect/>
        </a:stretch>
      </xdr:blipFill>
      <xdr:spPr>
        <a:xfrm>
          <a:off x="809625" y="6877050"/>
          <a:ext cx="4334632"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951</xdr:colOff>
      <xdr:row>43</xdr:row>
      <xdr:rowOff>9706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973751" cy="64867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20</xdr:row>
      <xdr:rowOff>9525</xdr:rowOff>
    </xdr:from>
    <xdr:to>
      <xdr:col>7</xdr:col>
      <xdr:colOff>486637</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57700"/>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47624</xdr:colOff>
      <xdr:row>25</xdr:row>
      <xdr:rowOff>38100</xdr:rowOff>
    </xdr:from>
    <xdr:to>
      <xdr:col>9</xdr:col>
      <xdr:colOff>561974</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495800"/>
          <a:ext cx="7610475" cy="65644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21</xdr:row>
      <xdr:rowOff>9525</xdr:rowOff>
    </xdr:from>
    <xdr:to>
      <xdr:col>6</xdr:col>
      <xdr:colOff>402873</xdr:colOff>
      <xdr:row>39</xdr:row>
      <xdr:rowOff>27305</xdr:rowOff>
    </xdr:to>
    <xdr:pic>
      <xdr:nvPicPr>
        <xdr:cNvPr id="3" name="Picture 2"/>
        <xdr:cNvPicPr>
          <a:picLocks noChangeAspect="1"/>
        </xdr:cNvPicPr>
      </xdr:nvPicPr>
      <xdr:blipFill>
        <a:blip xmlns:r="http://schemas.openxmlformats.org/officeDocument/2006/relationships" r:embed="rId1"/>
        <a:stretch>
          <a:fillRect/>
        </a:stretch>
      </xdr:blipFill>
      <xdr:spPr>
        <a:xfrm>
          <a:off x="257175" y="3800475"/>
          <a:ext cx="6194073" cy="2932430"/>
        </a:xfrm>
        <a:prstGeom prst="rect">
          <a:avLst/>
        </a:prstGeom>
      </xdr:spPr>
    </xdr:pic>
    <xdr:clientData/>
  </xdr:twoCellAnchor>
  <xdr:twoCellAnchor editAs="oneCell">
    <xdr:from>
      <xdr:col>0</xdr:col>
      <xdr:colOff>228600</xdr:colOff>
      <xdr:row>44</xdr:row>
      <xdr:rowOff>0</xdr:rowOff>
    </xdr:from>
    <xdr:to>
      <xdr:col>6</xdr:col>
      <xdr:colOff>337719</xdr:colOff>
      <xdr:row>61</xdr:row>
      <xdr:rowOff>161416</xdr:rowOff>
    </xdr:to>
    <xdr:pic>
      <xdr:nvPicPr>
        <xdr:cNvPr id="4" name="Picture 3"/>
        <xdr:cNvPicPr>
          <a:picLocks noChangeAspect="1"/>
        </xdr:cNvPicPr>
      </xdr:nvPicPr>
      <xdr:blipFill>
        <a:blip xmlns:r="http://schemas.openxmlformats.org/officeDocument/2006/relationships" r:embed="rId2"/>
        <a:stretch>
          <a:fillRect/>
        </a:stretch>
      </xdr:blipFill>
      <xdr:spPr>
        <a:xfrm>
          <a:off x="228600"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125540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581525"/>
          <a:ext cx="7651143" cy="6602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428"/>
      <c r="B1" s="429"/>
      <c r="C1" s="429"/>
      <c r="D1" s="429"/>
      <c r="E1" s="429"/>
      <c r="F1" s="429"/>
      <c r="G1" s="429"/>
      <c r="H1" s="429"/>
      <c r="I1" s="429"/>
    </row>
    <row r="2" spans="1:9" ht="18.75" customHeight="1">
      <c r="A2" s="677" t="s">
        <v>0</v>
      </c>
      <c r="B2" s="677"/>
      <c r="C2" s="677"/>
      <c r="D2" s="677"/>
      <c r="E2" s="677"/>
      <c r="F2" s="677"/>
      <c r="G2" s="677"/>
      <c r="H2" s="677"/>
      <c r="I2" s="677"/>
    </row>
    <row r="3" spans="1:9" ht="18.75" customHeight="1">
      <c r="A3" s="430"/>
      <c r="B3" s="430"/>
      <c r="C3" s="430"/>
      <c r="D3" s="430"/>
      <c r="E3" s="430"/>
      <c r="F3" s="430"/>
      <c r="G3" s="430"/>
      <c r="H3" s="430"/>
      <c r="I3" s="430"/>
    </row>
    <row r="4" spans="1:9" ht="16.5">
      <c r="A4" s="678" t="s">
        <v>1</v>
      </c>
      <c r="B4" s="678"/>
      <c r="C4" s="678"/>
      <c r="D4" s="678"/>
      <c r="E4" s="678"/>
      <c r="F4" s="678"/>
      <c r="G4" s="678"/>
      <c r="H4" s="678"/>
      <c r="I4" s="678"/>
    </row>
    <row r="5" spans="1:9" ht="15" customHeight="1">
      <c r="A5" s="431"/>
      <c r="B5" s="431"/>
      <c r="C5" s="431"/>
      <c r="D5" s="431"/>
      <c r="E5" s="431"/>
      <c r="F5" s="431"/>
      <c r="G5" s="431"/>
      <c r="H5" s="431"/>
      <c r="I5" s="431"/>
    </row>
    <row r="6" spans="1:9" ht="15" customHeight="1">
      <c r="A6" s="432"/>
      <c r="B6" s="432"/>
      <c r="C6" s="432"/>
      <c r="D6" s="432"/>
      <c r="E6" s="432"/>
      <c r="F6" s="432"/>
      <c r="G6" s="432"/>
      <c r="H6" s="432"/>
      <c r="I6" s="432"/>
    </row>
    <row r="7" spans="1:9" ht="15.75" customHeight="1">
      <c r="A7" s="679" t="s">
        <v>1365</v>
      </c>
      <c r="B7" s="679"/>
      <c r="C7" s="679"/>
      <c r="D7" s="679"/>
      <c r="E7" s="679"/>
      <c r="F7" s="679"/>
      <c r="G7" s="679"/>
      <c r="H7" s="679"/>
      <c r="I7" s="679"/>
    </row>
    <row r="8" spans="1:9">
      <c r="A8" s="433"/>
      <c r="B8" s="433"/>
      <c r="C8" s="433"/>
      <c r="D8" s="433"/>
      <c r="E8" s="433"/>
      <c r="F8" s="433"/>
      <c r="G8" s="433"/>
      <c r="H8" s="433"/>
      <c r="I8" s="433"/>
    </row>
    <row r="9" spans="1:9">
      <c r="A9" s="434"/>
      <c r="B9" s="434"/>
      <c r="C9" s="434"/>
      <c r="D9" s="434"/>
      <c r="E9" s="434"/>
      <c r="F9" s="434"/>
      <c r="G9" s="434"/>
      <c r="H9" s="434"/>
      <c r="I9" s="434"/>
    </row>
    <row r="10" spans="1:9">
      <c r="A10" s="434"/>
      <c r="B10" s="434"/>
      <c r="C10" s="434"/>
      <c r="D10" s="434"/>
      <c r="E10" s="434"/>
      <c r="F10" s="434"/>
      <c r="G10" s="434"/>
      <c r="H10" s="434"/>
      <c r="I10" s="434"/>
    </row>
    <row r="11" spans="1:9">
      <c r="A11" s="434"/>
      <c r="B11" s="434"/>
      <c r="C11" s="434"/>
      <c r="D11" s="434"/>
      <c r="E11" s="434"/>
      <c r="F11" s="434"/>
      <c r="G11" s="434"/>
      <c r="H11" s="434"/>
      <c r="I11" s="434"/>
    </row>
    <row r="12" spans="1:9">
      <c r="A12" s="434"/>
      <c r="B12" s="434"/>
      <c r="C12" s="434"/>
      <c r="D12" s="434"/>
      <c r="E12" s="434"/>
      <c r="F12" s="434"/>
      <c r="G12" s="434"/>
      <c r="H12" s="434"/>
      <c r="I12" s="434"/>
    </row>
    <row r="13" spans="1:9">
      <c r="A13" s="434"/>
      <c r="B13" s="434"/>
      <c r="C13" s="434"/>
      <c r="D13" s="434"/>
      <c r="E13" s="434"/>
      <c r="F13" s="434"/>
      <c r="G13" s="434"/>
      <c r="H13" s="434"/>
      <c r="I13" s="434"/>
    </row>
    <row r="14" spans="1:9">
      <c r="A14" s="434"/>
      <c r="B14" s="434"/>
      <c r="C14" s="434"/>
      <c r="D14" s="434"/>
      <c r="E14" s="434"/>
      <c r="F14" s="434"/>
      <c r="G14" s="434"/>
      <c r="H14" s="434"/>
      <c r="I14" s="434"/>
    </row>
    <row r="15" spans="1:9">
      <c r="A15" s="434"/>
      <c r="B15" s="434"/>
      <c r="C15" s="434"/>
      <c r="D15" s="434"/>
      <c r="E15" s="434"/>
      <c r="F15" s="434"/>
      <c r="G15" s="434"/>
      <c r="H15" s="434"/>
      <c r="I15" s="434"/>
    </row>
    <row r="16" spans="1:9">
      <c r="A16" s="434"/>
      <c r="B16" s="434"/>
      <c r="C16" s="434"/>
      <c r="D16" s="434"/>
      <c r="E16" s="434"/>
      <c r="F16" s="434"/>
      <c r="G16" s="434"/>
      <c r="H16" s="434"/>
      <c r="I16" s="434"/>
    </row>
    <row r="17" spans="1:9">
      <c r="A17" s="434"/>
      <c r="B17" s="434"/>
      <c r="C17" s="434"/>
      <c r="D17" s="434"/>
      <c r="E17" s="434"/>
      <c r="F17" s="434"/>
      <c r="G17" s="434"/>
      <c r="H17" s="434"/>
      <c r="I17" s="434"/>
    </row>
    <row r="18" spans="1:9" ht="30">
      <c r="A18" s="680" t="s">
        <v>2</v>
      </c>
      <c r="B18" s="680"/>
      <c r="C18" s="680"/>
      <c r="D18" s="680"/>
      <c r="E18" s="680"/>
      <c r="F18" s="680"/>
      <c r="G18" s="680"/>
      <c r="H18" s="680"/>
      <c r="I18" s="680"/>
    </row>
    <row r="19" spans="1:9" ht="18.75" customHeight="1">
      <c r="A19" s="435"/>
      <c r="B19" s="435"/>
      <c r="C19" s="435"/>
      <c r="D19" s="435"/>
      <c r="E19" s="435"/>
      <c r="F19" s="435"/>
      <c r="G19" s="435"/>
      <c r="H19" s="435"/>
      <c r="I19" s="435"/>
    </row>
    <row r="20" spans="1:9" ht="18.75" customHeight="1">
      <c r="A20" s="681" t="s">
        <v>1250</v>
      </c>
      <c r="B20" s="681"/>
      <c r="C20" s="681"/>
      <c r="D20" s="681"/>
      <c r="E20" s="681"/>
      <c r="F20" s="681"/>
      <c r="G20" s="681"/>
      <c r="H20" s="681"/>
      <c r="I20" s="681"/>
    </row>
    <row r="21" spans="1:9" ht="18.75" customHeight="1">
      <c r="A21" s="436"/>
      <c r="B21" s="436"/>
      <c r="C21" s="436"/>
      <c r="D21" s="436"/>
      <c r="E21" s="436"/>
      <c r="F21" s="436"/>
      <c r="G21" s="436"/>
      <c r="H21" s="436"/>
      <c r="I21" s="436"/>
    </row>
    <row r="22" spans="1:9" ht="26.25" customHeight="1">
      <c r="A22" s="682" t="s">
        <v>3</v>
      </c>
      <c r="B22" s="682"/>
      <c r="C22" s="682"/>
      <c r="D22" s="682"/>
      <c r="E22" s="682"/>
      <c r="F22" s="682"/>
      <c r="G22" s="682"/>
      <c r="H22" s="682"/>
      <c r="I22" s="682"/>
    </row>
    <row r="23" spans="1:9" ht="18.75">
      <c r="A23" s="437"/>
      <c r="B23" s="437"/>
      <c r="C23" s="437"/>
      <c r="D23" s="437"/>
      <c r="E23" s="437"/>
      <c r="F23" s="437"/>
      <c r="G23" s="437"/>
      <c r="H23" s="437"/>
      <c r="I23" s="437"/>
    </row>
    <row r="24" spans="1:9" ht="18.75" customHeight="1">
      <c r="A24" s="673" t="s">
        <v>1251</v>
      </c>
      <c r="B24" s="673"/>
      <c r="C24" s="673"/>
      <c r="D24" s="673"/>
      <c r="E24" s="673"/>
      <c r="F24" s="673"/>
      <c r="G24" s="673"/>
      <c r="H24" s="673"/>
      <c r="I24" s="673"/>
    </row>
    <row r="25" spans="1:9">
      <c r="A25" s="434"/>
      <c r="B25" s="434"/>
      <c r="C25" s="434"/>
      <c r="D25" s="434"/>
      <c r="E25" s="434"/>
      <c r="F25" s="434"/>
      <c r="G25" s="434"/>
      <c r="H25" s="434"/>
      <c r="I25" s="434"/>
    </row>
    <row r="26" spans="1:9">
      <c r="A26" s="434"/>
      <c r="B26" s="434"/>
      <c r="C26" s="434"/>
      <c r="D26" s="434"/>
      <c r="E26" s="434"/>
      <c r="F26" s="434"/>
      <c r="G26" s="434"/>
      <c r="H26" s="434"/>
      <c r="I26" s="434"/>
    </row>
    <row r="27" spans="1:9">
      <c r="A27" s="434"/>
      <c r="B27" s="434"/>
      <c r="C27" s="434"/>
      <c r="D27" s="434"/>
      <c r="E27" s="434"/>
      <c r="F27" s="434"/>
      <c r="G27" s="434"/>
      <c r="H27" s="434"/>
      <c r="I27" s="434"/>
    </row>
    <row r="28" spans="1:9">
      <c r="A28" s="434"/>
      <c r="B28" s="434"/>
      <c r="C28" s="434"/>
      <c r="D28" s="434"/>
      <c r="E28" s="434"/>
      <c r="F28" s="434"/>
      <c r="G28" s="434"/>
      <c r="H28" s="434"/>
      <c r="I28" s="434"/>
    </row>
    <row r="29" spans="1:9">
      <c r="A29" s="434"/>
      <c r="B29" s="434"/>
      <c r="C29" s="434"/>
      <c r="D29" s="434"/>
      <c r="E29" s="434"/>
      <c r="F29" s="434"/>
      <c r="G29" s="434"/>
      <c r="H29" s="434"/>
      <c r="I29" s="434"/>
    </row>
    <row r="30" spans="1:9">
      <c r="A30" s="434"/>
      <c r="B30" s="434"/>
      <c r="C30" s="434"/>
      <c r="D30" s="434"/>
      <c r="E30" s="434"/>
      <c r="F30" s="434"/>
      <c r="G30" s="434"/>
      <c r="H30" s="434"/>
      <c r="I30" s="434"/>
    </row>
    <row r="31" spans="1:9">
      <c r="A31" s="434"/>
      <c r="B31" s="434"/>
      <c r="C31" s="434"/>
      <c r="D31" s="434"/>
      <c r="E31" s="434"/>
      <c r="F31" s="434"/>
      <c r="G31" s="434"/>
      <c r="H31" s="434"/>
      <c r="I31" s="434"/>
    </row>
    <row r="32" spans="1:9">
      <c r="A32" s="434"/>
      <c r="B32" s="434"/>
      <c r="C32" s="434"/>
      <c r="D32" s="434"/>
      <c r="E32" s="434"/>
      <c r="F32" s="434"/>
      <c r="G32" s="434"/>
      <c r="H32" s="434"/>
      <c r="I32" s="434"/>
    </row>
    <row r="33" spans="1:9">
      <c r="A33" s="434"/>
      <c r="B33" s="434"/>
      <c r="C33" s="434"/>
      <c r="D33" s="434"/>
      <c r="E33" s="434"/>
      <c r="F33" s="434"/>
      <c r="G33" s="434"/>
      <c r="H33" s="434"/>
      <c r="I33" s="434"/>
    </row>
    <row r="34" spans="1:9">
      <c r="A34" s="434"/>
      <c r="B34" s="434"/>
      <c r="C34" s="434"/>
      <c r="D34" s="434"/>
      <c r="E34" s="434"/>
      <c r="F34" s="434"/>
      <c r="G34" s="434"/>
      <c r="H34" s="434"/>
      <c r="I34" s="434"/>
    </row>
    <row r="35" spans="1:9">
      <c r="A35" s="434"/>
      <c r="B35" s="434"/>
      <c r="C35" s="434"/>
      <c r="D35" s="434"/>
      <c r="E35" s="434"/>
      <c r="F35" s="434"/>
      <c r="G35" s="434"/>
      <c r="H35" s="434"/>
      <c r="I35" s="434"/>
    </row>
    <row r="36" spans="1:9">
      <c r="A36" s="674"/>
      <c r="B36" s="674"/>
      <c r="C36" s="674"/>
      <c r="D36" s="674"/>
      <c r="E36" s="674"/>
      <c r="F36" s="674"/>
      <c r="G36" s="674"/>
      <c r="H36" s="674"/>
      <c r="I36" s="674"/>
    </row>
    <row r="37" spans="1:9" ht="50.25" customHeight="1">
      <c r="A37" s="675" t="s">
        <v>4</v>
      </c>
      <c r="B37" s="675"/>
      <c r="C37" s="675"/>
      <c r="D37" s="675"/>
      <c r="E37" s="675"/>
      <c r="F37" s="675"/>
      <c r="G37" s="675"/>
      <c r="H37" s="675"/>
      <c r="I37" s="675"/>
    </row>
    <row r="38" spans="1:9">
      <c r="A38" s="438"/>
      <c r="B38" s="438"/>
      <c r="C38" s="438"/>
      <c r="D38" s="438"/>
      <c r="E38" s="438"/>
      <c r="F38" s="438"/>
      <c r="G38" s="438"/>
      <c r="H38" s="438"/>
      <c r="I38" s="438"/>
    </row>
    <row r="39" spans="1:9" ht="65.25" customHeight="1">
      <c r="A39" s="676" t="s">
        <v>5</v>
      </c>
      <c r="B39" s="676"/>
      <c r="C39" s="676"/>
      <c r="D39" s="676"/>
      <c r="E39" s="676"/>
      <c r="F39" s="676"/>
      <c r="G39" s="676"/>
      <c r="H39" s="676"/>
      <c r="I39" s="676"/>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39" t="s">
        <v>542</v>
      </c>
      <c r="S1" s="440" t="str">
        <f>Naslovnica!A20</f>
        <v>Lipanj 2013.</v>
      </c>
    </row>
    <row r="2" spans="1:19" ht="12.75" customHeight="1">
      <c r="A2" s="137" t="s">
        <v>543</v>
      </c>
      <c r="J2" s="104"/>
      <c r="K2" s="104"/>
      <c r="L2" s="92"/>
      <c r="M2" s="92"/>
      <c r="S2" s="138" t="str">
        <f>Naslovnica!A24</f>
        <v>June 2013</v>
      </c>
    </row>
    <row r="3" spans="1:19" ht="12.75" customHeight="1">
      <c r="J3" s="9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853</v>
      </c>
    </row>
    <row r="45" spans="1:1" ht="12.75" customHeight="1"/>
    <row r="46" spans="1:1" ht="12.75" customHeight="1"/>
    <row r="47" spans="1:1" ht="12.75" customHeight="1"/>
    <row r="48" spans="1:1" ht="12.75" customHeight="1"/>
    <row r="49" spans="1:19" ht="12.75" customHeight="1"/>
    <row r="50" spans="1:19" ht="12.75" customHeight="1">
      <c r="A50" s="88" t="s">
        <v>468</v>
      </c>
    </row>
    <row r="51" spans="1:19" ht="12.75" customHeight="1"/>
    <row r="52" spans="1:19" ht="12.75" customHeight="1">
      <c r="S52" s="40" t="s">
        <v>566</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56" t="s">
        <v>545</v>
      </c>
      <c r="K1" s="440" t="str">
        <f>Naslovnica!A20</f>
        <v>Lipanj 2013.</v>
      </c>
    </row>
    <row r="2" spans="1:12" ht="12.75" customHeight="1">
      <c r="A2" s="139" t="s">
        <v>544</v>
      </c>
      <c r="K2" s="138" t="str">
        <f>Naslovnica!A24</f>
        <v>June 2013</v>
      </c>
    </row>
    <row r="3" spans="1:12" ht="12.75" customHeight="1"/>
    <row r="4" spans="1:12" ht="12.75" customHeight="1">
      <c r="H4" s="711" t="s">
        <v>854</v>
      </c>
      <c r="I4" s="724"/>
      <c r="J4" s="724"/>
      <c r="K4" s="724"/>
    </row>
    <row r="5" spans="1:12">
      <c r="A5" s="726" t="s">
        <v>873</v>
      </c>
      <c r="B5" s="700" t="s">
        <v>134</v>
      </c>
      <c r="C5" s="700"/>
      <c r="D5" s="700" t="s">
        <v>135</v>
      </c>
      <c r="E5" s="700"/>
      <c r="F5" s="700" t="s">
        <v>160</v>
      </c>
      <c r="G5" s="700"/>
      <c r="H5" s="700" t="s">
        <v>137</v>
      </c>
      <c r="I5" s="700"/>
      <c r="J5" s="700" t="s">
        <v>161</v>
      </c>
      <c r="K5" s="700"/>
    </row>
    <row r="6" spans="1:12">
      <c r="A6" s="726"/>
      <c r="B6" s="487" t="s">
        <v>162</v>
      </c>
      <c r="C6" s="487" t="s">
        <v>163</v>
      </c>
      <c r="D6" s="487" t="s">
        <v>162</v>
      </c>
      <c r="E6" s="487" t="s">
        <v>163</v>
      </c>
      <c r="F6" s="487" t="s">
        <v>162</v>
      </c>
      <c r="G6" s="487" t="s">
        <v>163</v>
      </c>
      <c r="H6" s="487" t="s">
        <v>162</v>
      </c>
      <c r="I6" s="487" t="s">
        <v>163</v>
      </c>
      <c r="J6" s="487" t="s">
        <v>162</v>
      </c>
      <c r="K6" s="487" t="s">
        <v>163</v>
      </c>
    </row>
    <row r="7" spans="1:12">
      <c r="A7" s="726"/>
      <c r="B7" s="488" t="s">
        <v>149</v>
      </c>
      <c r="C7" s="488" t="s">
        <v>150</v>
      </c>
      <c r="D7" s="488" t="s">
        <v>149</v>
      </c>
      <c r="E7" s="488" t="s">
        <v>150</v>
      </c>
      <c r="F7" s="488" t="s">
        <v>149</v>
      </c>
      <c r="G7" s="488" t="s">
        <v>150</v>
      </c>
      <c r="H7" s="488" t="s">
        <v>149</v>
      </c>
      <c r="I7" s="488" t="s">
        <v>150</v>
      </c>
      <c r="J7" s="488" t="s">
        <v>149</v>
      </c>
      <c r="K7" s="488" t="s">
        <v>150</v>
      </c>
    </row>
    <row r="8" spans="1:12" ht="15" customHeight="1">
      <c r="A8" s="725" t="s">
        <v>855</v>
      </c>
      <c r="B8" s="210">
        <v>18840624.81456</v>
      </c>
      <c r="C8" s="211">
        <v>0.86606924355904735</v>
      </c>
      <c r="D8" s="210">
        <v>6206932.25055</v>
      </c>
      <c r="E8" s="211">
        <v>0.86181409548033794</v>
      </c>
      <c r="F8" s="210">
        <v>7681656.61216</v>
      </c>
      <c r="G8" s="211">
        <v>0.87157581492758551</v>
      </c>
      <c r="H8" s="210">
        <v>15303698.103909999</v>
      </c>
      <c r="I8" s="211">
        <v>0.92026759122630097</v>
      </c>
      <c r="J8" s="210">
        <v>48032911.781180002</v>
      </c>
      <c r="K8" s="211">
        <v>0.88296616207343903</v>
      </c>
      <c r="L8" s="104"/>
    </row>
    <row r="9" spans="1:12" ht="2.25" customHeight="1">
      <c r="A9" s="725"/>
      <c r="B9" s="212"/>
      <c r="C9" s="211"/>
      <c r="D9" s="212"/>
      <c r="E9" s="211"/>
      <c r="F9" s="212"/>
      <c r="G9" s="211"/>
      <c r="H9" s="212"/>
      <c r="I9" s="211"/>
      <c r="J9" s="212"/>
      <c r="K9" s="211"/>
    </row>
    <row r="10" spans="1:12" ht="19.5">
      <c r="A10" s="213" t="s">
        <v>856</v>
      </c>
      <c r="B10" s="214">
        <v>18134805.299119998</v>
      </c>
      <c r="C10" s="215">
        <v>0.83362400462228281</v>
      </c>
      <c r="D10" s="214">
        <v>5980200.6180400001</v>
      </c>
      <c r="E10" s="215">
        <v>0.83033308217121549</v>
      </c>
      <c r="F10" s="214">
        <v>7489235.8037900003</v>
      </c>
      <c r="G10" s="215">
        <v>0.84974337287353352</v>
      </c>
      <c r="H10" s="214">
        <v>14719589.596000001</v>
      </c>
      <c r="I10" s="215">
        <v>0.88514300069012286</v>
      </c>
      <c r="J10" s="214">
        <v>46323831.316949993</v>
      </c>
      <c r="K10" s="215">
        <v>0.85154894912056678</v>
      </c>
      <c r="L10" s="104"/>
    </row>
    <row r="11" spans="1:12" ht="19.5">
      <c r="A11" s="213" t="s">
        <v>857</v>
      </c>
      <c r="B11" s="216">
        <v>2105441.2724600001</v>
      </c>
      <c r="C11" s="217">
        <v>9.6799999999999997E-2</v>
      </c>
      <c r="D11" s="216">
        <v>952876.21273999999</v>
      </c>
      <c r="E11" s="217">
        <v>0.1323</v>
      </c>
      <c r="F11" s="216">
        <v>1399527.8567599999</v>
      </c>
      <c r="G11" s="217">
        <v>0.1588</v>
      </c>
      <c r="H11" s="216">
        <v>2168191.6754000001</v>
      </c>
      <c r="I11" s="217">
        <v>0.13039999999999999</v>
      </c>
      <c r="J11" s="216">
        <v>6626037.0173599999</v>
      </c>
      <c r="K11" s="217">
        <v>0.12180328566437719</v>
      </c>
      <c r="L11" s="92"/>
    </row>
    <row r="12" spans="1:12" ht="19.5">
      <c r="A12" s="218" t="s">
        <v>858</v>
      </c>
      <c r="B12" s="216">
        <v>14813857.3946</v>
      </c>
      <c r="C12" s="217">
        <v>0.68096607167815137</v>
      </c>
      <c r="D12" s="216">
        <v>4493696.3781099999</v>
      </c>
      <c r="E12" s="217">
        <v>0.62393638646868987</v>
      </c>
      <c r="F12" s="216">
        <v>5481573.09406</v>
      </c>
      <c r="G12" s="217">
        <v>0.62195002689622425</v>
      </c>
      <c r="H12" s="216">
        <v>10288264.382169999</v>
      </c>
      <c r="I12" s="217">
        <v>0.61867113534211249</v>
      </c>
      <c r="J12" s="216">
        <v>35077391.248940006</v>
      </c>
      <c r="K12" s="217">
        <v>0.64481099267357611</v>
      </c>
    </row>
    <row r="13" spans="1:12" ht="19.5">
      <c r="A13" s="213" t="s">
        <v>859</v>
      </c>
      <c r="B13" s="216">
        <v>9722.7549299999991</v>
      </c>
      <c r="C13" s="217">
        <v>4.4693735427647226E-4</v>
      </c>
      <c r="D13" s="216">
        <v>11734.605439999999</v>
      </c>
      <c r="E13" s="217">
        <v>1.6293150891402318E-3</v>
      </c>
      <c r="F13" s="216">
        <v>11926.686400000001</v>
      </c>
      <c r="G13" s="217">
        <v>1.353225214729142E-3</v>
      </c>
      <c r="H13" s="216">
        <v>0</v>
      </c>
      <c r="I13" s="217">
        <v>0</v>
      </c>
      <c r="J13" s="216">
        <v>33384.046770000001</v>
      </c>
      <c r="K13" s="217">
        <v>6.1368304685073451E-4</v>
      </c>
    </row>
    <row r="14" spans="1:12" ht="19.5">
      <c r="A14" s="213" t="s">
        <v>860</v>
      </c>
      <c r="B14" s="216">
        <v>136501.21476</v>
      </c>
      <c r="C14" s="217">
        <v>6.2747124883419181E-3</v>
      </c>
      <c r="D14" s="216">
        <v>147692.63558999999</v>
      </c>
      <c r="E14" s="217">
        <v>2.0506683497121196E-2</v>
      </c>
      <c r="F14" s="216">
        <v>200777.69878000001</v>
      </c>
      <c r="G14" s="217">
        <v>2.2780631219111159E-2</v>
      </c>
      <c r="H14" s="216">
        <v>788817.72904999997</v>
      </c>
      <c r="I14" s="217">
        <v>4.7434508084289478E-2</v>
      </c>
      <c r="J14" s="216">
        <v>1273789.2781800001</v>
      </c>
      <c r="K14" s="217">
        <v>2.3415462201597566E-2</v>
      </c>
    </row>
    <row r="15" spans="1:12" ht="19.5">
      <c r="A15" s="213" t="s">
        <v>861</v>
      </c>
      <c r="B15" s="216">
        <v>4348.5</v>
      </c>
      <c r="C15" s="217">
        <v>1.998926332159685E-4</v>
      </c>
      <c r="D15" s="216">
        <v>5954.4010499999995</v>
      </c>
      <c r="E15" s="217">
        <v>8.2675088882728045E-4</v>
      </c>
      <c r="F15" s="216">
        <v>5798</v>
      </c>
      <c r="G15" s="217">
        <v>6.578524438271107E-4</v>
      </c>
      <c r="H15" s="216">
        <v>6533.7372100000002</v>
      </c>
      <c r="I15" s="217">
        <v>3.9289762272663514E-4</v>
      </c>
      <c r="J15" s="216">
        <v>22634.638260000003</v>
      </c>
      <c r="K15" s="217">
        <v>4.1608178503522411E-4</v>
      </c>
    </row>
    <row r="16" spans="1:12" ht="19.5">
      <c r="A16" s="213" t="s">
        <v>862</v>
      </c>
      <c r="B16" s="216">
        <v>441746.61264999997</v>
      </c>
      <c r="C16" s="217">
        <v>2.0306288057225015E-2</v>
      </c>
      <c r="D16" s="216">
        <v>368246.38511000003</v>
      </c>
      <c r="E16" s="217">
        <v>5.112991611425393E-2</v>
      </c>
      <c r="F16" s="216">
        <v>343170.18748999998</v>
      </c>
      <c r="G16" s="217">
        <v>3.893676207121495E-2</v>
      </c>
      <c r="H16" s="216">
        <v>1072770.7209099999</v>
      </c>
      <c r="I16" s="217">
        <v>6.4509644699389065E-2</v>
      </c>
      <c r="J16" s="216">
        <v>2225933.9061599998</v>
      </c>
      <c r="K16" s="217">
        <v>4.0918283844730723E-2</v>
      </c>
    </row>
    <row r="17" spans="1:11" ht="19.5">
      <c r="A17" s="213" t="s">
        <v>1117</v>
      </c>
      <c r="B17" s="216">
        <v>265164.36044000002</v>
      </c>
      <c r="C17" s="217">
        <v>1.2189123201881062E-2</v>
      </c>
      <c r="D17" s="216">
        <v>0</v>
      </c>
      <c r="E17" s="217">
        <v>0</v>
      </c>
      <c r="F17" s="216">
        <v>6517.4349699999993</v>
      </c>
      <c r="G17" s="217">
        <v>7.3948094558447263E-4</v>
      </c>
      <c r="H17" s="216">
        <v>0</v>
      </c>
      <c r="I17" s="217">
        <v>0</v>
      </c>
      <c r="J17" s="216">
        <v>271681.79541000002</v>
      </c>
      <c r="K17" s="217">
        <v>4.994197172372543E-3</v>
      </c>
    </row>
    <row r="18" spans="1:11" ht="19.5">
      <c r="A18" s="213" t="s">
        <v>864</v>
      </c>
      <c r="B18" s="216">
        <v>358023.18927999999</v>
      </c>
      <c r="C18" s="217">
        <v>1.6457674613673295E-2</v>
      </c>
      <c r="D18" s="216">
        <v>0</v>
      </c>
      <c r="E18" s="217">
        <v>0</v>
      </c>
      <c r="F18" s="216">
        <v>39944.845329999996</v>
      </c>
      <c r="G18" s="217">
        <v>4.5322204412963875E-3</v>
      </c>
      <c r="H18" s="216">
        <v>395011.35125999997</v>
      </c>
      <c r="I18" s="217">
        <v>2.3753483782995584E-2</v>
      </c>
      <c r="J18" s="216">
        <v>792979.38587</v>
      </c>
      <c r="K18" s="217">
        <v>1.4576962732026688E-2</v>
      </c>
    </row>
    <row r="19" spans="1:11" ht="2.25" customHeight="1">
      <c r="A19" s="213"/>
      <c r="B19" s="216"/>
      <c r="C19" s="215"/>
      <c r="D19" s="216"/>
      <c r="E19" s="215"/>
      <c r="F19" s="216"/>
      <c r="G19" s="215"/>
      <c r="H19" s="216"/>
      <c r="I19" s="215"/>
      <c r="J19" s="216"/>
      <c r="K19" s="215"/>
    </row>
    <row r="20" spans="1:11" ht="18">
      <c r="A20" s="219" t="s">
        <v>865</v>
      </c>
      <c r="B20" s="214">
        <v>437881.70462999999</v>
      </c>
      <c r="C20" s="217">
        <v>2.0128625267468704E-2</v>
      </c>
      <c r="D20" s="214">
        <v>180454.71228000001</v>
      </c>
      <c r="E20" s="217">
        <v>2.5055600473965583E-2</v>
      </c>
      <c r="F20" s="214">
        <v>127743.43315000001</v>
      </c>
      <c r="G20" s="217">
        <v>1.4494020296756234E-2</v>
      </c>
      <c r="H20" s="214">
        <v>388505.79781000002</v>
      </c>
      <c r="I20" s="217">
        <v>2.3362280953302034E-2</v>
      </c>
      <c r="J20" s="214">
        <v>1134585.64787</v>
      </c>
      <c r="K20" s="215">
        <v>2.0856548102001604E-2</v>
      </c>
    </row>
    <row r="21" spans="1:11" ht="2.25" customHeight="1">
      <c r="A21" s="213"/>
      <c r="B21" s="216"/>
      <c r="C21" s="215"/>
      <c r="D21" s="216"/>
      <c r="E21" s="215"/>
      <c r="F21" s="216"/>
      <c r="G21" s="215"/>
      <c r="H21" s="216"/>
      <c r="I21" s="215"/>
      <c r="J21" s="216"/>
      <c r="K21" s="215"/>
    </row>
    <row r="22" spans="1:11" ht="18">
      <c r="A22" s="219" t="s">
        <v>866</v>
      </c>
      <c r="B22" s="214">
        <v>267937.81081</v>
      </c>
      <c r="C22" s="217">
        <v>1.2316613669295826E-2</v>
      </c>
      <c r="D22" s="214">
        <v>46276.920229999996</v>
      </c>
      <c r="E22" s="217">
        <v>6.4254128351568882E-3</v>
      </c>
      <c r="F22" s="214">
        <v>64677.375220000002</v>
      </c>
      <c r="G22" s="217">
        <v>7.3384217572956215E-3</v>
      </c>
      <c r="H22" s="214">
        <v>195602.7101</v>
      </c>
      <c r="I22" s="217">
        <v>1.1762309582876104E-2</v>
      </c>
      <c r="J22" s="214">
        <v>574494.81636000006</v>
      </c>
      <c r="K22" s="215">
        <v>1.0560664850870566E-2</v>
      </c>
    </row>
    <row r="23" spans="1:11" ht="2.25" customHeight="1">
      <c r="A23" s="213"/>
      <c r="B23" s="214"/>
      <c r="C23" s="215"/>
      <c r="D23" s="214"/>
      <c r="E23" s="215"/>
      <c r="F23" s="214"/>
      <c r="G23" s="215"/>
      <c r="H23" s="214"/>
      <c r="I23" s="215"/>
      <c r="J23" s="214"/>
      <c r="K23" s="215"/>
    </row>
    <row r="24" spans="1:11" ht="18">
      <c r="A24" s="219" t="s">
        <v>867</v>
      </c>
      <c r="B24" s="210">
        <v>2913553.5663000001</v>
      </c>
      <c r="C24" s="211">
        <v>0.13393075644095276</v>
      </c>
      <c r="D24" s="210">
        <v>995238.47641</v>
      </c>
      <c r="E24" s="211">
        <v>0.13818590451966212</v>
      </c>
      <c r="F24" s="210">
        <v>1131869.9687699999</v>
      </c>
      <c r="G24" s="211">
        <v>0.12842418507241463</v>
      </c>
      <c r="H24" s="210">
        <v>1325919.46582</v>
      </c>
      <c r="I24" s="211">
        <v>7.973240877369904E-2</v>
      </c>
      <c r="J24" s="210">
        <v>6366581.4773000004</v>
      </c>
      <c r="K24" s="211">
        <v>0.11703383792656107</v>
      </c>
    </row>
    <row r="25" spans="1:11" ht="19.5">
      <c r="A25" s="213" t="s">
        <v>868</v>
      </c>
      <c r="B25" s="216">
        <v>2913553.5663000001</v>
      </c>
      <c r="C25" s="217">
        <v>0.13393075644095276</v>
      </c>
      <c r="D25" s="216">
        <v>206963.12714</v>
      </c>
      <c r="E25" s="217">
        <v>2.8736215092107109E-2</v>
      </c>
      <c r="F25" s="216">
        <v>637060.50270000007</v>
      </c>
      <c r="G25" s="217">
        <v>7.2282133247140848E-2</v>
      </c>
      <c r="H25" s="216">
        <v>403696.47798000003</v>
      </c>
      <c r="I25" s="217">
        <v>2.4275752360945875E-2</v>
      </c>
      <c r="J25" s="216">
        <v>4161273.6741200001</v>
      </c>
      <c r="K25" s="217">
        <v>7.6494713918522125E-2</v>
      </c>
    </row>
    <row r="26" spans="1:11" ht="19.5">
      <c r="A26" s="213" t="s">
        <v>869</v>
      </c>
      <c r="B26" s="216">
        <v>0</v>
      </c>
      <c r="C26" s="217">
        <v>0</v>
      </c>
      <c r="D26" s="216">
        <v>404853.17787999997</v>
      </c>
      <c r="E26" s="217">
        <v>5.6212660491996767E-2</v>
      </c>
      <c r="F26" s="216">
        <v>0</v>
      </c>
      <c r="G26" s="217">
        <v>0</v>
      </c>
      <c r="H26" s="216">
        <v>0</v>
      </c>
      <c r="I26" s="217">
        <v>0</v>
      </c>
      <c r="J26" s="216">
        <v>404853.17787999997</v>
      </c>
      <c r="K26" s="217">
        <v>7.442223330212547E-3</v>
      </c>
    </row>
    <row r="27" spans="1:11" ht="19.5">
      <c r="A27" s="213" t="s">
        <v>859</v>
      </c>
      <c r="B27" s="216">
        <v>0</v>
      </c>
      <c r="C27" s="217">
        <v>0</v>
      </c>
      <c r="D27" s="216">
        <v>0</v>
      </c>
      <c r="E27" s="217">
        <v>0</v>
      </c>
      <c r="F27" s="216">
        <v>0</v>
      </c>
      <c r="G27" s="217">
        <v>0</v>
      </c>
      <c r="H27" s="216">
        <v>0</v>
      </c>
      <c r="I27" s="217">
        <v>0</v>
      </c>
      <c r="J27" s="216">
        <v>0</v>
      </c>
      <c r="K27" s="217">
        <v>0</v>
      </c>
    </row>
    <row r="28" spans="1:11" ht="19.5">
      <c r="A28" s="218" t="s">
        <v>870</v>
      </c>
      <c r="B28" s="216">
        <v>0</v>
      </c>
      <c r="C28" s="217">
        <v>0</v>
      </c>
      <c r="D28" s="216">
        <v>0</v>
      </c>
      <c r="E28" s="217">
        <v>0</v>
      </c>
      <c r="F28" s="216">
        <v>0</v>
      </c>
      <c r="G28" s="217">
        <v>0</v>
      </c>
      <c r="H28" s="216">
        <v>0</v>
      </c>
      <c r="I28" s="217">
        <v>0</v>
      </c>
      <c r="J28" s="216">
        <v>0</v>
      </c>
      <c r="K28" s="217">
        <v>0</v>
      </c>
    </row>
    <row r="29" spans="1:11" ht="19.5">
      <c r="A29" s="213" t="s">
        <v>861</v>
      </c>
      <c r="B29" s="216">
        <v>0</v>
      </c>
      <c r="C29" s="217">
        <v>0</v>
      </c>
      <c r="D29" s="216">
        <v>0</v>
      </c>
      <c r="E29" s="217">
        <v>0</v>
      </c>
      <c r="F29" s="216">
        <v>0</v>
      </c>
      <c r="G29" s="217">
        <v>0</v>
      </c>
      <c r="H29" s="216">
        <v>0</v>
      </c>
      <c r="I29" s="217">
        <v>0</v>
      </c>
      <c r="J29" s="216">
        <v>0</v>
      </c>
      <c r="K29" s="217">
        <v>0</v>
      </c>
    </row>
    <row r="30" spans="1:11" ht="19.5">
      <c r="A30" s="213" t="s">
        <v>862</v>
      </c>
      <c r="B30" s="216">
        <v>0</v>
      </c>
      <c r="C30" s="217">
        <v>0</v>
      </c>
      <c r="D30" s="216">
        <v>383422.17138999997</v>
      </c>
      <c r="E30" s="217">
        <v>5.3237028935558234E-2</v>
      </c>
      <c r="F30" s="216">
        <v>494809.46606999997</v>
      </c>
      <c r="G30" s="217">
        <v>5.6142051825273771E-2</v>
      </c>
      <c r="H30" s="216">
        <v>922222.98784000007</v>
      </c>
      <c r="I30" s="217">
        <v>5.5456656412753172E-2</v>
      </c>
      <c r="J30" s="216">
        <v>1800454.6253</v>
      </c>
      <c r="K30" s="217">
        <v>3.3096900677826412E-2</v>
      </c>
    </row>
    <row r="31" spans="1:11" ht="19.5">
      <c r="A31" s="213" t="s">
        <v>863</v>
      </c>
      <c r="B31" s="216">
        <v>0</v>
      </c>
      <c r="C31" s="217">
        <v>0</v>
      </c>
      <c r="D31" s="216">
        <v>0</v>
      </c>
      <c r="E31" s="217">
        <v>0</v>
      </c>
      <c r="F31" s="216">
        <v>0</v>
      </c>
      <c r="G31" s="217">
        <v>0</v>
      </c>
      <c r="H31" s="216">
        <v>0</v>
      </c>
      <c r="I31" s="217">
        <v>0</v>
      </c>
      <c r="J31" s="216">
        <v>0</v>
      </c>
      <c r="K31" s="217">
        <v>0</v>
      </c>
    </row>
    <row r="32" spans="1:11" ht="19.5">
      <c r="A32" s="213" t="s">
        <v>864</v>
      </c>
      <c r="B32" s="216">
        <v>0</v>
      </c>
      <c r="C32" s="220" t="s">
        <v>1269</v>
      </c>
      <c r="D32" s="216">
        <v>0</v>
      </c>
      <c r="E32" s="220" t="s">
        <v>1269</v>
      </c>
      <c r="F32" s="216">
        <v>0</v>
      </c>
      <c r="G32" s="220" t="s">
        <v>1269</v>
      </c>
      <c r="H32" s="216">
        <v>0</v>
      </c>
      <c r="I32" s="220" t="s">
        <v>1269</v>
      </c>
      <c r="J32" s="216">
        <v>0</v>
      </c>
      <c r="K32" s="220" t="s">
        <v>1269</v>
      </c>
    </row>
    <row r="33" spans="1:11" ht="2.25" customHeight="1">
      <c r="A33" s="213"/>
      <c r="B33" s="216"/>
      <c r="C33" s="215"/>
      <c r="D33" s="216"/>
      <c r="E33" s="215"/>
      <c r="F33" s="216"/>
      <c r="G33" s="215"/>
      <c r="H33" s="216"/>
      <c r="I33" s="215"/>
      <c r="J33" s="216"/>
      <c r="K33" s="215"/>
    </row>
    <row r="34" spans="1:11" ht="18">
      <c r="A34" s="219" t="s">
        <v>871</v>
      </c>
      <c r="B34" s="210">
        <v>21754178.380860001</v>
      </c>
      <c r="C34" s="211">
        <v>1</v>
      </c>
      <c r="D34" s="210">
        <v>7202170.7269599997</v>
      </c>
      <c r="E34" s="211">
        <v>1</v>
      </c>
      <c r="F34" s="210">
        <v>8813526.5809300002</v>
      </c>
      <c r="G34" s="211">
        <v>1</v>
      </c>
      <c r="H34" s="210">
        <v>16629617.569729999</v>
      </c>
      <c r="I34" s="211">
        <v>1</v>
      </c>
      <c r="J34" s="210">
        <v>54399493.258480005</v>
      </c>
      <c r="K34" s="211">
        <v>1</v>
      </c>
    </row>
    <row r="35" spans="1:11" ht="22.5" customHeight="1">
      <c r="A35" s="489" t="s">
        <v>872</v>
      </c>
      <c r="B35" s="490">
        <v>21707881.797479998</v>
      </c>
      <c r="C35" s="491"/>
      <c r="D35" s="490">
        <v>7198394.9879899994</v>
      </c>
      <c r="E35" s="491"/>
      <c r="F35" s="490">
        <v>8808910.5802000016</v>
      </c>
      <c r="G35" s="491"/>
      <c r="H35" s="490">
        <v>16012773.31102</v>
      </c>
      <c r="I35" s="491"/>
      <c r="J35" s="490">
        <v>53727960.676690005</v>
      </c>
      <c r="K35" s="492"/>
    </row>
    <row r="36" spans="1:11" ht="18.75">
      <c r="A36" s="213" t="s">
        <v>1158</v>
      </c>
      <c r="B36" s="216">
        <v>37902.193500000001</v>
      </c>
      <c r="C36" s="217">
        <v>1.7422948748709135E-3</v>
      </c>
      <c r="D36" s="216">
        <v>19450.291639999999</v>
      </c>
      <c r="E36" s="217">
        <v>2.700615186361997E-3</v>
      </c>
      <c r="F36" s="216">
        <v>20117.28</v>
      </c>
      <c r="G36" s="217">
        <v>2.282546017791352E-3</v>
      </c>
      <c r="H36" s="216">
        <v>27966.732499999998</v>
      </c>
      <c r="I36" s="217">
        <v>1.6817423721701419E-3</v>
      </c>
      <c r="J36" s="216">
        <v>105436.49764</v>
      </c>
      <c r="K36" s="217">
        <v>1.9381889669268964E-3</v>
      </c>
    </row>
    <row r="37" spans="1:11" ht="18.75">
      <c r="A37" s="213" t="s">
        <v>1159</v>
      </c>
      <c r="B37" s="216">
        <v>0</v>
      </c>
      <c r="C37" s="217">
        <v>0</v>
      </c>
      <c r="D37" s="216">
        <v>0</v>
      </c>
      <c r="E37" s="217">
        <v>0</v>
      </c>
      <c r="F37" s="216">
        <v>0</v>
      </c>
      <c r="G37" s="217">
        <v>0</v>
      </c>
      <c r="H37" s="216">
        <v>550267.36111000006</v>
      </c>
      <c r="I37" s="217">
        <v>3.3089598050145309E-2</v>
      </c>
      <c r="J37" s="216">
        <v>550267.36111000006</v>
      </c>
      <c r="K37" s="217">
        <v>1.0115303069008317E-2</v>
      </c>
    </row>
    <row r="38" spans="1:11" ht="12.75" customHeight="1">
      <c r="A38" s="37" t="s">
        <v>853</v>
      </c>
    </row>
    <row r="39" spans="1:11" ht="12.75" customHeight="1"/>
    <row r="40" spans="1:11" ht="12.75" customHeight="1">
      <c r="A40" s="88" t="s">
        <v>468</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45" t="s">
        <v>567</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4"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39" t="s">
        <v>1360</v>
      </c>
      <c r="H1" s="440" t="str">
        <f>Naslovnica!A20</f>
        <v>Lipanj 2013.</v>
      </c>
    </row>
    <row r="2" spans="1:9" ht="12.75" customHeight="1">
      <c r="A2" s="137" t="s">
        <v>875</v>
      </c>
      <c r="H2" s="138" t="str">
        <f>Naslovnica!A24</f>
        <v>June 2013</v>
      </c>
    </row>
    <row r="3" spans="1:9" ht="12.75" customHeight="1"/>
    <row r="4" spans="1:9" ht="33.75">
      <c r="A4" s="493" t="s">
        <v>878</v>
      </c>
      <c r="B4" s="494" t="s">
        <v>168</v>
      </c>
      <c r="C4" s="494" t="s">
        <v>169</v>
      </c>
      <c r="D4" s="494" t="s">
        <v>170</v>
      </c>
      <c r="E4" s="494" t="s">
        <v>171</v>
      </c>
      <c r="F4" s="494" t="s">
        <v>172</v>
      </c>
      <c r="G4" s="494" t="s">
        <v>173</v>
      </c>
      <c r="H4" s="494" t="s">
        <v>138</v>
      </c>
    </row>
    <row r="5" spans="1:9" ht="22.5">
      <c r="A5" s="143" t="s">
        <v>876</v>
      </c>
      <c r="B5" s="144">
        <v>22395</v>
      </c>
      <c r="C5" s="144">
        <v>76751</v>
      </c>
      <c r="D5" s="144">
        <v>18923</v>
      </c>
      <c r="E5" s="144">
        <v>17280</v>
      </c>
      <c r="F5" s="144">
        <v>13000</v>
      </c>
      <c r="G5" s="144">
        <v>48343</v>
      </c>
      <c r="H5" s="144">
        <v>196692</v>
      </c>
      <c r="I5" s="92"/>
    </row>
    <row r="6" spans="1:9" ht="22.5">
      <c r="A6" s="495" t="s">
        <v>1166</v>
      </c>
      <c r="B6" s="497">
        <v>0.11385821487401623</v>
      </c>
      <c r="C6" s="497">
        <v>0.39020905781628129</v>
      </c>
      <c r="D6" s="497">
        <v>9.6206251398124984E-2</v>
      </c>
      <c r="E6" s="497">
        <v>8.7853090110426454E-2</v>
      </c>
      <c r="F6" s="497">
        <v>6.6093181217334721E-2</v>
      </c>
      <c r="G6" s="497">
        <v>0.24578020458381633</v>
      </c>
      <c r="H6" s="497">
        <v>1</v>
      </c>
      <c r="I6" s="104"/>
    </row>
    <row r="7" spans="1:9" ht="1.5" hidden="1" customHeight="1">
      <c r="A7" s="495"/>
      <c r="B7" s="498"/>
      <c r="C7" s="498"/>
      <c r="D7" s="498"/>
      <c r="E7" s="498"/>
      <c r="F7" s="498"/>
      <c r="G7" s="498"/>
      <c r="H7" s="498"/>
    </row>
    <row r="8" spans="1:9" ht="22.5">
      <c r="A8" s="495" t="s">
        <v>879</v>
      </c>
      <c r="B8" s="496">
        <v>464</v>
      </c>
      <c r="C8" s="496">
        <v>1103</v>
      </c>
      <c r="D8" s="496">
        <v>113</v>
      </c>
      <c r="E8" s="496">
        <v>54</v>
      </c>
      <c r="F8" s="496">
        <v>195</v>
      </c>
      <c r="G8" s="496">
        <v>185</v>
      </c>
      <c r="H8" s="496">
        <v>2114</v>
      </c>
      <c r="I8" s="104"/>
    </row>
    <row r="9" spans="1:9" ht="22.5">
      <c r="A9" s="199" t="s">
        <v>1167</v>
      </c>
      <c r="B9" s="221">
        <v>27</v>
      </c>
      <c r="C9" s="221">
        <v>39</v>
      </c>
      <c r="D9" s="221">
        <v>13</v>
      </c>
      <c r="E9" s="221">
        <v>21</v>
      </c>
      <c r="F9" s="221">
        <v>6</v>
      </c>
      <c r="G9" s="221">
        <v>55</v>
      </c>
      <c r="H9" s="221">
        <v>161</v>
      </c>
      <c r="I9" s="104"/>
    </row>
    <row r="10" spans="1:9" ht="22.5">
      <c r="A10" s="173" t="s">
        <v>1168</v>
      </c>
      <c r="B10" s="222">
        <v>2</v>
      </c>
      <c r="C10" s="222">
        <v>5</v>
      </c>
      <c r="D10" s="222">
        <v>2</v>
      </c>
      <c r="E10" s="222">
        <v>5</v>
      </c>
      <c r="F10" s="222">
        <v>4</v>
      </c>
      <c r="G10" s="222">
        <v>2</v>
      </c>
      <c r="H10" s="222">
        <v>20</v>
      </c>
    </row>
    <row r="11" spans="1:9" ht="22.5">
      <c r="A11" s="173" t="s">
        <v>1169</v>
      </c>
      <c r="B11" s="222">
        <v>51</v>
      </c>
      <c r="C11" s="222">
        <v>57</v>
      </c>
      <c r="D11" s="222">
        <v>0</v>
      </c>
      <c r="E11" s="222">
        <v>21</v>
      </c>
      <c r="F11" s="222">
        <v>32</v>
      </c>
      <c r="G11" s="222">
        <v>30</v>
      </c>
      <c r="H11" s="222">
        <v>191</v>
      </c>
    </row>
    <row r="12" spans="1:9" ht="22.5">
      <c r="A12" s="426" t="s">
        <v>880</v>
      </c>
      <c r="B12" s="427">
        <v>80</v>
      </c>
      <c r="C12" s="427">
        <v>101</v>
      </c>
      <c r="D12" s="427">
        <v>15</v>
      </c>
      <c r="E12" s="427">
        <v>47</v>
      </c>
      <c r="F12" s="427">
        <v>42</v>
      </c>
      <c r="G12" s="427">
        <v>87</v>
      </c>
      <c r="H12" s="427">
        <v>372</v>
      </c>
    </row>
    <row r="13" spans="1:9" ht="22.5">
      <c r="A13" s="143" t="s">
        <v>877</v>
      </c>
      <c r="B13" s="144">
        <v>22779</v>
      </c>
      <c r="C13" s="144">
        <v>77753</v>
      </c>
      <c r="D13" s="144">
        <v>19021</v>
      </c>
      <c r="E13" s="144">
        <v>17287</v>
      </c>
      <c r="F13" s="144">
        <v>13153</v>
      </c>
      <c r="G13" s="144">
        <v>48441</v>
      </c>
      <c r="H13" s="144">
        <v>198434</v>
      </c>
    </row>
    <row r="14" spans="1:9" ht="21.75">
      <c r="A14" s="499" t="s">
        <v>881</v>
      </c>
      <c r="B14" s="500">
        <v>0.11479383573379562</v>
      </c>
      <c r="C14" s="500">
        <v>0.39183305280345104</v>
      </c>
      <c r="D14" s="500">
        <v>9.585554894826491E-2</v>
      </c>
      <c r="E14" s="500">
        <v>8.7117127105233977E-2</v>
      </c>
      <c r="F14" s="500">
        <v>6.6284003749357473E-2</v>
      </c>
      <c r="G14" s="500">
        <v>0.24411643165989699</v>
      </c>
      <c r="H14" s="500">
        <v>1</v>
      </c>
    </row>
    <row r="15" spans="1:9" ht="12.75" customHeight="1">
      <c r="A15" s="36" t="s">
        <v>883</v>
      </c>
    </row>
    <row r="16" spans="1:9" ht="12.75" customHeight="1">
      <c r="A16" s="46" t="s">
        <v>882</v>
      </c>
    </row>
    <row r="17" spans="1:9" ht="12.75" customHeight="1"/>
    <row r="18" spans="1:9" ht="12.75" customHeight="1">
      <c r="A18" s="658" t="s">
        <v>546</v>
      </c>
      <c r="H18" s="440" t="str">
        <f>Naslovnica!A20</f>
        <v>Lipanj 2013.</v>
      </c>
    </row>
    <row r="19" spans="1:9" ht="12.75" customHeight="1">
      <c r="A19" s="137" t="s">
        <v>547</v>
      </c>
      <c r="H19" s="138" t="str">
        <f>Naslovnica!A24</f>
        <v>June 2013</v>
      </c>
    </row>
    <row r="20" spans="1:9" ht="12.75" customHeight="1"/>
    <row r="21" spans="1:9" ht="12.75" customHeight="1"/>
    <row r="22" spans="1:9" ht="12.75" customHeight="1"/>
    <row r="23" spans="1:9" ht="12.75" customHeight="1"/>
    <row r="24" spans="1:9" ht="12.75" customHeight="1">
      <c r="I24" s="104"/>
    </row>
    <row r="25" spans="1:9" ht="12.75" customHeight="1">
      <c r="I25" s="104"/>
    </row>
    <row r="26" spans="1:9" ht="12.75" customHeight="1">
      <c r="I26" s="104"/>
    </row>
    <row r="27" spans="1:9" ht="12.75" customHeight="1">
      <c r="I27" s="92"/>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412" t="s">
        <v>883</v>
      </c>
    </row>
    <row r="38" spans="1:1" ht="12.75" customHeight="1"/>
    <row r="39" spans="1:1" ht="12.75" customHeight="1"/>
    <row r="40" spans="1:1" ht="12.75" customHeight="1">
      <c r="A40" s="88" t="s">
        <v>468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568</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39" t="s">
        <v>548</v>
      </c>
      <c r="G1" s="660" t="s">
        <v>181</v>
      </c>
      <c r="H1" s="422"/>
      <c r="J1" s="440" t="s">
        <v>1254</v>
      </c>
    </row>
    <row r="2" spans="1:11" ht="12.75" customHeight="1">
      <c r="A2" s="137" t="s">
        <v>549</v>
      </c>
      <c r="G2" s="145" t="s">
        <v>182</v>
      </c>
      <c r="J2" s="138" t="s">
        <v>1255</v>
      </c>
    </row>
    <row r="3" spans="1:11" ht="12.75" customHeight="1"/>
    <row r="4" spans="1:11" ht="12.75" customHeight="1"/>
    <row r="5" spans="1:11" ht="13.5" customHeight="1">
      <c r="A5" s="441"/>
      <c r="B5" s="442"/>
      <c r="C5" s="442" t="s">
        <v>1250</v>
      </c>
      <c r="D5" s="442"/>
      <c r="E5" s="443"/>
      <c r="F5" s="442" t="s">
        <v>1171</v>
      </c>
      <c r="G5" s="443"/>
      <c r="H5" s="690" t="s">
        <v>888</v>
      </c>
      <c r="I5" s="691"/>
      <c r="J5" s="691"/>
    </row>
    <row r="6" spans="1:11" ht="13.5" customHeight="1">
      <c r="A6" s="441"/>
      <c r="B6" s="443"/>
      <c r="C6" s="501" t="s">
        <v>1251</v>
      </c>
      <c r="D6" s="443"/>
      <c r="E6" s="443"/>
      <c r="F6" s="501" t="s">
        <v>1172</v>
      </c>
      <c r="G6" s="443"/>
      <c r="H6" s="692" t="s">
        <v>889</v>
      </c>
      <c r="I6" s="692"/>
      <c r="J6" s="445" t="s">
        <v>890</v>
      </c>
    </row>
    <row r="7" spans="1:11" ht="30" customHeight="1">
      <c r="A7" s="446" t="s">
        <v>884</v>
      </c>
      <c r="B7" s="446" t="s">
        <v>885</v>
      </c>
      <c r="C7" s="446" t="s">
        <v>886</v>
      </c>
      <c r="D7" s="446" t="s">
        <v>887</v>
      </c>
      <c r="E7" s="446" t="s">
        <v>885</v>
      </c>
      <c r="F7" s="446" t="s">
        <v>886</v>
      </c>
      <c r="G7" s="446" t="s">
        <v>887</v>
      </c>
      <c r="H7" s="446" t="s">
        <v>885</v>
      </c>
      <c r="I7" s="446" t="s">
        <v>886</v>
      </c>
      <c r="J7" s="446" t="s">
        <v>887</v>
      </c>
    </row>
    <row r="8" spans="1:11" ht="12.75" customHeight="1">
      <c r="A8" s="176" t="s">
        <v>54</v>
      </c>
      <c r="B8" s="177">
        <v>896</v>
      </c>
      <c r="C8" s="177">
        <v>746</v>
      </c>
      <c r="D8" s="177">
        <v>1642</v>
      </c>
      <c r="E8" s="178">
        <v>946</v>
      </c>
      <c r="F8" s="178">
        <v>772</v>
      </c>
      <c r="G8" s="177">
        <v>1718</v>
      </c>
      <c r="H8" s="177">
        <v>-50</v>
      </c>
      <c r="I8" s="177">
        <v>-26</v>
      </c>
      <c r="J8" s="179">
        <v>-4.4237485448195613E-2</v>
      </c>
      <c r="K8" s="104"/>
    </row>
    <row r="9" spans="1:11" ht="12.75" customHeight="1">
      <c r="A9" s="176" t="s">
        <v>55</v>
      </c>
      <c r="B9" s="177">
        <v>4993</v>
      </c>
      <c r="C9" s="177">
        <v>3032</v>
      </c>
      <c r="D9" s="177">
        <v>8025</v>
      </c>
      <c r="E9" s="178">
        <v>4958</v>
      </c>
      <c r="F9" s="178">
        <v>3017</v>
      </c>
      <c r="G9" s="177">
        <v>7975</v>
      </c>
      <c r="H9" s="177">
        <v>35</v>
      </c>
      <c r="I9" s="177">
        <v>15</v>
      </c>
      <c r="J9" s="179">
        <v>6.2695924764890609E-3</v>
      </c>
      <c r="K9" s="92"/>
    </row>
    <row r="10" spans="1:11" ht="12.75" customHeight="1">
      <c r="A10" s="176" t="s">
        <v>56</v>
      </c>
      <c r="B10" s="177">
        <v>11570</v>
      </c>
      <c r="C10" s="177">
        <v>8320</v>
      </c>
      <c r="D10" s="177">
        <v>19890</v>
      </c>
      <c r="E10" s="178">
        <v>11249</v>
      </c>
      <c r="F10" s="178">
        <v>8176</v>
      </c>
      <c r="G10" s="177">
        <v>19425</v>
      </c>
      <c r="H10" s="177">
        <v>321</v>
      </c>
      <c r="I10" s="177">
        <v>144</v>
      </c>
      <c r="J10" s="179">
        <v>2.3938223938223979E-2</v>
      </c>
    </row>
    <row r="11" spans="1:11" ht="12.75" customHeight="1">
      <c r="A11" s="176" t="s">
        <v>57</v>
      </c>
      <c r="B11" s="177">
        <v>14832</v>
      </c>
      <c r="C11" s="177">
        <v>11813</v>
      </c>
      <c r="D11" s="177">
        <v>26645</v>
      </c>
      <c r="E11" s="178">
        <v>14431</v>
      </c>
      <c r="F11" s="178">
        <v>11525</v>
      </c>
      <c r="G11" s="177">
        <v>25956</v>
      </c>
      <c r="H11" s="177">
        <v>401</v>
      </c>
      <c r="I11" s="177">
        <v>288</v>
      </c>
      <c r="J11" s="179">
        <v>2.6544922175990138E-2</v>
      </c>
    </row>
    <row r="12" spans="1:11" ht="12.75" customHeight="1">
      <c r="A12" s="176" t="s">
        <v>58</v>
      </c>
      <c r="B12" s="177">
        <v>15011</v>
      </c>
      <c r="C12" s="177">
        <v>13626</v>
      </c>
      <c r="D12" s="177">
        <v>28637</v>
      </c>
      <c r="E12" s="178">
        <v>14712</v>
      </c>
      <c r="F12" s="178">
        <v>13388</v>
      </c>
      <c r="G12" s="177">
        <v>28100</v>
      </c>
      <c r="H12" s="177">
        <v>299</v>
      </c>
      <c r="I12" s="177">
        <v>238</v>
      </c>
      <c r="J12" s="179">
        <v>1.9110320284697613E-2</v>
      </c>
    </row>
    <row r="13" spans="1:11" ht="12.75" customHeight="1">
      <c r="A13" s="176" t="s">
        <v>59</v>
      </c>
      <c r="B13" s="177">
        <v>14031</v>
      </c>
      <c r="C13" s="177">
        <v>14537</v>
      </c>
      <c r="D13" s="177">
        <v>28568</v>
      </c>
      <c r="E13" s="178">
        <v>13704</v>
      </c>
      <c r="F13" s="178">
        <v>14235</v>
      </c>
      <c r="G13" s="177">
        <v>27939</v>
      </c>
      <c r="H13" s="177">
        <v>327</v>
      </c>
      <c r="I13" s="177">
        <v>302</v>
      </c>
      <c r="J13" s="179">
        <v>2.2513332617488002E-2</v>
      </c>
    </row>
    <row r="14" spans="1:11" ht="12.75" customHeight="1">
      <c r="A14" s="176" t="s">
        <v>60</v>
      </c>
      <c r="B14" s="177">
        <v>14309</v>
      </c>
      <c r="C14" s="177">
        <v>16025</v>
      </c>
      <c r="D14" s="177">
        <v>30334</v>
      </c>
      <c r="E14" s="178">
        <v>14039</v>
      </c>
      <c r="F14" s="178">
        <v>15757</v>
      </c>
      <c r="G14" s="177">
        <v>29796</v>
      </c>
      <c r="H14" s="177">
        <v>270</v>
      </c>
      <c r="I14" s="177">
        <v>268</v>
      </c>
      <c r="J14" s="179">
        <v>1.8056114914753563E-2</v>
      </c>
    </row>
    <row r="15" spans="1:11" ht="12.75" customHeight="1">
      <c r="A15" s="176" t="s">
        <v>176</v>
      </c>
      <c r="B15" s="177">
        <v>15905</v>
      </c>
      <c r="C15" s="177">
        <v>16985</v>
      </c>
      <c r="D15" s="177">
        <v>32890</v>
      </c>
      <c r="E15" s="178">
        <v>15524</v>
      </c>
      <c r="F15" s="178">
        <v>16615</v>
      </c>
      <c r="G15" s="177">
        <v>32139</v>
      </c>
      <c r="H15" s="177">
        <v>381</v>
      </c>
      <c r="I15" s="177">
        <v>370</v>
      </c>
      <c r="J15" s="179">
        <v>2.3367248514266192E-2</v>
      </c>
    </row>
    <row r="16" spans="1:11" ht="12.75" customHeight="1">
      <c r="A16" s="176" t="s">
        <v>177</v>
      </c>
      <c r="B16" s="177">
        <v>8451</v>
      </c>
      <c r="C16" s="177">
        <v>8905</v>
      </c>
      <c r="D16" s="177">
        <v>17356</v>
      </c>
      <c r="E16" s="178">
        <v>8316</v>
      </c>
      <c r="F16" s="178">
        <v>8690</v>
      </c>
      <c r="G16" s="177">
        <v>17006</v>
      </c>
      <c r="H16" s="177">
        <v>135</v>
      </c>
      <c r="I16" s="177">
        <v>215</v>
      </c>
      <c r="J16" s="179">
        <v>2.0580971421851002E-2</v>
      </c>
    </row>
    <row r="17" spans="1:11" ht="12.75" customHeight="1">
      <c r="A17" s="176" t="s">
        <v>178</v>
      </c>
      <c r="B17" s="177">
        <v>2243</v>
      </c>
      <c r="C17" s="177">
        <v>2041</v>
      </c>
      <c r="D17" s="177">
        <v>4284</v>
      </c>
      <c r="E17" s="180">
        <v>2186</v>
      </c>
      <c r="F17" s="180">
        <v>1956</v>
      </c>
      <c r="G17" s="177">
        <v>4142</v>
      </c>
      <c r="H17" s="177">
        <v>57</v>
      </c>
      <c r="I17" s="177">
        <v>85</v>
      </c>
      <c r="J17" s="179">
        <v>3.4282955094157463E-2</v>
      </c>
    </row>
    <row r="18" spans="1:11" ht="12.75" customHeight="1">
      <c r="A18" s="176" t="s">
        <v>179</v>
      </c>
      <c r="B18" s="177">
        <v>61</v>
      </c>
      <c r="C18" s="177">
        <v>102</v>
      </c>
      <c r="D18" s="177">
        <v>163</v>
      </c>
      <c r="E18" s="180">
        <v>89</v>
      </c>
      <c r="F18" s="180">
        <v>123</v>
      </c>
      <c r="G18" s="177">
        <v>212</v>
      </c>
      <c r="H18" s="177">
        <v>-28</v>
      </c>
      <c r="I18" s="177">
        <v>-21</v>
      </c>
      <c r="J18" s="179">
        <v>-0.23113207547169812</v>
      </c>
    </row>
    <row r="19" spans="1:11" ht="26.25" customHeight="1">
      <c r="A19" s="502" t="s">
        <v>180</v>
      </c>
      <c r="B19" s="448">
        <v>102302</v>
      </c>
      <c r="C19" s="448">
        <v>96132</v>
      </c>
      <c r="D19" s="448">
        <v>198434</v>
      </c>
      <c r="E19" s="448">
        <v>100154</v>
      </c>
      <c r="F19" s="448">
        <v>94254</v>
      </c>
      <c r="G19" s="448">
        <v>194408</v>
      </c>
      <c r="H19" s="448">
        <v>2148</v>
      </c>
      <c r="I19" s="448">
        <v>1878</v>
      </c>
      <c r="J19" s="449">
        <v>2.070902431998678E-2</v>
      </c>
    </row>
    <row r="20" spans="1:11" ht="12.75" customHeight="1">
      <c r="A20" s="36" t="s">
        <v>174</v>
      </c>
    </row>
    <row r="21" spans="1:11" ht="12.75" customHeight="1"/>
    <row r="22" spans="1:11" ht="12.75" customHeight="1"/>
    <row r="23" spans="1:11" ht="12.75" customHeight="1">
      <c r="A23" s="661" t="s">
        <v>1258</v>
      </c>
    </row>
    <row r="24" spans="1:11" ht="12.75" customHeight="1">
      <c r="A24" s="146" t="s">
        <v>1259</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883</v>
      </c>
    </row>
    <row r="68" spans="1:10" ht="12.75" customHeight="1"/>
    <row r="69" spans="1:10" ht="12.75" customHeight="1"/>
    <row r="70" spans="1:10" ht="12.75" customHeight="1">
      <c r="A70" s="88" t="s">
        <v>468</v>
      </c>
    </row>
    <row r="71" spans="1:10" ht="12.75" customHeight="1"/>
    <row r="72" spans="1:10" ht="12.75" customHeight="1"/>
    <row r="73" spans="1:10" ht="12.75" customHeight="1"/>
    <row r="74" spans="1:10" ht="12.75" customHeight="1"/>
    <row r="75" spans="1:10" ht="12.75" customHeight="1"/>
    <row r="76" spans="1:10" ht="12.75" customHeight="1">
      <c r="J76" s="21" t="s">
        <v>569</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56" t="s">
        <v>1361</v>
      </c>
      <c r="F1" s="440" t="str">
        <f>Naslovnica!A20</f>
        <v>Lipanj 2013.</v>
      </c>
    </row>
    <row r="2" spans="1:7" ht="12.75" customHeight="1">
      <c r="A2" s="147" t="s">
        <v>891</v>
      </c>
      <c r="F2" s="138" t="str">
        <f>Naslovnica!A24</f>
        <v>June 2013</v>
      </c>
    </row>
    <row r="3" spans="1:7" ht="12.75" customHeight="1"/>
    <row r="4" spans="1:7" ht="12.75" customHeight="1">
      <c r="E4" s="711" t="s">
        <v>846</v>
      </c>
      <c r="F4" s="711"/>
    </row>
    <row r="5" spans="1:7" ht="13.5" customHeight="1">
      <c r="A5" s="719" t="s">
        <v>892</v>
      </c>
      <c r="B5" s="731" t="s">
        <v>183</v>
      </c>
      <c r="C5" s="731"/>
      <c r="D5" s="731"/>
      <c r="E5" s="731"/>
      <c r="F5" s="731"/>
    </row>
    <row r="6" spans="1:7" ht="33.75" customHeight="1">
      <c r="A6" s="719"/>
      <c r="B6" s="503" t="str">
        <f>Naslovnica!A20</f>
        <v>Lipanj 2013.</v>
      </c>
      <c r="C6" s="503" t="str">
        <f>'4 Tablica 2 - Graf 2'!F5</f>
        <v>Svibanj 2013.</v>
      </c>
      <c r="D6" s="503" t="s">
        <v>123</v>
      </c>
      <c r="E6" s="457" t="s">
        <v>184</v>
      </c>
      <c r="F6" s="504" t="s">
        <v>185</v>
      </c>
    </row>
    <row r="7" spans="1:7" ht="45" customHeight="1">
      <c r="A7" s="719"/>
      <c r="B7" s="505" t="str">
        <f>Naslovnica!A24</f>
        <v>June 2013</v>
      </c>
      <c r="C7" s="505" t="str">
        <f>'4 Tablica 2 - Graf 2'!F6</f>
        <v>May 2013</v>
      </c>
      <c r="D7" s="505" t="s">
        <v>186</v>
      </c>
      <c r="E7" s="462" t="s">
        <v>893</v>
      </c>
      <c r="F7" s="505" t="s">
        <v>187</v>
      </c>
    </row>
    <row r="8" spans="1:7">
      <c r="A8" s="223" t="s">
        <v>168</v>
      </c>
      <c r="B8" s="224">
        <v>4576.8951299999999</v>
      </c>
      <c r="C8" s="224">
        <v>2754.0180699999996</v>
      </c>
      <c r="D8" s="225">
        <v>0.6618972765127864</v>
      </c>
      <c r="E8" s="226">
        <v>224402.00678999993</v>
      </c>
      <c r="F8" s="225">
        <v>2.0820620062183829E-2</v>
      </c>
      <c r="G8" s="104"/>
    </row>
    <row r="9" spans="1:7">
      <c r="A9" s="223" t="s">
        <v>169</v>
      </c>
      <c r="B9" s="224">
        <v>8129.6521299999995</v>
      </c>
      <c r="C9" s="224">
        <v>7752.4811399999999</v>
      </c>
      <c r="D9" s="225">
        <v>4.8651648832002126E-2</v>
      </c>
      <c r="E9" s="226">
        <v>831628.06866000034</v>
      </c>
      <c r="F9" s="225">
        <v>9.8720920001961286E-3</v>
      </c>
      <c r="G9" s="104"/>
    </row>
    <row r="10" spans="1:7">
      <c r="A10" s="223" t="s">
        <v>188</v>
      </c>
      <c r="B10" s="224">
        <v>929.80746999999997</v>
      </c>
      <c r="C10" s="224">
        <v>964.0208100000001</v>
      </c>
      <c r="D10" s="225">
        <v>-3.549025046461407E-2</v>
      </c>
      <c r="E10" s="226">
        <v>163559.25248000002</v>
      </c>
      <c r="F10" s="227">
        <v>5.7173377794090445E-3</v>
      </c>
    </row>
    <row r="11" spans="1:7">
      <c r="A11" s="223" t="s">
        <v>171</v>
      </c>
      <c r="B11" s="224">
        <v>1160.5791000000002</v>
      </c>
      <c r="C11" s="224">
        <v>1146.7066200000002</v>
      </c>
      <c r="D11" s="225">
        <v>1.2097671503806362E-2</v>
      </c>
      <c r="E11" s="226">
        <v>144195.13571000003</v>
      </c>
      <c r="F11" s="225">
        <v>8.1139769822508329E-3</v>
      </c>
    </row>
    <row r="12" spans="1:7">
      <c r="A12" s="223" t="s">
        <v>172</v>
      </c>
      <c r="B12" s="224">
        <v>1232.3319299999998</v>
      </c>
      <c r="C12" s="224">
        <v>1298.0150900000001</v>
      </c>
      <c r="D12" s="225">
        <v>-5.0602770727419144E-2</v>
      </c>
      <c r="E12" s="226">
        <v>72688.082520000011</v>
      </c>
      <c r="F12" s="225">
        <v>1.7246084742302992E-2</v>
      </c>
    </row>
    <row r="13" spans="1:7">
      <c r="A13" s="228" t="s">
        <v>173</v>
      </c>
      <c r="B13" s="224">
        <v>4046.8567000000003</v>
      </c>
      <c r="C13" s="224">
        <v>3904.9625899999996</v>
      </c>
      <c r="D13" s="225">
        <v>3.6336867954476437E-2</v>
      </c>
      <c r="E13" s="229">
        <v>772804.95255000028</v>
      </c>
      <c r="F13" s="225">
        <v>5.2641483996672843E-3</v>
      </c>
    </row>
    <row r="14" spans="1:7" ht="18.75" customHeight="1">
      <c r="A14" s="506" t="s">
        <v>541</v>
      </c>
      <c r="B14" s="507">
        <v>20076.122460000002</v>
      </c>
      <c r="C14" s="508">
        <v>17820.204320000001</v>
      </c>
      <c r="D14" s="509">
        <v>0.12659328139510362</v>
      </c>
      <c r="E14" s="510">
        <v>2209277.4987100009</v>
      </c>
      <c r="F14" s="509">
        <v>9.1705234053842469E-3</v>
      </c>
    </row>
    <row r="15" spans="1:7" ht="12.75" customHeight="1">
      <c r="A15" s="27" t="s">
        <v>1187</v>
      </c>
      <c r="B15" s="28"/>
      <c r="C15" s="30"/>
      <c r="D15" s="30"/>
      <c r="E15" s="30"/>
      <c r="F15" s="30"/>
      <c r="G15" s="30"/>
    </row>
    <row r="16" spans="1:7" ht="22.5" customHeight="1">
      <c r="A16" s="732" t="s">
        <v>189</v>
      </c>
      <c r="B16" s="732"/>
      <c r="C16" s="732"/>
      <c r="D16" s="732"/>
      <c r="E16" s="732"/>
      <c r="F16" s="732"/>
      <c r="G16" s="47"/>
    </row>
    <row r="17" spans="1:7" ht="12.75" customHeight="1">
      <c r="A17" s="727" t="s">
        <v>190</v>
      </c>
      <c r="B17" s="728"/>
      <c r="C17" s="728"/>
      <c r="D17" s="728"/>
      <c r="E17" s="728"/>
      <c r="F17" s="728"/>
      <c r="G17" s="48"/>
    </row>
    <row r="18" spans="1:7" ht="12.75" customHeight="1">
      <c r="A18" s="729" t="s">
        <v>191</v>
      </c>
      <c r="B18" s="730"/>
      <c r="C18" s="730"/>
      <c r="D18" s="730"/>
      <c r="E18" s="730"/>
      <c r="F18" s="730"/>
      <c r="G18" s="49"/>
    </row>
    <row r="19" spans="1:7" ht="12.75" customHeight="1">
      <c r="A19" s="727" t="s">
        <v>192</v>
      </c>
      <c r="B19" s="728"/>
      <c r="C19" s="728"/>
      <c r="D19" s="728"/>
      <c r="E19" s="728"/>
      <c r="F19" s="728"/>
      <c r="G19" s="48"/>
    </row>
    <row r="20" spans="1:7" ht="12.75" customHeight="1"/>
    <row r="21" spans="1:7" ht="12.75" customHeight="1">
      <c r="A21" s="662" t="s">
        <v>550</v>
      </c>
      <c r="F21" s="440" t="str">
        <f>Naslovnica!A20</f>
        <v>Lipanj 2013.</v>
      </c>
    </row>
    <row r="22" spans="1:7" ht="12.75" customHeight="1">
      <c r="A22" s="147" t="s">
        <v>551</v>
      </c>
      <c r="F22" s="138" t="str">
        <f>Naslovnica!A24</f>
        <v>June 2013</v>
      </c>
    </row>
    <row r="23" spans="1:7" ht="12.75" customHeight="1"/>
    <row r="24" spans="1:7" ht="12.75" customHeight="1"/>
    <row r="25" spans="1:7" ht="12.75" customHeight="1">
      <c r="G25" s="104"/>
    </row>
    <row r="26" spans="1:7" ht="12.75" customHeight="1">
      <c r="G26" s="104"/>
    </row>
    <row r="27" spans="1:7" ht="12.75" customHeight="1">
      <c r="G27" s="104"/>
    </row>
    <row r="28" spans="1:7" ht="12.75" customHeight="1">
      <c r="G28" s="9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1187</v>
      </c>
    </row>
    <row r="42" spans="1:1" ht="12.75" customHeight="1"/>
    <row r="43" spans="1:1" ht="12.75" customHeight="1">
      <c r="A43" s="88" t="s">
        <v>468</v>
      </c>
    </row>
    <row r="44" spans="1:1" ht="12.75" customHeight="1"/>
    <row r="45" spans="1:1" ht="12.75" customHeight="1"/>
    <row r="46" spans="1:1" ht="12.75" customHeight="1"/>
    <row r="47" spans="1:1" ht="12.75" customHeight="1"/>
    <row r="48" spans="1:1" ht="12.75" customHeight="1"/>
    <row r="49" spans="6:6" ht="12.75" customHeight="1"/>
    <row r="53" spans="6:6">
      <c r="F53" s="44" t="s">
        <v>570</v>
      </c>
    </row>
  </sheetData>
  <mergeCells count="7">
    <mergeCell ref="A19:F19"/>
    <mergeCell ref="A18:F18"/>
    <mergeCell ref="A5:A7"/>
    <mergeCell ref="B5:F5"/>
    <mergeCell ref="E4:F4"/>
    <mergeCell ref="A16:F16"/>
    <mergeCell ref="A17:F17"/>
  </mergeCells>
  <hyperlinks>
    <hyperlink ref="A43"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58" t="s">
        <v>552</v>
      </c>
      <c r="G1" s="440" t="str">
        <f>Naslovnica!A20</f>
        <v>Lipanj 2013.</v>
      </c>
    </row>
    <row r="2" spans="1:8" ht="12.75" customHeight="1">
      <c r="A2" s="137" t="s">
        <v>553</v>
      </c>
      <c r="G2" s="138" t="str">
        <f>Naslovnica!A24</f>
        <v>June 2013</v>
      </c>
    </row>
    <row r="3" spans="1:8" ht="12.75" customHeight="1"/>
    <row r="4" spans="1:8" ht="12.75" customHeight="1">
      <c r="F4" s="162"/>
      <c r="G4" s="21" t="s">
        <v>846</v>
      </c>
    </row>
    <row r="5" spans="1:8" ht="15" customHeight="1">
      <c r="A5" s="712" t="s">
        <v>895</v>
      </c>
      <c r="B5" s="713" t="s">
        <v>894</v>
      </c>
      <c r="C5" s="713"/>
      <c r="D5" s="713"/>
      <c r="E5" s="713"/>
      <c r="F5" s="713"/>
      <c r="G5" s="713"/>
    </row>
    <row r="6" spans="1:8">
      <c r="A6" s="712"/>
      <c r="B6" s="717" t="str">
        <f>Naslovnica!A20</f>
        <v>Lipanj 2013.</v>
      </c>
      <c r="C6" s="691"/>
      <c r="D6" s="717" t="str">
        <f>'4 Tablica 2 - Graf 2'!F5</f>
        <v>Svibanj 2013.</v>
      </c>
      <c r="E6" s="691"/>
      <c r="F6" s="733" t="s">
        <v>193</v>
      </c>
      <c r="G6" s="733"/>
    </row>
    <row r="7" spans="1:8">
      <c r="A7" s="712"/>
      <c r="B7" s="714" t="str">
        <f>Naslovnica!A24</f>
        <v>June 2013</v>
      </c>
      <c r="C7" s="734"/>
      <c r="D7" s="735" t="str">
        <f>'4 Tablica 2 - Graf 2'!F6</f>
        <v>May 2013</v>
      </c>
      <c r="E7" s="734"/>
      <c r="F7" s="736" t="s">
        <v>194</v>
      </c>
      <c r="G7" s="736"/>
    </row>
    <row r="8" spans="1:8">
      <c r="A8" s="712"/>
      <c r="B8" s="466" t="s">
        <v>146</v>
      </c>
      <c r="C8" s="466" t="s">
        <v>147</v>
      </c>
      <c r="D8" s="466" t="s">
        <v>146</v>
      </c>
      <c r="E8" s="466" t="s">
        <v>147</v>
      </c>
      <c r="F8" s="466" t="s">
        <v>146</v>
      </c>
      <c r="G8" s="466" t="s">
        <v>148</v>
      </c>
    </row>
    <row r="9" spans="1:8">
      <c r="A9" s="712"/>
      <c r="B9" s="467" t="s">
        <v>149</v>
      </c>
      <c r="C9" s="467" t="s">
        <v>150</v>
      </c>
      <c r="D9" s="467" t="s">
        <v>149</v>
      </c>
      <c r="E9" s="467" t="s">
        <v>150</v>
      </c>
      <c r="F9" s="467" t="s">
        <v>149</v>
      </c>
      <c r="G9" s="467" t="s">
        <v>151</v>
      </c>
    </row>
    <row r="10" spans="1:8">
      <c r="A10" s="206" t="s">
        <v>168</v>
      </c>
      <c r="B10" s="230">
        <v>184354.97795</v>
      </c>
      <c r="C10" s="231">
        <v>9.0080176260905157E-2</v>
      </c>
      <c r="D10" s="230">
        <v>185537.63344999999</v>
      </c>
      <c r="E10" s="232">
        <v>8.9074443416962731E-2</v>
      </c>
      <c r="F10" s="233">
        <v>-1182.6555000000001</v>
      </c>
      <c r="G10" s="232">
        <v>-6.3742081755004737E-3</v>
      </c>
      <c r="H10" s="104"/>
    </row>
    <row r="11" spans="1:8">
      <c r="A11" s="206" t="s">
        <v>169</v>
      </c>
      <c r="B11" s="230">
        <v>869496.69569000008</v>
      </c>
      <c r="C11" s="231">
        <v>0.42485652666928608</v>
      </c>
      <c r="D11" s="234">
        <v>879161.32735000004</v>
      </c>
      <c r="E11" s="232">
        <v>0.42207504995757739</v>
      </c>
      <c r="F11" s="233">
        <v>-9664.6316599999664</v>
      </c>
      <c r="G11" s="232">
        <v>-1.0993012726266578E-2</v>
      </c>
      <c r="H11" s="104"/>
    </row>
    <row r="12" spans="1:8">
      <c r="A12" s="206" t="s">
        <v>188</v>
      </c>
      <c r="B12" s="230">
        <v>129874.40267</v>
      </c>
      <c r="C12" s="231">
        <v>6.3459686385394787E-2</v>
      </c>
      <c r="D12" s="234">
        <v>132902.48363999999</v>
      </c>
      <c r="E12" s="232">
        <v>6.3804924849142491E-2</v>
      </c>
      <c r="F12" s="233">
        <v>-3028.0809699999986</v>
      </c>
      <c r="G12" s="232">
        <v>-2.2784231619044248E-2</v>
      </c>
    </row>
    <row r="13" spans="1:8">
      <c r="A13" s="206" t="s">
        <v>171</v>
      </c>
      <c r="B13" s="230">
        <v>133009.41824</v>
      </c>
      <c r="C13" s="231">
        <v>6.4991528694545095E-2</v>
      </c>
      <c r="D13" s="234">
        <v>136222.12422999999</v>
      </c>
      <c r="E13" s="232">
        <v>6.5398645391979385E-2</v>
      </c>
      <c r="F13" s="233">
        <v>-3212.7059899999945</v>
      </c>
      <c r="G13" s="232">
        <v>-2.3584318686556388E-2</v>
      </c>
    </row>
    <row r="14" spans="1:8">
      <c r="A14" s="206" t="s">
        <v>172</v>
      </c>
      <c r="B14" s="230">
        <v>64173.044759999997</v>
      </c>
      <c r="C14" s="231">
        <v>3.13564583254572E-2</v>
      </c>
      <c r="D14" s="234">
        <v>64383.802200000006</v>
      </c>
      <c r="E14" s="232">
        <v>3.0909908892301986E-2</v>
      </c>
      <c r="F14" s="233">
        <v>-210.75744000000506</v>
      </c>
      <c r="G14" s="232">
        <v>-3.2734543906759992E-3</v>
      </c>
    </row>
    <row r="15" spans="1:8">
      <c r="A15" s="206" t="s">
        <v>173</v>
      </c>
      <c r="B15" s="230">
        <v>665656.92716999992</v>
      </c>
      <c r="C15" s="231">
        <v>0.32525562366441163</v>
      </c>
      <c r="D15" s="235">
        <v>684742.87089000002</v>
      </c>
      <c r="E15" s="232">
        <v>0.32873702749203587</v>
      </c>
      <c r="F15" s="233">
        <v>-19085.943720000028</v>
      </c>
      <c r="G15" s="232">
        <v>-2.7873154334842394E-2</v>
      </c>
    </row>
    <row r="16" spans="1:8" ht="18.75" customHeight="1">
      <c r="A16" s="511" t="s">
        <v>155</v>
      </c>
      <c r="B16" s="512">
        <v>2046565.4664799999</v>
      </c>
      <c r="C16" s="509">
        <v>0.99999999999999989</v>
      </c>
      <c r="D16" s="512">
        <v>2082950.2417600001</v>
      </c>
      <c r="E16" s="513">
        <v>1.0000000000000002</v>
      </c>
      <c r="F16" s="514">
        <v>-36384.775280000213</v>
      </c>
      <c r="G16" s="513">
        <v>-1.7467904201713763E-2</v>
      </c>
    </row>
    <row r="17" spans="1:8" ht="12.75" customHeight="1">
      <c r="A17" s="37" t="s">
        <v>896</v>
      </c>
    </row>
    <row r="18" spans="1:8" ht="12.75" customHeight="1"/>
    <row r="19" spans="1:8" ht="12.75" customHeight="1">
      <c r="A19" s="658" t="s">
        <v>554</v>
      </c>
      <c r="G19" s="440" t="str">
        <f>Naslovnica!A20</f>
        <v>Lipanj 2013.</v>
      </c>
    </row>
    <row r="20" spans="1:8" ht="12.75" customHeight="1">
      <c r="A20" s="137" t="s">
        <v>555</v>
      </c>
      <c r="G20" s="138" t="str">
        <f>Naslovnica!A24</f>
        <v>June 2013</v>
      </c>
    </row>
    <row r="21" spans="1:8" ht="12.75" customHeight="1"/>
    <row r="22" spans="1:8" ht="12.75" customHeight="1"/>
    <row r="23" spans="1:8" ht="12.75" customHeight="1"/>
    <row r="24" spans="1:8" ht="12.75" customHeight="1">
      <c r="H24" s="104"/>
    </row>
    <row r="25" spans="1:8" ht="12.75" customHeight="1">
      <c r="H25" s="104"/>
    </row>
    <row r="26" spans="1:8" ht="12.75" customHeight="1">
      <c r="G26" s="104"/>
      <c r="H26" s="104"/>
    </row>
    <row r="27" spans="1:8" ht="12.75" customHeight="1">
      <c r="H27" s="104"/>
    </row>
    <row r="28" spans="1:8" ht="12.75" customHeight="1">
      <c r="G28" s="104"/>
      <c r="H28" s="92"/>
    </row>
    <row r="29" spans="1:8" ht="12.75" customHeight="1">
      <c r="G29" s="92"/>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106" t="s">
        <v>896</v>
      </c>
    </row>
    <row r="41" spans="1:8" ht="12.75" customHeight="1">
      <c r="A41" s="37"/>
    </row>
    <row r="42" spans="1:8" ht="12.75" customHeight="1">
      <c r="A42" s="439" t="s">
        <v>556</v>
      </c>
      <c r="G42" s="440" t="str">
        <f>Naslovnica!A20</f>
        <v>Lipanj 2013.</v>
      </c>
    </row>
    <row r="43" spans="1:8" ht="12.75" customHeight="1">
      <c r="A43" s="137" t="s">
        <v>557</v>
      </c>
      <c r="G43" s="138" t="str">
        <f>Naslovnica!A24</f>
        <v>June 2013</v>
      </c>
    </row>
    <row r="44" spans="1:8" ht="12.75" customHeight="1"/>
    <row r="45" spans="1:8" ht="12.75" customHeight="1"/>
    <row r="46" spans="1:8" ht="12.75" customHeight="1"/>
    <row r="47" spans="1:8" ht="12.75" customHeight="1">
      <c r="H47" s="104"/>
    </row>
    <row r="48" spans="1:8" ht="12.75" customHeight="1">
      <c r="G48" s="104"/>
      <c r="H48" s="104"/>
    </row>
    <row r="49" spans="1:8" ht="12.75" customHeight="1">
      <c r="G49" s="92"/>
      <c r="H49" s="104"/>
    </row>
    <row r="50" spans="1:8" ht="12.75" customHeight="1">
      <c r="G50" s="92"/>
      <c r="H50" s="92"/>
    </row>
    <row r="51" spans="1:8" ht="12.75" customHeight="1">
      <c r="G51" s="104"/>
    </row>
    <row r="52" spans="1:8" ht="12.75" customHeight="1">
      <c r="G52" s="92"/>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106" t="s">
        <v>896</v>
      </c>
    </row>
    <row r="64" spans="1:8" ht="12.75" customHeight="1">
      <c r="A64" s="106"/>
    </row>
    <row r="65" spans="1:7">
      <c r="A65" s="88" t="s">
        <v>468</v>
      </c>
    </row>
    <row r="66" spans="1:7">
      <c r="G66" s="44" t="s">
        <v>571</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658" t="s">
        <v>1362</v>
      </c>
      <c r="I1" s="440" t="str">
        <f>Naslovnica!A20</f>
        <v>Lipanj 2013.</v>
      </c>
    </row>
    <row r="2" spans="1:10" ht="12.75" customHeight="1">
      <c r="A2" s="137" t="s">
        <v>897</v>
      </c>
      <c r="I2" s="138" t="str">
        <f>Naslovnica!A24</f>
        <v>June 2013</v>
      </c>
    </row>
    <row r="3" spans="1:10" ht="12.75" customHeight="1"/>
    <row r="4" spans="1:10" ht="35.25" customHeight="1">
      <c r="A4" s="457"/>
      <c r="B4" s="700" t="s">
        <v>898</v>
      </c>
      <c r="C4" s="700"/>
      <c r="D4" s="738" t="s">
        <v>899</v>
      </c>
      <c r="E4" s="738"/>
      <c r="F4" s="738"/>
      <c r="G4" s="738"/>
      <c r="H4" s="738"/>
      <c r="I4" s="457"/>
    </row>
    <row r="5" spans="1:10" ht="45">
      <c r="A5" s="457" t="s">
        <v>895</v>
      </c>
      <c r="B5" s="457" t="str">
        <f>Naslovnica!A20</f>
        <v>Lipanj 2013.</v>
      </c>
      <c r="C5" s="459" t="str">
        <f>'4 Tablica 2 - Graf 2'!F5</f>
        <v>Svibanj 2013.</v>
      </c>
      <c r="D5" s="457" t="str">
        <f>Naslovnica!A20</f>
        <v>Lipanj 2013.</v>
      </c>
      <c r="E5" s="459" t="str">
        <f>'4 Tablica 2 - Graf 2'!F5</f>
        <v>Svibanj 2013.</v>
      </c>
      <c r="F5" s="457" t="s">
        <v>195</v>
      </c>
      <c r="G5" s="457" t="s">
        <v>196</v>
      </c>
      <c r="H5" s="515" t="s">
        <v>197</v>
      </c>
      <c r="I5" s="515" t="s">
        <v>198</v>
      </c>
    </row>
    <row r="6" spans="1:10" ht="34.5" customHeight="1">
      <c r="A6" s="457"/>
      <c r="B6" s="460" t="str">
        <f>Naslovnica!A24</f>
        <v>June 2013</v>
      </c>
      <c r="C6" s="461" t="str">
        <f>'4 Tablica 2 - Graf 2'!F6</f>
        <v>May 2013</v>
      </c>
      <c r="D6" s="460" t="str">
        <f>Naslovnica!A24</f>
        <v>June 2013</v>
      </c>
      <c r="E6" s="461" t="str">
        <f>'4 Tablica 2 - Graf 2'!F6</f>
        <v>May 2013</v>
      </c>
      <c r="F6" s="460" t="s">
        <v>199</v>
      </c>
      <c r="G6" s="460" t="s">
        <v>200</v>
      </c>
      <c r="H6" s="462" t="s">
        <v>201</v>
      </c>
      <c r="I6" s="505" t="s">
        <v>202</v>
      </c>
    </row>
    <row r="7" spans="1:10" ht="22.5">
      <c r="A7" s="236" t="s">
        <v>168</v>
      </c>
      <c r="B7" s="237">
        <v>191.35939999999999</v>
      </c>
      <c r="C7" s="237">
        <v>195.4359</v>
      </c>
      <c r="D7" s="238">
        <v>-2.0858501431927357E-2</v>
      </c>
      <c r="E7" s="238">
        <v>-1.2639330455997078E-2</v>
      </c>
      <c r="F7" s="238">
        <v>-1.2776780371035357E-2</v>
      </c>
      <c r="G7" s="238">
        <v>7.9263756623455084E-2</v>
      </c>
      <c r="H7" s="238">
        <v>7.0084622932382157E-2</v>
      </c>
      <c r="I7" s="239">
        <v>37958</v>
      </c>
      <c r="J7" s="104"/>
    </row>
    <row r="8" spans="1:10" ht="22.5">
      <c r="A8" s="236" t="s">
        <v>169</v>
      </c>
      <c r="B8" s="240">
        <v>213.0035</v>
      </c>
      <c r="C8" s="240">
        <v>216.82669999999999</v>
      </c>
      <c r="D8" s="238">
        <v>-1.763251481482675E-2</v>
      </c>
      <c r="E8" s="238">
        <v>-1.4360024310671182E-2</v>
      </c>
      <c r="F8" s="238">
        <v>1.3595700900221885E-3</v>
      </c>
      <c r="G8" s="238">
        <v>5.5895617758187077E-2</v>
      </c>
      <c r="H8" s="238">
        <v>8.0562671792115292E-2</v>
      </c>
      <c r="I8" s="239">
        <v>37893</v>
      </c>
      <c r="J8" s="104"/>
    </row>
    <row r="9" spans="1:10" ht="33.75">
      <c r="A9" s="236" t="s">
        <v>188</v>
      </c>
      <c r="B9" s="240">
        <v>130.6865</v>
      </c>
      <c r="C9" s="240">
        <v>134.14779999999999</v>
      </c>
      <c r="D9" s="238">
        <v>-2.5802137642212508E-2</v>
      </c>
      <c r="E9" s="238">
        <v>-1.1052216414664584E-2</v>
      </c>
      <c r="F9" s="238">
        <v>-4.3168504210566727E-3</v>
      </c>
      <c r="G9" s="238">
        <v>9.1546531246345708E-2</v>
      </c>
      <c r="H9" s="238">
        <v>2.8043250224667693E-2</v>
      </c>
      <c r="I9" s="239">
        <v>37923</v>
      </c>
    </row>
    <row r="10" spans="1:10" ht="33.75">
      <c r="A10" s="236" t="s">
        <v>171</v>
      </c>
      <c r="B10" s="240">
        <v>153.49379999999999</v>
      </c>
      <c r="C10" s="240">
        <v>157.41650000000001</v>
      </c>
      <c r="D10" s="238">
        <v>-2.4919242900204308E-2</v>
      </c>
      <c r="E10" s="238">
        <v>-9.9398164366726327E-3</v>
      </c>
      <c r="F10" s="241">
        <v>4.712507699375923E-4</v>
      </c>
      <c r="G10" s="238">
        <v>0.10841294129795687</v>
      </c>
      <c r="H10" s="238">
        <v>5.2972146141494481E-2</v>
      </c>
      <c r="I10" s="239">
        <v>38425</v>
      </c>
    </row>
    <row r="11" spans="1:10" ht="33.75">
      <c r="A11" s="236" t="s">
        <v>172</v>
      </c>
      <c r="B11" s="240">
        <v>156.7373</v>
      </c>
      <c r="C11" s="240">
        <v>159.39340000000001</v>
      </c>
      <c r="D11" s="238">
        <v>-1.6663801637959996E-2</v>
      </c>
      <c r="E11" s="238">
        <v>-5.5929911990709735E-3</v>
      </c>
      <c r="F11" s="241">
        <v>-6.7319562280259149E-3</v>
      </c>
      <c r="G11" s="238">
        <v>8.7123256126878212E-2</v>
      </c>
      <c r="H11" s="238">
        <v>5.5627904844853804E-2</v>
      </c>
      <c r="I11" s="239">
        <v>38425</v>
      </c>
    </row>
    <row r="12" spans="1:10" ht="22.5">
      <c r="A12" s="236" t="s">
        <v>173</v>
      </c>
      <c r="B12" s="240">
        <v>167.5378</v>
      </c>
      <c r="C12" s="240">
        <v>172.72020000000001</v>
      </c>
      <c r="D12" s="238">
        <v>-3.0004597030341529E-2</v>
      </c>
      <c r="E12" s="238">
        <v>-7.7868421611977379E-3</v>
      </c>
      <c r="F12" s="238">
        <v>-2.8520923477980409E-3</v>
      </c>
      <c r="G12" s="238">
        <v>9.6712111581481741E-2</v>
      </c>
      <c r="H12" s="238">
        <v>4.8450415787266277E-2</v>
      </c>
      <c r="I12" s="239">
        <v>37474</v>
      </c>
    </row>
    <row r="13" spans="1:10" ht="12.75" customHeight="1">
      <c r="A13" s="37" t="s">
        <v>896</v>
      </c>
    </row>
    <row r="14" spans="1:10" ht="12.75" customHeight="1"/>
    <row r="15" spans="1:10" ht="21" customHeight="1">
      <c r="A15" s="739" t="s">
        <v>203</v>
      </c>
      <c r="B15" s="739"/>
      <c r="C15" s="739"/>
      <c r="D15" s="739"/>
      <c r="E15" s="739"/>
      <c r="F15" s="739"/>
      <c r="G15" s="739"/>
      <c r="H15" s="739"/>
      <c r="I15" s="739"/>
    </row>
    <row r="16" spans="1:10" ht="21.75" customHeight="1">
      <c r="A16" s="737" t="s">
        <v>204</v>
      </c>
      <c r="B16" s="737"/>
      <c r="C16" s="737"/>
      <c r="D16" s="737"/>
      <c r="E16" s="737"/>
      <c r="F16" s="737"/>
      <c r="G16" s="737"/>
      <c r="H16" s="737"/>
      <c r="I16" s="737"/>
    </row>
    <row r="17" spans="1:10" ht="19.5" customHeight="1">
      <c r="A17" s="739" t="s">
        <v>205</v>
      </c>
      <c r="B17" s="739"/>
      <c r="C17" s="739"/>
      <c r="D17" s="739"/>
      <c r="E17" s="739"/>
      <c r="F17" s="739"/>
      <c r="G17" s="739"/>
      <c r="H17" s="739"/>
      <c r="I17" s="739"/>
    </row>
    <row r="18" spans="1:10" ht="19.5" customHeight="1">
      <c r="A18" s="737" t="s">
        <v>206</v>
      </c>
      <c r="B18" s="737"/>
      <c r="C18" s="737"/>
      <c r="D18" s="737"/>
      <c r="E18" s="737"/>
      <c r="F18" s="737"/>
      <c r="G18" s="737"/>
      <c r="H18" s="737"/>
      <c r="I18" s="737"/>
    </row>
    <row r="19" spans="1:10" ht="12.75" customHeight="1"/>
    <row r="20" spans="1:10" ht="12.75" customHeight="1">
      <c r="A20" s="38"/>
      <c r="I20" s="14"/>
    </row>
    <row r="21" spans="1:10" ht="12.75" customHeight="1">
      <c r="A21" s="88" t="s">
        <v>468</v>
      </c>
      <c r="I21" s="19"/>
      <c r="J21" s="109"/>
    </row>
    <row r="22" spans="1:10" ht="12.75" customHeight="1"/>
    <row r="23" spans="1:10" ht="12.75" customHeight="1"/>
    <row r="24" spans="1:10" ht="12.75" customHeight="1">
      <c r="B24" s="109"/>
    </row>
    <row r="25" spans="1:10" ht="12.75" customHeight="1"/>
    <row r="26" spans="1:10" ht="12.75" customHeight="1">
      <c r="J26" s="92"/>
    </row>
    <row r="27" spans="1:10" ht="12.75" customHeight="1">
      <c r="J27" s="92"/>
    </row>
    <row r="28" spans="1:10" ht="12.75" customHeight="1">
      <c r="J28" s="104"/>
    </row>
    <row r="29" spans="1:10" ht="12.75" customHeight="1">
      <c r="J29" s="92"/>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103"/>
    </row>
    <row r="41" spans="1:9" ht="12.75" customHeight="1">
      <c r="A41" s="37"/>
      <c r="B41" s="103"/>
    </row>
    <row r="42" spans="1:9" ht="12.75" customHeight="1"/>
    <row r="43" spans="1:9" ht="12.75" customHeight="1"/>
    <row r="44" spans="1:9" ht="12.75" customHeight="1"/>
    <row r="45" spans="1:9" ht="12.75" customHeight="1">
      <c r="I45" s="44" t="s">
        <v>572</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0"/>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79" t="s">
        <v>558</v>
      </c>
      <c r="O1" s="440" t="str">
        <f>Naslovnica!A20</f>
        <v>Lipanj 2013.</v>
      </c>
    </row>
    <row r="2" spans="1:16" ht="12.75" customHeight="1">
      <c r="A2" s="148" t="s">
        <v>559</v>
      </c>
      <c r="O2" s="138" t="str">
        <f>Naslovnica!A24</f>
        <v>June 2013</v>
      </c>
    </row>
    <row r="3" spans="1:16" ht="12.75" customHeight="1"/>
    <row r="4" spans="1:16" ht="12.75" customHeight="1">
      <c r="L4" s="159"/>
      <c r="M4" s="159"/>
      <c r="N4" s="159"/>
      <c r="O4" s="40" t="s">
        <v>854</v>
      </c>
    </row>
    <row r="5" spans="1:16" ht="21" customHeight="1">
      <c r="A5" s="740" t="s">
        <v>1188</v>
      </c>
      <c r="B5" s="700" t="s">
        <v>207</v>
      </c>
      <c r="C5" s="700"/>
      <c r="D5" s="700" t="s">
        <v>208</v>
      </c>
      <c r="E5" s="741"/>
      <c r="F5" s="700" t="s">
        <v>209</v>
      </c>
      <c r="G5" s="700"/>
      <c r="H5" s="700" t="s">
        <v>210</v>
      </c>
      <c r="I5" s="700"/>
      <c r="J5" s="700" t="s">
        <v>211</v>
      </c>
      <c r="K5" s="700"/>
      <c r="L5" s="700" t="s">
        <v>212</v>
      </c>
      <c r="M5" s="700"/>
      <c r="N5" s="700" t="s">
        <v>138</v>
      </c>
      <c r="O5" s="700"/>
    </row>
    <row r="6" spans="1:16">
      <c r="A6" s="740"/>
      <c r="B6" s="516" t="s">
        <v>162</v>
      </c>
      <c r="C6" s="516" t="s">
        <v>163</v>
      </c>
      <c r="D6" s="516" t="s">
        <v>162</v>
      </c>
      <c r="E6" s="516" t="s">
        <v>163</v>
      </c>
      <c r="F6" s="516" t="s">
        <v>162</v>
      </c>
      <c r="G6" s="516" t="s">
        <v>163</v>
      </c>
      <c r="H6" s="516" t="s">
        <v>162</v>
      </c>
      <c r="I6" s="516" t="s">
        <v>163</v>
      </c>
      <c r="J6" s="516" t="s">
        <v>162</v>
      </c>
      <c r="K6" s="516" t="s">
        <v>163</v>
      </c>
      <c r="L6" s="516" t="s">
        <v>162</v>
      </c>
      <c r="M6" s="516" t="s">
        <v>163</v>
      </c>
      <c r="N6" s="516" t="s">
        <v>162</v>
      </c>
      <c r="O6" s="516" t="s">
        <v>163</v>
      </c>
    </row>
    <row r="7" spans="1:16">
      <c r="A7" s="740"/>
      <c r="B7" s="517" t="s">
        <v>149</v>
      </c>
      <c r="C7" s="517" t="s">
        <v>150</v>
      </c>
      <c r="D7" s="517" t="s">
        <v>149</v>
      </c>
      <c r="E7" s="517" t="s">
        <v>150</v>
      </c>
      <c r="F7" s="517" t="s">
        <v>149</v>
      </c>
      <c r="G7" s="517" t="s">
        <v>150</v>
      </c>
      <c r="H7" s="517" t="s">
        <v>149</v>
      </c>
      <c r="I7" s="517" t="s">
        <v>150</v>
      </c>
      <c r="J7" s="517" t="s">
        <v>149</v>
      </c>
      <c r="K7" s="517" t="s">
        <v>150</v>
      </c>
      <c r="L7" s="517" t="s">
        <v>149</v>
      </c>
      <c r="M7" s="517" t="s">
        <v>150</v>
      </c>
      <c r="N7" s="517" t="s">
        <v>149</v>
      </c>
      <c r="O7" s="517" t="s">
        <v>150</v>
      </c>
    </row>
    <row r="8" spans="1:16" ht="18">
      <c r="A8" s="242" t="s">
        <v>1124</v>
      </c>
      <c r="B8" s="243">
        <v>181935.25876999996</v>
      </c>
      <c r="C8" s="244">
        <v>0.98361711494643633</v>
      </c>
      <c r="D8" s="243">
        <v>732368.68669</v>
      </c>
      <c r="E8" s="244">
        <v>0.84005550855693223</v>
      </c>
      <c r="F8" s="243">
        <v>119310.29707</v>
      </c>
      <c r="G8" s="245">
        <v>0.91634838099947735</v>
      </c>
      <c r="H8" s="243">
        <v>118880.69354000001</v>
      </c>
      <c r="I8" s="244">
        <v>0.88788241785034672</v>
      </c>
      <c r="J8" s="243">
        <v>61712.221240000006</v>
      </c>
      <c r="K8" s="244">
        <v>0.95858183669082908</v>
      </c>
      <c r="L8" s="243">
        <v>615628.07559000002</v>
      </c>
      <c r="M8" s="244">
        <v>0.92251420017047303</v>
      </c>
      <c r="N8" s="243">
        <v>1829835.2328999999</v>
      </c>
      <c r="O8" s="244">
        <v>0.89147816640363398</v>
      </c>
      <c r="P8" s="104"/>
    </row>
    <row r="9" spans="1:16" hidden="1">
      <c r="A9" s="242"/>
      <c r="B9" s="243"/>
      <c r="C9" s="243"/>
      <c r="D9" s="243"/>
      <c r="E9" s="243"/>
      <c r="F9" s="243"/>
      <c r="G9" s="246"/>
      <c r="H9" s="243"/>
      <c r="I9" s="243"/>
      <c r="J9" s="243"/>
      <c r="K9" s="243"/>
      <c r="L9" s="243"/>
      <c r="M9" s="243"/>
      <c r="N9" s="243"/>
      <c r="O9" s="243"/>
    </row>
    <row r="10" spans="1:16" ht="36">
      <c r="A10" s="242" t="s">
        <v>1028</v>
      </c>
      <c r="B10" s="243">
        <v>177816.14089999997</v>
      </c>
      <c r="C10" s="244">
        <v>0.96134746329779286</v>
      </c>
      <c r="D10" s="243">
        <v>707754.77523000003</v>
      </c>
      <c r="E10" s="244">
        <v>0.81182239006772261</v>
      </c>
      <c r="F10" s="243">
        <v>112815.89721</v>
      </c>
      <c r="G10" s="245">
        <v>0.86646892429355127</v>
      </c>
      <c r="H10" s="243">
        <v>114130.29084</v>
      </c>
      <c r="I10" s="244">
        <v>0.85240315785074339</v>
      </c>
      <c r="J10" s="243">
        <v>60710.21918</v>
      </c>
      <c r="K10" s="244">
        <v>0.94301764282868639</v>
      </c>
      <c r="L10" s="243">
        <v>598892.66509999998</v>
      </c>
      <c r="M10" s="244">
        <v>0.89743630909490613</v>
      </c>
      <c r="N10" s="243">
        <v>1772119.9884599999</v>
      </c>
      <c r="O10" s="244">
        <v>0.86335985314689023</v>
      </c>
      <c r="P10" s="104"/>
    </row>
    <row r="11" spans="1:16" ht="19.5">
      <c r="A11" s="247" t="s">
        <v>1123</v>
      </c>
      <c r="B11" s="248">
        <v>487.15807000000001</v>
      </c>
      <c r="C11" s="249">
        <v>2.6337776337353224E-3</v>
      </c>
      <c r="D11" s="248">
        <v>125751.67885</v>
      </c>
      <c r="E11" s="249">
        <v>0.1442420906956933</v>
      </c>
      <c r="F11" s="248">
        <v>17291.870129999999</v>
      </c>
      <c r="G11" s="250">
        <v>0.13280812794206817</v>
      </c>
      <c r="H11" s="248">
        <v>21347.607469999999</v>
      </c>
      <c r="I11" s="249">
        <v>0.15943854945131339</v>
      </c>
      <c r="J11" s="248">
        <v>0</v>
      </c>
      <c r="K11" s="249">
        <v>0</v>
      </c>
      <c r="L11" s="248">
        <v>96923.092390000005</v>
      </c>
      <c r="M11" s="249">
        <v>0.14523855002635963</v>
      </c>
      <c r="N11" s="248">
        <v>261801.40690999999</v>
      </c>
      <c r="O11" s="249">
        <v>0.12754713320506555</v>
      </c>
      <c r="P11" s="104"/>
    </row>
    <row r="12" spans="1:16" ht="19.5">
      <c r="A12" s="247" t="s">
        <v>869</v>
      </c>
      <c r="B12" s="248">
        <v>166649.83942999996</v>
      </c>
      <c r="C12" s="249">
        <v>0.90097782790771941</v>
      </c>
      <c r="D12" s="248">
        <v>514682.42225000006</v>
      </c>
      <c r="E12" s="249">
        <v>0.59036085488940271</v>
      </c>
      <c r="F12" s="248">
        <v>72762.251770000003</v>
      </c>
      <c r="G12" s="250">
        <v>0.55884171982403941</v>
      </c>
      <c r="H12" s="248">
        <v>79856.890599999999</v>
      </c>
      <c r="I12" s="249">
        <v>0.59642593760677864</v>
      </c>
      <c r="J12" s="248">
        <v>48929.320639999998</v>
      </c>
      <c r="K12" s="249">
        <v>0.76002381869743385</v>
      </c>
      <c r="L12" s="248">
        <v>325368.81524999999</v>
      </c>
      <c r="M12" s="249">
        <v>0.48756280660706725</v>
      </c>
      <c r="N12" s="248">
        <v>1208249.53994</v>
      </c>
      <c r="O12" s="249">
        <v>0.58864758151840135</v>
      </c>
    </row>
    <row r="13" spans="1:16" ht="19.5">
      <c r="A13" s="247" t="s">
        <v>902</v>
      </c>
      <c r="B13" s="248">
        <v>0</v>
      </c>
      <c r="C13" s="249">
        <v>0</v>
      </c>
      <c r="D13" s="248">
        <v>0</v>
      </c>
      <c r="E13" s="249">
        <v>0</v>
      </c>
      <c r="F13" s="248">
        <v>0</v>
      </c>
      <c r="G13" s="250">
        <v>0</v>
      </c>
      <c r="H13" s="248">
        <v>0</v>
      </c>
      <c r="I13" s="249">
        <v>0</v>
      </c>
      <c r="J13" s="248">
        <v>354.97613999999999</v>
      </c>
      <c r="K13" s="249">
        <v>5.5138783441174488E-3</v>
      </c>
      <c r="L13" s="248">
        <v>2444.7095899999999</v>
      </c>
      <c r="M13" s="249">
        <v>3.6633795655055873E-3</v>
      </c>
      <c r="N13" s="248">
        <v>2799.6857300000001</v>
      </c>
      <c r="O13" s="249">
        <v>1.3639800219232185E-3</v>
      </c>
    </row>
    <row r="14" spans="1:16" ht="19.5">
      <c r="A14" s="247" t="s">
        <v>1032</v>
      </c>
      <c r="B14" s="248">
        <v>6026.7898500000001</v>
      </c>
      <c r="C14" s="249">
        <v>3.2583313892661288E-2</v>
      </c>
      <c r="D14" s="248">
        <v>19631.752770000003</v>
      </c>
      <c r="E14" s="249">
        <v>2.2518387742111391E-2</v>
      </c>
      <c r="F14" s="248">
        <v>4810.1685099999995</v>
      </c>
      <c r="G14" s="250">
        <v>3.6943920472237976E-2</v>
      </c>
      <c r="H14" s="248">
        <v>8759.2632599999997</v>
      </c>
      <c r="I14" s="249">
        <v>6.5420175558276852E-2</v>
      </c>
      <c r="J14" s="248">
        <v>3753.0448999999999</v>
      </c>
      <c r="K14" s="249">
        <v>5.8296405495339584E-2</v>
      </c>
      <c r="L14" s="248">
        <v>71964.295639999997</v>
      </c>
      <c r="M14" s="249">
        <v>0.10783797436389114</v>
      </c>
      <c r="N14" s="248">
        <v>114945.31492999999</v>
      </c>
      <c r="O14" s="249">
        <v>5.6000254420767663E-2</v>
      </c>
    </row>
    <row r="15" spans="1:16" ht="29.25">
      <c r="A15" s="247" t="s">
        <v>1127</v>
      </c>
      <c r="B15" s="248">
        <v>0</v>
      </c>
      <c r="C15" s="249">
        <v>0</v>
      </c>
      <c r="D15" s="248">
        <v>0</v>
      </c>
      <c r="E15" s="249">
        <v>0</v>
      </c>
      <c r="F15" s="248">
        <v>0</v>
      </c>
      <c r="G15" s="250">
        <v>0</v>
      </c>
      <c r="H15" s="248">
        <v>289.89999999999998</v>
      </c>
      <c r="I15" s="249">
        <v>2.1651716966826795E-3</v>
      </c>
      <c r="J15" s="248">
        <v>0</v>
      </c>
      <c r="K15" s="249">
        <v>0</v>
      </c>
      <c r="L15" s="248">
        <v>1835.2699299999999</v>
      </c>
      <c r="M15" s="249">
        <v>2.750138661152333E-3</v>
      </c>
      <c r="N15" s="248">
        <v>2125.16993</v>
      </c>
      <c r="O15" s="249">
        <v>1.0353623968044315E-3</v>
      </c>
    </row>
    <row r="16" spans="1:16" ht="19.5">
      <c r="A16" s="247" t="s">
        <v>903</v>
      </c>
      <c r="B16" s="248">
        <v>0</v>
      </c>
      <c r="C16" s="249">
        <v>0</v>
      </c>
      <c r="D16" s="248">
        <v>30957.792989999998</v>
      </c>
      <c r="E16" s="249">
        <v>3.5509798557270537E-2</v>
      </c>
      <c r="F16" s="248">
        <v>12975.80387</v>
      </c>
      <c r="G16" s="250">
        <v>9.9659100349612867E-2</v>
      </c>
      <c r="H16" s="248">
        <v>3876.6295099999998</v>
      </c>
      <c r="I16" s="249">
        <v>2.8953323537691773E-2</v>
      </c>
      <c r="J16" s="248">
        <v>7672.8774999999996</v>
      </c>
      <c r="K16" s="249">
        <v>0.11918354029179547</v>
      </c>
      <c r="L16" s="248">
        <v>100356.4823</v>
      </c>
      <c r="M16" s="249">
        <v>0.15038345987093019</v>
      </c>
      <c r="N16" s="248">
        <v>155839.58617</v>
      </c>
      <c r="O16" s="249">
        <v>7.5923550948220855E-2</v>
      </c>
    </row>
    <row r="17" spans="1:15" ht="19.5" customHeight="1">
      <c r="A17" s="247" t="s">
        <v>1118</v>
      </c>
      <c r="B17" s="248">
        <v>0</v>
      </c>
      <c r="C17" s="249">
        <v>0</v>
      </c>
      <c r="D17" s="248">
        <v>16671.61</v>
      </c>
      <c r="E17" s="249">
        <v>1.9122988286555408E-2</v>
      </c>
      <c r="F17" s="248">
        <v>1875.7180000000001</v>
      </c>
      <c r="G17" s="250">
        <v>1.4406226408967382E-2</v>
      </c>
      <c r="H17" s="248">
        <v>0</v>
      </c>
      <c r="I17" s="249">
        <v>0</v>
      </c>
      <c r="J17" s="248">
        <v>0</v>
      </c>
      <c r="K17" s="249">
        <v>0</v>
      </c>
      <c r="L17" s="248">
        <v>0</v>
      </c>
      <c r="M17" s="249">
        <v>0</v>
      </c>
      <c r="N17" s="248">
        <v>18547.328000000001</v>
      </c>
      <c r="O17" s="249">
        <v>9.0360802217815811E-3</v>
      </c>
    </row>
    <row r="18" spans="1:15" ht="18.75" customHeight="1">
      <c r="A18" s="247" t="s">
        <v>1125</v>
      </c>
      <c r="B18" s="248">
        <v>4652.3535499999998</v>
      </c>
      <c r="C18" s="249">
        <v>2.5152543863676789E-2</v>
      </c>
      <c r="D18" s="248">
        <v>59.518370000000004</v>
      </c>
      <c r="E18" s="249">
        <v>6.8269896689334187E-5</v>
      </c>
      <c r="F18" s="248">
        <v>3100.08493</v>
      </c>
      <c r="G18" s="250">
        <v>2.3809829296625503E-2</v>
      </c>
      <c r="H18" s="248">
        <v>0</v>
      </c>
      <c r="I18" s="249">
        <v>0</v>
      </c>
      <c r="J18" s="248">
        <v>0</v>
      </c>
      <c r="K18" s="249">
        <v>0</v>
      </c>
      <c r="L18" s="248">
        <v>0</v>
      </c>
      <c r="M18" s="249">
        <v>0</v>
      </c>
      <c r="N18" s="248">
        <v>7811.9568499999996</v>
      </c>
      <c r="O18" s="249">
        <v>3.8059104139257214E-3</v>
      </c>
    </row>
    <row r="19" spans="1:15" ht="2.25" hidden="1" customHeight="1">
      <c r="A19" s="247"/>
      <c r="B19" s="248"/>
      <c r="C19" s="249"/>
      <c r="D19" s="248"/>
      <c r="E19" s="249"/>
      <c r="F19" s="248"/>
      <c r="G19" s="250"/>
      <c r="H19" s="248"/>
      <c r="I19" s="249"/>
      <c r="J19" s="248"/>
      <c r="K19" s="249"/>
      <c r="L19" s="248"/>
      <c r="M19" s="249"/>
      <c r="N19" s="248"/>
      <c r="O19" s="249"/>
    </row>
    <row r="20" spans="1:15" ht="18">
      <c r="A20" s="242" t="s">
        <v>865</v>
      </c>
      <c r="B20" s="243">
        <v>2708.0779600000001</v>
      </c>
      <c r="C20" s="244">
        <v>1.4640987393392825E-2</v>
      </c>
      <c r="D20" s="243">
        <v>17589.527959999999</v>
      </c>
      <c r="E20" s="244">
        <v>2.0175876063866584E-2</v>
      </c>
      <c r="F20" s="243">
        <v>5964.75792</v>
      </c>
      <c r="G20" s="245">
        <v>4.5811605513302822E-2</v>
      </c>
      <c r="H20" s="243">
        <v>4238.8212800000001</v>
      </c>
      <c r="I20" s="244">
        <v>3.1658419671446184E-2</v>
      </c>
      <c r="J20" s="243">
        <v>933.27420999999993</v>
      </c>
      <c r="K20" s="244">
        <v>1.4496637592719104E-2</v>
      </c>
      <c r="L20" s="243">
        <v>2369.0283799999997</v>
      </c>
      <c r="M20" s="244">
        <v>3.5499718219679437E-3</v>
      </c>
      <c r="N20" s="243">
        <v>33803.487710000001</v>
      </c>
      <c r="O20" s="244">
        <v>1.6468734834665551E-2</v>
      </c>
    </row>
    <row r="21" spans="1:15" hidden="1">
      <c r="A21" s="242"/>
      <c r="B21" s="243"/>
      <c r="C21" s="244"/>
      <c r="D21" s="243"/>
      <c r="E21" s="244"/>
      <c r="F21" s="243"/>
      <c r="G21" s="245"/>
      <c r="H21" s="243"/>
      <c r="I21" s="244"/>
      <c r="J21" s="243"/>
      <c r="K21" s="244"/>
      <c r="L21" s="243"/>
      <c r="M21" s="244"/>
      <c r="N21" s="243"/>
      <c r="O21" s="244"/>
    </row>
    <row r="22" spans="1:15" ht="18">
      <c r="A22" s="242" t="s">
        <v>1119</v>
      </c>
      <c r="B22" s="243">
        <v>1411.03991</v>
      </c>
      <c r="C22" s="244">
        <v>7.6286642552506672E-3</v>
      </c>
      <c r="D22" s="243">
        <v>7024.3834999999999</v>
      </c>
      <c r="E22" s="244">
        <v>8.0572424253430273E-3</v>
      </c>
      <c r="F22" s="243">
        <v>529.64193999999998</v>
      </c>
      <c r="G22" s="245">
        <v>4.0678511926231535E-3</v>
      </c>
      <c r="H22" s="243">
        <v>511.58141999999998</v>
      </c>
      <c r="I22" s="244">
        <v>3.8208403281570699E-3</v>
      </c>
      <c r="J22" s="243">
        <v>68.727850000000004</v>
      </c>
      <c r="K22" s="244">
        <v>1.0675562694234953E-3</v>
      </c>
      <c r="L22" s="243">
        <v>14366.382109999999</v>
      </c>
      <c r="M22" s="249">
        <v>2.1527919253598968E-2</v>
      </c>
      <c r="N22" s="243">
        <v>23911.756729999997</v>
      </c>
      <c r="O22" s="244">
        <v>1.1649578422078132E-2</v>
      </c>
    </row>
    <row r="23" spans="1:15" hidden="1">
      <c r="A23" s="242"/>
      <c r="B23" s="243"/>
      <c r="C23" s="244"/>
      <c r="D23" s="243"/>
      <c r="E23" s="244"/>
      <c r="F23" s="243"/>
      <c r="G23" s="245"/>
      <c r="H23" s="243"/>
      <c r="I23" s="244"/>
      <c r="J23" s="243"/>
      <c r="K23" s="244"/>
      <c r="L23" s="243"/>
      <c r="M23" s="249"/>
      <c r="N23" s="243"/>
      <c r="O23" s="244"/>
    </row>
    <row r="24" spans="1:15" ht="18">
      <c r="A24" s="242" t="s">
        <v>904</v>
      </c>
      <c r="B24" s="243">
        <v>3030.2689799999998</v>
      </c>
      <c r="C24" s="244">
        <v>1.6382885053563719E-2</v>
      </c>
      <c r="D24" s="243">
        <v>139441.18685999999</v>
      </c>
      <c r="E24" s="244">
        <v>0.1599444914430678</v>
      </c>
      <c r="F24" s="243">
        <v>10891.59944</v>
      </c>
      <c r="G24" s="245">
        <v>8.3651619000522648E-2</v>
      </c>
      <c r="H24" s="243">
        <v>15011.690350000001</v>
      </c>
      <c r="I24" s="244">
        <v>0.11211758214965338</v>
      </c>
      <c r="J24" s="243">
        <v>2666.44616</v>
      </c>
      <c r="K24" s="244">
        <v>4.1418163309170947E-2</v>
      </c>
      <c r="L24" s="243">
        <v>51709.159409999993</v>
      </c>
      <c r="M24" s="244">
        <v>7.7485799829526955E-2</v>
      </c>
      <c r="N24" s="243">
        <v>222750.35119999998</v>
      </c>
      <c r="O24" s="244">
        <v>0.10852183359636604</v>
      </c>
    </row>
    <row r="25" spans="1:15" hidden="1">
      <c r="A25" s="242"/>
      <c r="B25" s="243"/>
      <c r="C25" s="244"/>
      <c r="D25" s="243"/>
      <c r="E25" s="244"/>
      <c r="F25" s="243"/>
      <c r="G25" s="245"/>
      <c r="H25" s="243"/>
      <c r="I25" s="244"/>
      <c r="J25" s="243"/>
      <c r="K25" s="244"/>
      <c r="L25" s="243"/>
      <c r="M25" s="244"/>
      <c r="N25" s="243"/>
      <c r="O25" s="244"/>
    </row>
    <row r="26" spans="1:15" ht="19.5">
      <c r="A26" s="247" t="s">
        <v>1126</v>
      </c>
      <c r="B26" s="248">
        <v>3030.2689799999998</v>
      </c>
      <c r="C26" s="249">
        <v>1.6382885053563719E-2</v>
      </c>
      <c r="D26" s="248">
        <v>130956.71397</v>
      </c>
      <c r="E26" s="249">
        <v>0.15021246941921607</v>
      </c>
      <c r="F26" s="248">
        <v>6932.0396000000001</v>
      </c>
      <c r="G26" s="250">
        <v>5.3240696071332513E-2</v>
      </c>
      <c r="H26" s="248">
        <v>3147.6189100000001</v>
      </c>
      <c r="I26" s="249">
        <v>2.350857321792062E-2</v>
      </c>
      <c r="J26" s="248">
        <v>0</v>
      </c>
      <c r="K26" s="249">
        <v>0</v>
      </c>
      <c r="L26" s="248">
        <v>9995.9401799999996</v>
      </c>
      <c r="M26" s="249">
        <v>1.4978843762554326E-2</v>
      </c>
      <c r="N26" s="248">
        <v>154062.58163999999</v>
      </c>
      <c r="O26" s="249">
        <v>7.5057811393307639E-2</v>
      </c>
    </row>
    <row r="27" spans="1:15" ht="19.5">
      <c r="A27" s="247" t="s">
        <v>901</v>
      </c>
      <c r="B27" s="248">
        <v>0</v>
      </c>
      <c r="C27" s="249">
        <v>0</v>
      </c>
      <c r="D27" s="248">
        <v>0</v>
      </c>
      <c r="E27" s="249">
        <v>0</v>
      </c>
      <c r="F27" s="248">
        <v>0</v>
      </c>
      <c r="G27" s="250">
        <v>0</v>
      </c>
      <c r="H27" s="248">
        <v>3199.7353900000003</v>
      </c>
      <c r="I27" s="249">
        <v>2.3897814775101472E-2</v>
      </c>
      <c r="J27" s="248">
        <v>2666.44616</v>
      </c>
      <c r="K27" s="249">
        <v>4.1418163309170947E-2</v>
      </c>
      <c r="L27" s="248">
        <v>0</v>
      </c>
      <c r="M27" s="249">
        <v>0</v>
      </c>
      <c r="N27" s="248">
        <v>5866.1815500000002</v>
      </c>
      <c r="O27" s="249">
        <v>2.8579473593897198E-3</v>
      </c>
    </row>
    <row r="28" spans="1:15" ht="19.5">
      <c r="A28" s="247" t="s">
        <v>1120</v>
      </c>
      <c r="B28" s="248">
        <v>0</v>
      </c>
      <c r="C28" s="249">
        <v>0</v>
      </c>
      <c r="D28" s="248">
        <v>0</v>
      </c>
      <c r="E28" s="249">
        <v>0</v>
      </c>
      <c r="F28" s="248">
        <v>0</v>
      </c>
      <c r="G28" s="250">
        <v>0</v>
      </c>
      <c r="H28" s="248">
        <v>0</v>
      </c>
      <c r="I28" s="249">
        <v>0</v>
      </c>
      <c r="J28" s="248">
        <v>0</v>
      </c>
      <c r="K28" s="249">
        <v>0</v>
      </c>
      <c r="L28" s="248">
        <v>0</v>
      </c>
      <c r="M28" s="249">
        <v>0</v>
      </c>
      <c r="N28" s="248">
        <v>0</v>
      </c>
      <c r="O28" s="249">
        <v>0</v>
      </c>
    </row>
    <row r="29" spans="1:15" ht="19.5">
      <c r="A29" s="247" t="s">
        <v>1032</v>
      </c>
      <c r="B29" s="248">
        <v>0</v>
      </c>
      <c r="C29" s="249">
        <v>0</v>
      </c>
      <c r="D29" s="248">
        <v>0</v>
      </c>
      <c r="E29" s="249">
        <v>0</v>
      </c>
      <c r="F29" s="248">
        <v>0</v>
      </c>
      <c r="G29" s="250">
        <v>0</v>
      </c>
      <c r="H29" s="248">
        <v>0</v>
      </c>
      <c r="I29" s="249">
        <v>0</v>
      </c>
      <c r="J29" s="248">
        <v>0</v>
      </c>
      <c r="K29" s="249">
        <v>0</v>
      </c>
      <c r="L29" s="248">
        <v>0</v>
      </c>
      <c r="M29" s="249">
        <v>0</v>
      </c>
      <c r="N29" s="248">
        <v>0</v>
      </c>
      <c r="O29" s="249">
        <v>0</v>
      </c>
    </row>
    <row r="30" spans="1:15" ht="29.25">
      <c r="A30" s="247" t="s">
        <v>861</v>
      </c>
      <c r="B30" s="248">
        <v>0</v>
      </c>
      <c r="C30" s="249">
        <v>0</v>
      </c>
      <c r="D30" s="248">
        <v>0</v>
      </c>
      <c r="E30" s="249">
        <v>0</v>
      </c>
      <c r="F30" s="248">
        <v>0</v>
      </c>
      <c r="G30" s="250">
        <v>0</v>
      </c>
      <c r="H30" s="248">
        <v>0</v>
      </c>
      <c r="I30" s="249">
        <v>0</v>
      </c>
      <c r="J30" s="248">
        <v>0</v>
      </c>
      <c r="K30" s="249">
        <v>0</v>
      </c>
      <c r="L30" s="248">
        <v>0</v>
      </c>
      <c r="M30" s="249">
        <v>0</v>
      </c>
      <c r="N30" s="248">
        <v>0</v>
      </c>
      <c r="O30" s="249">
        <v>0</v>
      </c>
    </row>
    <row r="31" spans="1:15" ht="19.5">
      <c r="A31" s="247" t="s">
        <v>903</v>
      </c>
      <c r="B31" s="248">
        <v>0</v>
      </c>
      <c r="C31" s="249">
        <v>0</v>
      </c>
      <c r="D31" s="248">
        <v>8484.4728900000009</v>
      </c>
      <c r="E31" s="249">
        <v>9.7320220238517399E-3</v>
      </c>
      <c r="F31" s="248">
        <v>3959.5598399999999</v>
      </c>
      <c r="G31" s="250">
        <v>3.0410922929190131E-2</v>
      </c>
      <c r="H31" s="248">
        <v>8664.3360499999999</v>
      </c>
      <c r="I31" s="249">
        <v>6.4711194156631277E-2</v>
      </c>
      <c r="J31" s="248">
        <v>0</v>
      </c>
      <c r="K31" s="249">
        <v>0</v>
      </c>
      <c r="L31" s="248">
        <v>41713.219229999995</v>
      </c>
      <c r="M31" s="249">
        <v>6.2506956066972638E-2</v>
      </c>
      <c r="N31" s="248">
        <v>62821.588009999992</v>
      </c>
      <c r="O31" s="249">
        <v>3.0606074843668681E-2</v>
      </c>
    </row>
    <row r="32" spans="1:15" ht="19.5" customHeight="1">
      <c r="A32" s="247" t="s">
        <v>1121</v>
      </c>
      <c r="B32" s="248">
        <v>0</v>
      </c>
      <c r="C32" s="249">
        <v>0</v>
      </c>
      <c r="D32" s="248">
        <v>0</v>
      </c>
      <c r="E32" s="249">
        <v>0</v>
      </c>
      <c r="F32" s="248">
        <v>0</v>
      </c>
      <c r="G32" s="250">
        <v>0</v>
      </c>
      <c r="H32" s="248">
        <v>0</v>
      </c>
      <c r="I32" s="249">
        <v>0</v>
      </c>
      <c r="J32" s="248">
        <v>0</v>
      </c>
      <c r="K32" s="249">
        <v>0</v>
      </c>
      <c r="L32" s="248">
        <v>0</v>
      </c>
      <c r="M32" s="249">
        <v>0</v>
      </c>
      <c r="N32" s="248">
        <v>0</v>
      </c>
      <c r="O32" s="249">
        <v>0</v>
      </c>
    </row>
    <row r="33" spans="1:15" ht="19.5">
      <c r="A33" s="247" t="s">
        <v>1122</v>
      </c>
      <c r="B33" s="248">
        <v>0</v>
      </c>
      <c r="C33" s="249">
        <v>0</v>
      </c>
      <c r="D33" s="248">
        <v>0</v>
      </c>
      <c r="E33" s="249">
        <v>0</v>
      </c>
      <c r="F33" s="248">
        <v>0</v>
      </c>
      <c r="G33" s="250">
        <v>0</v>
      </c>
      <c r="H33" s="248">
        <v>0</v>
      </c>
      <c r="I33" s="249">
        <v>0</v>
      </c>
      <c r="J33" s="248">
        <v>0</v>
      </c>
      <c r="K33" s="249">
        <v>0</v>
      </c>
      <c r="L33" s="248">
        <v>0</v>
      </c>
      <c r="M33" s="249">
        <v>0</v>
      </c>
      <c r="N33" s="248">
        <v>0</v>
      </c>
      <c r="O33" s="249">
        <v>0</v>
      </c>
    </row>
    <row r="34" spans="1:15" hidden="1">
      <c r="A34" s="247"/>
      <c r="B34" s="248"/>
      <c r="C34" s="249"/>
      <c r="D34" s="248"/>
      <c r="E34" s="249"/>
      <c r="F34" s="248"/>
      <c r="G34" s="250"/>
      <c r="H34" s="248"/>
      <c r="I34" s="249"/>
      <c r="J34" s="248"/>
      <c r="K34" s="249"/>
      <c r="L34" s="248"/>
      <c r="M34" s="249"/>
      <c r="N34" s="248"/>
      <c r="O34" s="249"/>
    </row>
    <row r="35" spans="1:15" ht="18">
      <c r="A35" s="242" t="s">
        <v>905</v>
      </c>
      <c r="B35" s="243">
        <v>184965.52774999995</v>
      </c>
      <c r="C35" s="244">
        <v>1</v>
      </c>
      <c r="D35" s="243">
        <v>871809.87355000002</v>
      </c>
      <c r="E35" s="244">
        <v>1</v>
      </c>
      <c r="F35" s="243">
        <v>130201.89651000001</v>
      </c>
      <c r="G35" s="245">
        <v>1</v>
      </c>
      <c r="H35" s="243">
        <v>133892.38389</v>
      </c>
      <c r="I35" s="244">
        <v>1</v>
      </c>
      <c r="J35" s="243">
        <v>64378.667400000006</v>
      </c>
      <c r="K35" s="244">
        <v>1</v>
      </c>
      <c r="L35" s="243">
        <v>667337.23499999999</v>
      </c>
      <c r="M35" s="249">
        <v>1</v>
      </c>
      <c r="N35" s="243">
        <v>2052585.5840999999</v>
      </c>
      <c r="O35" s="244">
        <v>1</v>
      </c>
    </row>
    <row r="36" spans="1:15" ht="18.75" customHeight="1">
      <c r="A36" s="518" t="s">
        <v>906</v>
      </c>
      <c r="B36" s="519">
        <v>184354.97795</v>
      </c>
      <c r="C36" s="520"/>
      <c r="D36" s="519">
        <v>869496.69569000008</v>
      </c>
      <c r="E36" s="520"/>
      <c r="F36" s="519">
        <v>129874.40267</v>
      </c>
      <c r="G36" s="521"/>
      <c r="H36" s="519">
        <v>133009.41824</v>
      </c>
      <c r="I36" s="522"/>
      <c r="J36" s="519">
        <v>64173.044759999997</v>
      </c>
      <c r="K36" s="522"/>
      <c r="L36" s="519">
        <v>665656.92716999992</v>
      </c>
      <c r="M36" s="523"/>
      <c r="N36" s="519">
        <v>2046565.4664799999</v>
      </c>
      <c r="O36" s="524"/>
    </row>
    <row r="37" spans="1:15" ht="18.75">
      <c r="A37" s="213" t="s">
        <v>1158</v>
      </c>
      <c r="B37" s="248">
        <v>635.98178000000007</v>
      </c>
      <c r="C37" s="249">
        <v>3.438380047008516E-3</v>
      </c>
      <c r="D37" s="248">
        <v>2210.9432200000001</v>
      </c>
      <c r="E37" s="249">
        <v>2.5360382889414454E-3</v>
      </c>
      <c r="F37" s="248">
        <v>0</v>
      </c>
      <c r="G37" s="250">
        <v>0</v>
      </c>
      <c r="H37" s="248">
        <v>144.61569</v>
      </c>
      <c r="I37" s="249">
        <v>1.0800889923568003E-3</v>
      </c>
      <c r="J37" s="248">
        <v>68.727850000000004</v>
      </c>
      <c r="K37" s="249">
        <v>1.0675562694234956E-3</v>
      </c>
      <c r="L37" s="248">
        <v>2326.96</v>
      </c>
      <c r="M37" s="249">
        <v>3.4869326600665404E-3</v>
      </c>
      <c r="N37" s="248">
        <v>5387.2285400000001</v>
      </c>
      <c r="O37" s="249">
        <v>2.6246060489419961E-3</v>
      </c>
    </row>
    <row r="38" spans="1:15" ht="27.75">
      <c r="A38" s="213" t="s">
        <v>1159</v>
      </c>
      <c r="B38" s="248">
        <v>0</v>
      </c>
      <c r="C38" s="249">
        <v>0</v>
      </c>
      <c r="D38" s="248">
        <v>0</v>
      </c>
      <c r="E38" s="249">
        <v>0</v>
      </c>
      <c r="F38" s="248">
        <v>0</v>
      </c>
      <c r="G38" s="250">
        <v>0</v>
      </c>
      <c r="H38" s="248">
        <v>0</v>
      </c>
      <c r="I38" s="249">
        <v>0</v>
      </c>
      <c r="J38" s="248">
        <v>0</v>
      </c>
      <c r="K38" s="249">
        <v>0</v>
      </c>
      <c r="L38" s="248">
        <v>0</v>
      </c>
      <c r="M38" s="249">
        <v>0</v>
      </c>
      <c r="N38" s="248">
        <v>0</v>
      </c>
      <c r="O38" s="249">
        <v>0</v>
      </c>
    </row>
    <row r="39" spans="1:15" ht="12.75" customHeight="1">
      <c r="A39" s="37" t="s">
        <v>896</v>
      </c>
    </row>
    <row r="40" spans="1:15" ht="12.75" customHeight="1"/>
    <row r="41" spans="1:15" ht="12.75" customHeight="1">
      <c r="A41" s="88" t="s">
        <v>468</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0" spans="15:15">
      <c r="O60" s="40" t="s">
        <v>573</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62" t="s">
        <v>1363</v>
      </c>
      <c r="D1" s="440" t="str">
        <f>Naslovnica!A20</f>
        <v>Lipanj 2013.</v>
      </c>
    </row>
    <row r="2" spans="1:5" ht="12.75" customHeight="1">
      <c r="A2" s="139" t="s">
        <v>907</v>
      </c>
      <c r="D2" s="138" t="str">
        <f>Naslovnica!A24</f>
        <v>June 2013</v>
      </c>
    </row>
    <row r="3" spans="1:5" ht="12.75" customHeight="1"/>
    <row r="4" spans="1:5" ht="19.5" customHeight="1">
      <c r="A4" s="719" t="s">
        <v>908</v>
      </c>
      <c r="B4" s="743" t="s">
        <v>910</v>
      </c>
      <c r="C4" s="743"/>
      <c r="D4" s="743"/>
    </row>
    <row r="5" spans="1:5" ht="15" customHeight="1">
      <c r="A5" s="742"/>
      <c r="B5" s="457" t="str">
        <f>Naslovnica!A20</f>
        <v>Lipanj 2013.</v>
      </c>
      <c r="C5" s="459" t="str">
        <f>'4 Tablica 2 - Graf 2'!F5</f>
        <v>Svibanj 2013.</v>
      </c>
      <c r="D5" s="712" t="s">
        <v>909</v>
      </c>
    </row>
    <row r="6" spans="1:5" ht="15" customHeight="1">
      <c r="A6" s="742"/>
      <c r="B6" s="460" t="str">
        <f>Naslovnica!A24</f>
        <v>June 2013</v>
      </c>
      <c r="C6" s="461" t="str">
        <f>'4 Tablica 2 - Graf 2'!F6</f>
        <v>May 2013</v>
      </c>
      <c r="D6" s="744"/>
    </row>
    <row r="7" spans="1:5" ht="45" customHeight="1">
      <c r="A7" s="495" t="s">
        <v>911</v>
      </c>
      <c r="B7" s="251">
        <v>23095</v>
      </c>
      <c r="C7" s="251">
        <v>23163</v>
      </c>
      <c r="D7" s="252">
        <v>-2.9357164443293182E-3</v>
      </c>
      <c r="E7" s="104"/>
    </row>
    <row r="8" spans="1:5" ht="2.25" customHeight="1">
      <c r="B8" s="251"/>
      <c r="C8" s="251"/>
      <c r="D8" s="252"/>
    </row>
    <row r="9" spans="1:5" ht="45" customHeight="1">
      <c r="A9" s="495" t="s">
        <v>912</v>
      </c>
      <c r="B9" s="251">
        <v>473590.05479000008</v>
      </c>
      <c r="C9" s="251">
        <v>467907.58473000006</v>
      </c>
      <c r="D9" s="252">
        <v>1.2144428185063545E-2</v>
      </c>
      <c r="E9" s="104"/>
    </row>
    <row r="10" spans="1:5" ht="2.25" customHeight="1">
      <c r="B10" s="251"/>
      <c r="C10" s="251"/>
      <c r="D10" s="252"/>
    </row>
    <row r="11" spans="1:5" ht="45" customHeight="1">
      <c r="A11" s="495" t="s">
        <v>913</v>
      </c>
      <c r="B11" s="251">
        <v>458346.76075000002</v>
      </c>
      <c r="C11" s="251">
        <v>465026.17831000005</v>
      </c>
      <c r="D11" s="252">
        <v>-1.4363530208717274E-2</v>
      </c>
    </row>
    <row r="12" spans="1:5" ht="12.75" customHeight="1">
      <c r="A12" s="46" t="s">
        <v>914</v>
      </c>
    </row>
    <row r="13" spans="1:5" ht="12.75" customHeight="1">
      <c r="A13" s="50" t="s">
        <v>915</v>
      </c>
    </row>
    <row r="14" spans="1:5" ht="12.75" customHeight="1"/>
    <row r="15" spans="1:5" ht="12.75" customHeight="1"/>
    <row r="16" spans="1:5" ht="12.75" customHeight="1">
      <c r="A16" s="90" t="s">
        <v>468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8"/>
    </row>
    <row r="43" spans="1:1" ht="12.75" customHeight="1">
      <c r="A43" s="10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916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39" t="s">
        <v>560</v>
      </c>
      <c r="G1" s="660" t="s">
        <v>181</v>
      </c>
      <c r="J1" s="440" t="s">
        <v>1254</v>
      </c>
    </row>
    <row r="2" spans="1:11">
      <c r="A2" s="137" t="s">
        <v>561</v>
      </c>
      <c r="G2" s="145" t="s">
        <v>182</v>
      </c>
      <c r="J2" s="138" t="s">
        <v>1255</v>
      </c>
    </row>
    <row r="3" spans="1:11" ht="12.75" customHeight="1"/>
    <row r="4" spans="1:11" ht="12.75" customHeight="1"/>
    <row r="5" spans="1:11">
      <c r="A5" s="441"/>
      <c r="B5" s="442"/>
      <c r="C5" s="442" t="s">
        <v>1250</v>
      </c>
      <c r="D5" s="442"/>
      <c r="E5" s="443"/>
      <c r="F5" s="442" t="s">
        <v>1171</v>
      </c>
      <c r="G5" s="443"/>
      <c r="H5" s="690" t="s">
        <v>888</v>
      </c>
      <c r="I5" s="691"/>
      <c r="J5" s="691"/>
    </row>
    <row r="6" spans="1:11">
      <c r="A6" s="441"/>
      <c r="B6" s="443"/>
      <c r="C6" s="501" t="s">
        <v>1251</v>
      </c>
      <c r="D6" s="443"/>
      <c r="E6" s="443"/>
      <c r="F6" s="501" t="s">
        <v>1172</v>
      </c>
      <c r="G6" s="443"/>
      <c r="H6" s="692" t="s">
        <v>889</v>
      </c>
      <c r="I6" s="692"/>
      <c r="J6" s="445" t="s">
        <v>917</v>
      </c>
    </row>
    <row r="7" spans="1:11" ht="30" customHeight="1">
      <c r="A7" s="446" t="s">
        <v>884</v>
      </c>
      <c r="B7" s="446" t="s">
        <v>885</v>
      </c>
      <c r="C7" s="446" t="s">
        <v>886</v>
      </c>
      <c r="D7" s="446" t="s">
        <v>887</v>
      </c>
      <c r="E7" s="446" t="s">
        <v>885</v>
      </c>
      <c r="F7" s="446" t="s">
        <v>886</v>
      </c>
      <c r="G7" s="446" t="s">
        <v>887</v>
      </c>
      <c r="H7" s="446" t="s">
        <v>885</v>
      </c>
      <c r="I7" s="446" t="s">
        <v>886</v>
      </c>
      <c r="J7" s="446" t="s">
        <v>887</v>
      </c>
    </row>
    <row r="8" spans="1:11" ht="12.75" customHeight="1">
      <c r="A8" s="176" t="s">
        <v>54</v>
      </c>
      <c r="B8" s="177">
        <v>10</v>
      </c>
      <c r="C8" s="177">
        <v>3</v>
      </c>
      <c r="D8" s="177">
        <v>13</v>
      </c>
      <c r="E8" s="178">
        <v>10</v>
      </c>
      <c r="F8" s="178">
        <v>3</v>
      </c>
      <c r="G8" s="177">
        <v>13</v>
      </c>
      <c r="H8" s="177">
        <v>0</v>
      </c>
      <c r="I8" s="177">
        <v>0</v>
      </c>
      <c r="J8" s="179">
        <v>0</v>
      </c>
      <c r="K8" s="104"/>
    </row>
    <row r="9" spans="1:11" ht="12.75" customHeight="1">
      <c r="A9" s="176" t="s">
        <v>55</v>
      </c>
      <c r="B9" s="177">
        <v>104</v>
      </c>
      <c r="C9" s="177">
        <v>67</v>
      </c>
      <c r="D9" s="177">
        <v>171</v>
      </c>
      <c r="E9" s="178">
        <v>122</v>
      </c>
      <c r="F9" s="178">
        <v>86</v>
      </c>
      <c r="G9" s="177">
        <v>208</v>
      </c>
      <c r="H9" s="177">
        <v>-18</v>
      </c>
      <c r="I9" s="177">
        <v>-19</v>
      </c>
      <c r="J9" s="179">
        <v>-0.17788461538461542</v>
      </c>
      <c r="K9" s="92"/>
    </row>
    <row r="10" spans="1:11" ht="12.75" customHeight="1">
      <c r="A10" s="176" t="s">
        <v>56</v>
      </c>
      <c r="B10" s="177">
        <v>724</v>
      </c>
      <c r="C10" s="177">
        <v>736</v>
      </c>
      <c r="D10" s="177">
        <v>1460</v>
      </c>
      <c r="E10" s="178">
        <v>791</v>
      </c>
      <c r="F10" s="178">
        <v>793</v>
      </c>
      <c r="G10" s="177">
        <v>1584</v>
      </c>
      <c r="H10" s="177">
        <v>-67</v>
      </c>
      <c r="I10" s="177">
        <v>-57</v>
      </c>
      <c r="J10" s="179">
        <v>-7.8282828282828287E-2</v>
      </c>
    </row>
    <row r="11" spans="1:11" ht="12.75" customHeight="1">
      <c r="A11" s="176" t="s">
        <v>57</v>
      </c>
      <c r="B11" s="177">
        <v>1391</v>
      </c>
      <c r="C11" s="177">
        <v>1253</v>
      </c>
      <c r="D11" s="177">
        <v>2644</v>
      </c>
      <c r="E11" s="178">
        <v>1477</v>
      </c>
      <c r="F11" s="178">
        <v>1268</v>
      </c>
      <c r="G11" s="177">
        <v>2745</v>
      </c>
      <c r="H11" s="177">
        <v>-86</v>
      </c>
      <c r="I11" s="177">
        <v>-15</v>
      </c>
      <c r="J11" s="179">
        <v>-3.679417122040074E-2</v>
      </c>
    </row>
    <row r="12" spans="1:11" ht="12.75" customHeight="1">
      <c r="A12" s="176" t="s">
        <v>58</v>
      </c>
      <c r="B12" s="177">
        <v>2080</v>
      </c>
      <c r="C12" s="177">
        <v>1673</v>
      </c>
      <c r="D12" s="177">
        <v>3753</v>
      </c>
      <c r="E12" s="178">
        <v>2112</v>
      </c>
      <c r="F12" s="178">
        <v>1663</v>
      </c>
      <c r="G12" s="177">
        <v>3775</v>
      </c>
      <c r="H12" s="177">
        <v>-32</v>
      </c>
      <c r="I12" s="177">
        <v>10</v>
      </c>
      <c r="J12" s="179">
        <v>-5.8278145695364048E-3</v>
      </c>
    </row>
    <row r="13" spans="1:11" ht="12.75" customHeight="1">
      <c r="A13" s="176" t="s">
        <v>59</v>
      </c>
      <c r="B13" s="177">
        <v>2006</v>
      </c>
      <c r="C13" s="177">
        <v>1583</v>
      </c>
      <c r="D13" s="177">
        <v>3589</v>
      </c>
      <c r="E13" s="178">
        <v>1947</v>
      </c>
      <c r="F13" s="178">
        <v>1552</v>
      </c>
      <c r="G13" s="177">
        <v>3499</v>
      </c>
      <c r="H13" s="177">
        <v>59</v>
      </c>
      <c r="I13" s="177">
        <v>31</v>
      </c>
      <c r="J13" s="179">
        <v>2.5721634752786438E-2</v>
      </c>
    </row>
    <row r="14" spans="1:11" ht="12.75" customHeight="1">
      <c r="A14" s="176" t="s">
        <v>60</v>
      </c>
      <c r="B14" s="177">
        <v>2001</v>
      </c>
      <c r="C14" s="177">
        <v>1571</v>
      </c>
      <c r="D14" s="177">
        <v>3572</v>
      </c>
      <c r="E14" s="178">
        <v>2019</v>
      </c>
      <c r="F14" s="178">
        <v>1564</v>
      </c>
      <c r="G14" s="177">
        <v>3583</v>
      </c>
      <c r="H14" s="177">
        <v>-18</v>
      </c>
      <c r="I14" s="177">
        <v>7</v>
      </c>
      <c r="J14" s="179">
        <v>-3.0700530281886351E-3</v>
      </c>
    </row>
    <row r="15" spans="1:11" ht="12.75" customHeight="1">
      <c r="A15" s="176" t="s">
        <v>176</v>
      </c>
      <c r="B15" s="177">
        <v>3561</v>
      </c>
      <c r="C15" s="177">
        <v>2633</v>
      </c>
      <c r="D15" s="177">
        <v>6194</v>
      </c>
      <c r="E15" s="178">
        <v>3693</v>
      </c>
      <c r="F15" s="178">
        <v>2660</v>
      </c>
      <c r="G15" s="177">
        <v>6353</v>
      </c>
      <c r="H15" s="177">
        <v>-132</v>
      </c>
      <c r="I15" s="177">
        <v>-27</v>
      </c>
      <c r="J15" s="179">
        <v>-2.5027546041240356E-2</v>
      </c>
    </row>
    <row r="16" spans="1:11" ht="12.75" customHeight="1">
      <c r="A16" s="176" t="s">
        <v>177</v>
      </c>
      <c r="B16" s="177">
        <v>1207</v>
      </c>
      <c r="C16" s="177">
        <v>415</v>
      </c>
      <c r="D16" s="177">
        <v>1622</v>
      </c>
      <c r="E16" s="178">
        <v>1212</v>
      </c>
      <c r="F16" s="178">
        <v>383</v>
      </c>
      <c r="G16" s="177">
        <v>1595</v>
      </c>
      <c r="H16" s="177">
        <v>-5</v>
      </c>
      <c r="I16" s="177">
        <v>32</v>
      </c>
      <c r="J16" s="179">
        <v>1.6927899686520309E-2</v>
      </c>
    </row>
    <row r="17" spans="1:11" ht="12.75" customHeight="1">
      <c r="A17" s="176" t="s">
        <v>178</v>
      </c>
      <c r="B17" s="177">
        <v>65</v>
      </c>
      <c r="C17" s="177">
        <v>12</v>
      </c>
      <c r="D17" s="177">
        <v>77</v>
      </c>
      <c r="E17" s="177">
        <v>38</v>
      </c>
      <c r="F17" s="177">
        <v>9</v>
      </c>
      <c r="G17" s="177">
        <v>47</v>
      </c>
      <c r="H17" s="177">
        <v>27</v>
      </c>
      <c r="I17" s="177">
        <v>3</v>
      </c>
      <c r="J17" s="179">
        <v>0.63829787234042556</v>
      </c>
    </row>
    <row r="18" spans="1:11" ht="12.75" customHeight="1">
      <c r="A18" s="176" t="s">
        <v>179</v>
      </c>
      <c r="B18" s="177">
        <v>0</v>
      </c>
      <c r="C18" s="177">
        <v>0</v>
      </c>
      <c r="D18" s="177">
        <v>0</v>
      </c>
      <c r="E18" s="177">
        <v>1</v>
      </c>
      <c r="F18" s="177">
        <v>0</v>
      </c>
      <c r="G18" s="177">
        <v>1</v>
      </c>
      <c r="H18" s="177">
        <v>-1</v>
      </c>
      <c r="I18" s="177">
        <v>0</v>
      </c>
      <c r="J18" s="179">
        <v>0</v>
      </c>
    </row>
    <row r="19" spans="1:11" ht="26.25" customHeight="1">
      <c r="A19" s="525" t="s">
        <v>180</v>
      </c>
      <c r="B19" s="448">
        <v>13149</v>
      </c>
      <c r="C19" s="448">
        <v>9946</v>
      </c>
      <c r="D19" s="448">
        <v>23095</v>
      </c>
      <c r="E19" s="448">
        <v>13422</v>
      </c>
      <c r="F19" s="448">
        <v>9981</v>
      </c>
      <c r="G19" s="448">
        <v>23403</v>
      </c>
      <c r="H19" s="448">
        <v>-273</v>
      </c>
      <c r="I19" s="448">
        <v>-35</v>
      </c>
      <c r="J19" s="449">
        <v>-1.3160705892406921E-2</v>
      </c>
    </row>
    <row r="20" spans="1:11" ht="12.75" customHeight="1">
      <c r="A20" s="36" t="s">
        <v>918</v>
      </c>
    </row>
    <row r="21" spans="1:11" ht="12.75" customHeight="1"/>
    <row r="22" spans="1:11" ht="12.75" customHeight="1"/>
    <row r="23" spans="1:11" ht="14.25" customHeight="1">
      <c r="A23" s="661" t="s">
        <v>1256</v>
      </c>
    </row>
    <row r="24" spans="1:11" ht="13.5" customHeight="1">
      <c r="A24" s="146" t="s">
        <v>1257</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918</v>
      </c>
    </row>
    <row r="68" spans="1:10" ht="12.75" customHeight="1"/>
    <row r="69" spans="1:10" ht="12.75" customHeight="1"/>
    <row r="70" spans="1:10" ht="12.75" customHeight="1">
      <c r="A70" s="89" t="s">
        <v>468</v>
      </c>
    </row>
    <row r="71" spans="1:10" ht="12.75" customHeight="1"/>
    <row r="75" spans="1:10">
      <c r="J75" s="21" t="s">
        <v>574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96.7109375" style="33" bestFit="1" customWidth="1"/>
  </cols>
  <sheetData>
    <row r="1" spans="1:1">
      <c r="A1" s="1" t="s">
        <v>165</v>
      </c>
    </row>
    <row r="2" spans="1:1">
      <c r="A2" s="1"/>
    </row>
    <row r="3" spans="1:1">
      <c r="A3" s="133" t="s">
        <v>166</v>
      </c>
    </row>
    <row r="4" spans="1:1">
      <c r="A4" s="2"/>
    </row>
    <row r="5" spans="1:1">
      <c r="A5" s="85" t="s">
        <v>6</v>
      </c>
    </row>
    <row r="6" spans="1:1">
      <c r="A6" s="86" t="s">
        <v>7</v>
      </c>
    </row>
    <row r="7" spans="1:1">
      <c r="A7" s="85" t="s">
        <v>8</v>
      </c>
    </row>
    <row r="8" spans="1:1">
      <c r="A8" s="86" t="s">
        <v>9</v>
      </c>
    </row>
    <row r="9" spans="1:1">
      <c r="A9" s="85" t="s">
        <v>10</v>
      </c>
    </row>
    <row r="10" spans="1:1">
      <c r="A10" s="86" t="s">
        <v>11</v>
      </c>
    </row>
    <row r="11" spans="1:1">
      <c r="A11" s="85" t="s">
        <v>12</v>
      </c>
    </row>
    <row r="12" spans="1:1">
      <c r="A12" s="86" t="s">
        <v>13</v>
      </c>
    </row>
    <row r="13" spans="1:1">
      <c r="A13" s="85" t="s">
        <v>14</v>
      </c>
    </row>
    <row r="14" spans="1:1">
      <c r="A14" s="86" t="s">
        <v>15</v>
      </c>
    </row>
    <row r="15" spans="1:1">
      <c r="A15" s="85" t="s">
        <v>16</v>
      </c>
    </row>
    <row r="16" spans="1:1">
      <c r="A16" s="86" t="s">
        <v>17</v>
      </c>
    </row>
    <row r="17" spans="1:1">
      <c r="A17" s="85" t="s">
        <v>18</v>
      </c>
    </row>
    <row r="18" spans="1:1">
      <c r="A18" s="86" t="s">
        <v>19</v>
      </c>
    </row>
    <row r="19" spans="1:1">
      <c r="A19" s="85" t="s">
        <v>20</v>
      </c>
    </row>
    <row r="20" spans="1:1">
      <c r="A20" s="86" t="s">
        <v>21</v>
      </c>
    </row>
    <row r="21" spans="1:1">
      <c r="A21" s="85" t="s">
        <v>22</v>
      </c>
    </row>
    <row r="22" spans="1:1">
      <c r="A22" s="86" t="s">
        <v>23</v>
      </c>
    </row>
    <row r="23" spans="1:1">
      <c r="A23" s="85" t="s">
        <v>24</v>
      </c>
    </row>
    <row r="24" spans="1:1">
      <c r="A24" s="86" t="s">
        <v>25</v>
      </c>
    </row>
    <row r="25" spans="1:1">
      <c r="A25" s="85" t="s">
        <v>26</v>
      </c>
    </row>
    <row r="26" spans="1:1">
      <c r="A26" s="86" t="s">
        <v>27</v>
      </c>
    </row>
    <row r="27" spans="1:1">
      <c r="A27" s="85" t="s">
        <v>28</v>
      </c>
    </row>
    <row r="28" spans="1:1">
      <c r="A28" s="86" t="s">
        <v>29</v>
      </c>
    </row>
    <row r="29" spans="1:1">
      <c r="A29" s="85" t="s">
        <v>30</v>
      </c>
    </row>
    <row r="30" spans="1:1">
      <c r="A30" s="86" t="s">
        <v>31</v>
      </c>
    </row>
    <row r="31" spans="1:1">
      <c r="A31" s="85" t="s">
        <v>32</v>
      </c>
    </row>
    <row r="32" spans="1:1">
      <c r="A32" s="86" t="s">
        <v>33</v>
      </c>
    </row>
    <row r="33" spans="1:2">
      <c r="A33" s="112" t="s">
        <v>1208</v>
      </c>
    </row>
    <row r="34" spans="1:2">
      <c r="A34" s="86" t="s">
        <v>1209</v>
      </c>
    </row>
    <row r="35" spans="1:2">
      <c r="A35" s="85" t="s">
        <v>582</v>
      </c>
      <c r="B35" s="110"/>
    </row>
    <row r="36" spans="1:2">
      <c r="A36" s="86" t="s">
        <v>583</v>
      </c>
      <c r="B36" s="110"/>
    </row>
    <row r="37" spans="1:2">
      <c r="A37" s="85" t="s">
        <v>584</v>
      </c>
    </row>
    <row r="38" spans="1:2">
      <c r="A38" s="86" t="s">
        <v>585</v>
      </c>
    </row>
    <row r="39" spans="1:2">
      <c r="A39" s="85" t="s">
        <v>586</v>
      </c>
    </row>
    <row r="40" spans="1:2">
      <c r="A40" s="86" t="s">
        <v>587</v>
      </c>
    </row>
    <row r="41" spans="1:2">
      <c r="A41" s="85" t="s">
        <v>546</v>
      </c>
    </row>
    <row r="42" spans="1:2">
      <c r="A42" s="86" t="s">
        <v>547</v>
      </c>
    </row>
    <row r="43" spans="1:2">
      <c r="A43" s="85" t="s">
        <v>548</v>
      </c>
    </row>
    <row r="44" spans="1:2">
      <c r="A44" s="86" t="s">
        <v>549</v>
      </c>
    </row>
    <row r="45" spans="1:2">
      <c r="A45" s="85" t="s">
        <v>588</v>
      </c>
    </row>
    <row r="46" spans="1:2">
      <c r="A46" s="86" t="s">
        <v>589</v>
      </c>
    </row>
    <row r="47" spans="1:2">
      <c r="A47" s="85" t="s">
        <v>590</v>
      </c>
    </row>
    <row r="48" spans="1:2">
      <c r="A48" s="86" t="s">
        <v>591</v>
      </c>
    </row>
    <row r="49" spans="1:1">
      <c r="A49" s="85" t="s">
        <v>592</v>
      </c>
    </row>
    <row r="50" spans="1:1">
      <c r="A50" s="86" t="s">
        <v>593</v>
      </c>
    </row>
    <row r="51" spans="1:1">
      <c r="A51" s="85" t="s">
        <v>552</v>
      </c>
    </row>
    <row r="52" spans="1:1">
      <c r="A52" s="86" t="s">
        <v>553</v>
      </c>
    </row>
    <row r="53" spans="1:1">
      <c r="A53" s="85" t="s">
        <v>554</v>
      </c>
    </row>
    <row r="54" spans="1:1">
      <c r="A54" s="86" t="s">
        <v>555</v>
      </c>
    </row>
    <row r="55" spans="1:1">
      <c r="A55" s="85" t="s">
        <v>556</v>
      </c>
    </row>
    <row r="56" spans="1:1">
      <c r="A56" s="86" t="s">
        <v>557</v>
      </c>
    </row>
    <row r="57" spans="1:1">
      <c r="A57" s="85" t="s">
        <v>594</v>
      </c>
    </row>
    <row r="58" spans="1:1">
      <c r="A58" s="86" t="s">
        <v>595</v>
      </c>
    </row>
    <row r="59" spans="1:1">
      <c r="A59" s="85" t="s">
        <v>596</v>
      </c>
    </row>
    <row r="60" spans="1:1">
      <c r="A60" s="86" t="s">
        <v>597</v>
      </c>
    </row>
    <row r="61" spans="1:1">
      <c r="A61" s="85" t="s">
        <v>598</v>
      </c>
    </row>
    <row r="62" spans="1:1">
      <c r="A62" s="86" t="s">
        <v>599</v>
      </c>
    </row>
    <row r="63" spans="1:1">
      <c r="A63" s="85" t="s">
        <v>560</v>
      </c>
    </row>
    <row r="64" spans="1:1">
      <c r="A64" s="86" t="s">
        <v>561</v>
      </c>
    </row>
    <row r="65" spans="1:1">
      <c r="A65" s="85" t="s">
        <v>600</v>
      </c>
    </row>
    <row r="66" spans="1:1">
      <c r="A66" s="86" t="s">
        <v>837</v>
      </c>
    </row>
    <row r="67" spans="1:1">
      <c r="A67" s="85" t="s">
        <v>601</v>
      </c>
    </row>
    <row r="68" spans="1:1">
      <c r="A68" s="86" t="s">
        <v>602</v>
      </c>
    </row>
    <row r="69" spans="1:1">
      <c r="A69" s="85" t="s">
        <v>564</v>
      </c>
    </row>
    <row r="70" spans="1:1">
      <c r="A70" s="86" t="s">
        <v>565</v>
      </c>
    </row>
    <row r="71" spans="1:1">
      <c r="A71" s="86"/>
    </row>
    <row r="72" spans="1:1">
      <c r="A72" s="133" t="s">
        <v>842</v>
      </c>
    </row>
    <row r="73" spans="1:1">
      <c r="A73" s="85"/>
    </row>
    <row r="74" spans="1:1">
      <c r="A74" s="126" t="s">
        <v>725</v>
      </c>
    </row>
    <row r="75" spans="1:1">
      <c r="A75" s="127" t="s">
        <v>726</v>
      </c>
    </row>
    <row r="76" spans="1:1">
      <c r="A76" s="85" t="s">
        <v>727</v>
      </c>
    </row>
    <row r="77" spans="1:1">
      <c r="A77" s="111" t="s">
        <v>828</v>
      </c>
    </row>
    <row r="78" spans="1:1">
      <c r="A78" s="134" t="s">
        <v>835</v>
      </c>
    </row>
    <row r="79" spans="1:1">
      <c r="A79" s="135" t="s">
        <v>836</v>
      </c>
    </row>
    <row r="80" spans="1:1">
      <c r="A80" s="85" t="s">
        <v>1100</v>
      </c>
    </row>
    <row r="81" spans="1:1">
      <c r="A81" s="136" t="s">
        <v>1111</v>
      </c>
    </row>
    <row r="82" spans="1:1">
      <c r="A82" s="134" t="s">
        <v>1112</v>
      </c>
    </row>
    <row r="83" spans="1:1">
      <c r="A83" s="164" t="s">
        <v>1113</v>
      </c>
    </row>
    <row r="84" spans="1:1">
      <c r="A84" s="85"/>
    </row>
    <row r="85" spans="1:1">
      <c r="A85" s="126" t="s">
        <v>732</v>
      </c>
    </row>
    <row r="86" spans="1:1">
      <c r="A86" s="127" t="s">
        <v>733</v>
      </c>
    </row>
    <row r="87" spans="1:1">
      <c r="A87" s="85" t="s">
        <v>734</v>
      </c>
    </row>
    <row r="88" spans="1:1">
      <c r="A88" s="86" t="s">
        <v>829</v>
      </c>
    </row>
    <row r="89" spans="1:1">
      <c r="A89" s="125" t="s">
        <v>838</v>
      </c>
    </row>
    <row r="90" spans="1:1">
      <c r="A90" s="86" t="s">
        <v>839</v>
      </c>
    </row>
    <row r="91" spans="1:1">
      <c r="A91" s="85" t="s">
        <v>1107</v>
      </c>
    </row>
    <row r="92" spans="1:1">
      <c r="A92" s="136" t="s">
        <v>1114</v>
      </c>
    </row>
    <row r="93" spans="1:1">
      <c r="A93" s="125" t="s">
        <v>1115</v>
      </c>
    </row>
    <row r="94" spans="1:1">
      <c r="A94" s="165" t="s">
        <v>1116</v>
      </c>
    </row>
    <row r="95" spans="1:1">
      <c r="A95" s="85"/>
    </row>
    <row r="96" spans="1:1">
      <c r="A96" s="133" t="s">
        <v>742</v>
      </c>
    </row>
    <row r="97" spans="1:1">
      <c r="A97" s="34"/>
    </row>
    <row r="98" spans="1:1">
      <c r="A98" s="85" t="s">
        <v>757</v>
      </c>
    </row>
    <row r="99" spans="1:1">
      <c r="A99" s="86" t="s">
        <v>758</v>
      </c>
    </row>
    <row r="100" spans="1:1">
      <c r="A100" s="85" t="s">
        <v>787</v>
      </c>
    </row>
    <row r="101" spans="1:1">
      <c r="A101" s="86" t="s">
        <v>788</v>
      </c>
    </row>
    <row r="102" spans="1:1">
      <c r="A102" s="85" t="s">
        <v>737</v>
      </c>
    </row>
    <row r="103" spans="1:1">
      <c r="A103" s="86" t="s">
        <v>738</v>
      </c>
    </row>
    <row r="104" spans="1:1">
      <c r="A104" s="85" t="s">
        <v>789</v>
      </c>
    </row>
    <row r="105" spans="1:1">
      <c r="A105" s="86" t="s">
        <v>790</v>
      </c>
    </row>
    <row r="106" spans="1:1">
      <c r="A106" s="3"/>
    </row>
    <row r="107" spans="1:1">
      <c r="A107" s="133" t="s">
        <v>743</v>
      </c>
    </row>
    <row r="108" spans="1:1">
      <c r="A108" s="4"/>
    </row>
    <row r="109" spans="1:1">
      <c r="A109" s="85" t="s">
        <v>759</v>
      </c>
    </row>
    <row r="110" spans="1:1">
      <c r="A110" s="86" t="s">
        <v>791</v>
      </c>
    </row>
    <row r="111" spans="1:1">
      <c r="A111" s="85" t="s">
        <v>761</v>
      </c>
    </row>
    <row r="112" spans="1:1">
      <c r="A112" s="86" t="s">
        <v>762</v>
      </c>
    </row>
    <row r="113" spans="1:1">
      <c r="A113" s="85" t="s">
        <v>763</v>
      </c>
    </row>
    <row r="114" spans="1:1">
      <c r="A114" s="86" t="s">
        <v>792</v>
      </c>
    </row>
    <row r="115" spans="1:1">
      <c r="A115" s="85" t="s">
        <v>765</v>
      </c>
    </row>
    <row r="116" spans="1:1">
      <c r="A116" s="111" t="s">
        <v>766</v>
      </c>
    </row>
    <row r="117" spans="1:1">
      <c r="A117" s="85" t="s">
        <v>767</v>
      </c>
    </row>
    <row r="118" spans="1:1">
      <c r="A118" s="86" t="s">
        <v>768</v>
      </c>
    </row>
    <row r="119" spans="1:1">
      <c r="A119" s="85" t="s">
        <v>769</v>
      </c>
    </row>
    <row r="120" spans="1:1">
      <c r="A120" s="136" t="s">
        <v>770</v>
      </c>
    </row>
    <row r="121" spans="1:1">
      <c r="A121" s="35"/>
    </row>
    <row r="122" spans="1:1">
      <c r="A122" s="133" t="s">
        <v>744</v>
      </c>
    </row>
    <row r="123" spans="1:1">
      <c r="A123" s="34"/>
    </row>
    <row r="124" spans="1:1">
      <c r="A124" s="85" t="s">
        <v>793</v>
      </c>
    </row>
    <row r="125" spans="1:1">
      <c r="A125" s="86" t="s">
        <v>794</v>
      </c>
    </row>
    <row r="126" spans="1:1">
      <c r="A126" s="85" t="s">
        <v>795</v>
      </c>
    </row>
    <row r="127" spans="1:1">
      <c r="A127" s="86" t="s">
        <v>796</v>
      </c>
    </row>
    <row r="128" spans="1:1">
      <c r="A128" s="85" t="s">
        <v>797</v>
      </c>
    </row>
    <row r="129" spans="1:1">
      <c r="A129" s="86" t="s">
        <v>798</v>
      </c>
    </row>
    <row r="130" spans="1:1">
      <c r="A130" s="85" t="s">
        <v>799</v>
      </c>
    </row>
    <row r="131" spans="1:1">
      <c r="A131" s="86" t="s">
        <v>800</v>
      </c>
    </row>
    <row r="132" spans="1:1">
      <c r="A132" s="85" t="s">
        <v>801</v>
      </c>
    </row>
    <row r="133" spans="1:1">
      <c r="A133" s="86" t="s">
        <v>802</v>
      </c>
    </row>
    <row r="134" spans="1:1">
      <c r="A134" s="85" t="s">
        <v>803</v>
      </c>
    </row>
    <row r="135" spans="1:1">
      <c r="A135" s="86" t="s">
        <v>804</v>
      </c>
    </row>
    <row r="136" spans="1:1">
      <c r="A136" s="85" t="s">
        <v>805</v>
      </c>
    </row>
    <row r="137" spans="1:1">
      <c r="A137" s="86" t="s">
        <v>806</v>
      </c>
    </row>
    <row r="138" spans="1:1">
      <c r="A138" s="85" t="s">
        <v>807</v>
      </c>
    </row>
    <row r="139" spans="1:1">
      <c r="A139" s="86" t="s">
        <v>808</v>
      </c>
    </row>
    <row r="140" spans="1:1">
      <c r="A140" s="85" t="s">
        <v>782</v>
      </c>
    </row>
    <row r="141" spans="1:1">
      <c r="A141" s="86" t="s">
        <v>809</v>
      </c>
    </row>
    <row r="142" spans="1:1">
      <c r="A142" s="35"/>
    </row>
    <row r="143" spans="1:1">
      <c r="A143" s="133" t="s">
        <v>745</v>
      </c>
    </row>
    <row r="144" spans="1:1">
      <c r="A144" s="35"/>
    </row>
    <row r="145" spans="1:1">
      <c r="A145" s="85" t="s">
        <v>810</v>
      </c>
    </row>
    <row r="146" spans="1:1">
      <c r="A146" s="136" t="s">
        <v>1071</v>
      </c>
    </row>
    <row r="147" spans="1:1">
      <c r="A147" s="85" t="s">
        <v>1066</v>
      </c>
    </row>
    <row r="148" spans="1:1">
      <c r="A148" s="136" t="s">
        <v>1097</v>
      </c>
    </row>
    <row r="149" spans="1:1">
      <c r="A149" s="85" t="s">
        <v>1067</v>
      </c>
    </row>
    <row r="150" spans="1:1">
      <c r="A150" s="136" t="s">
        <v>1072</v>
      </c>
    </row>
    <row r="151" spans="1:1">
      <c r="A151" s="85" t="s">
        <v>811</v>
      </c>
    </row>
    <row r="152" spans="1:1">
      <c r="A152" s="86" t="s">
        <v>812</v>
      </c>
    </row>
    <row r="153" spans="1:1">
      <c r="A153" s="85" t="s">
        <v>1094</v>
      </c>
    </row>
    <row r="154" spans="1:1">
      <c r="A154" s="136" t="s">
        <v>1095</v>
      </c>
    </row>
    <row r="155" spans="1:1">
      <c r="A155" s="85" t="s">
        <v>1068</v>
      </c>
    </row>
    <row r="156" spans="1:1">
      <c r="A156" s="136" t="s">
        <v>1056</v>
      </c>
    </row>
    <row r="157" spans="1:1">
      <c r="A157" s="85" t="s">
        <v>1057</v>
      </c>
    </row>
    <row r="158" spans="1:1">
      <c r="A158" s="136" t="s">
        <v>1058</v>
      </c>
    </row>
    <row r="159" spans="1:1">
      <c r="A159" s="85" t="s">
        <v>1069</v>
      </c>
    </row>
    <row r="160" spans="1:1">
      <c r="A160" s="136" t="s">
        <v>1073</v>
      </c>
    </row>
    <row r="161" spans="1:1">
      <c r="A161" s="112" t="s">
        <v>1070</v>
      </c>
    </row>
    <row r="162" spans="1:1">
      <c r="A162" s="158" t="s">
        <v>1062</v>
      </c>
    </row>
    <row r="163" spans="1:1">
      <c r="A163" s="112" t="s">
        <v>1064</v>
      </c>
    </row>
    <row r="164" spans="1:1">
      <c r="A164" s="158" t="s">
        <v>1065</v>
      </c>
    </row>
    <row r="165" spans="1:1">
      <c r="A165" s="5"/>
    </row>
    <row r="166" spans="1:1">
      <c r="A166" s="133" t="s">
        <v>746</v>
      </c>
    </row>
    <row r="167" spans="1:1">
      <c r="A167" s="5"/>
    </row>
    <row r="168" spans="1:1">
      <c r="A168" s="128" t="s">
        <v>785</v>
      </c>
    </row>
    <row r="169" spans="1:1">
      <c r="A169" s="130" t="s">
        <v>818</v>
      </c>
    </row>
    <row r="170" spans="1:1">
      <c r="A170" s="128" t="s">
        <v>786</v>
      </c>
    </row>
    <row r="171" spans="1:1">
      <c r="A171" s="130" t="s">
        <v>819</v>
      </c>
    </row>
    <row r="172" spans="1:1">
      <c r="A172" s="128" t="s">
        <v>821</v>
      </c>
    </row>
    <row r="173" spans="1:1">
      <c r="A173" s="130" t="s">
        <v>822</v>
      </c>
    </row>
    <row r="174" spans="1:1">
      <c r="A174" s="5"/>
    </row>
    <row r="179" spans="1:1">
      <c r="A179" s="41" t="s">
        <v>167</v>
      </c>
    </row>
    <row r="180" spans="1:1" ht="25.5">
      <c r="A180" s="84" t="s">
        <v>1074</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hyperlink ref="A125" location="'28 Tablica 33'!A1" display="Table 33: Open-end Investment funds"/>
    <hyperlink ref="A159" location="'36 Tablica 46,47 '!A1" display="Tablica 47: Izvještaj o strukturi portfelja prema objektu - novozaključeni ugovori"/>
    <hyperlink ref="A160" location="'36 Tablica 46,47 '!A1" display="Table 47: Report on the portfolio structure by leased asset -  newly concluded contracts"/>
    <hyperlink ref="A161" location="'37 Tablica 48'!A1" display="Tablica 48: Izvještaj o strukturi portfelja  po leasing društvima"/>
    <hyperlink ref="A162" location="'37 Tablica 48'!A1" display="Table 48: Report on the portfolio structure by leasing companies"/>
    <hyperlink ref="A163" location="'38 Tablica 49 '!A1" display="Tablica 49: Skraćeni izvještaj o agregiranoj sveobuhvatnoj dobiti leasing društava "/>
    <hyperlink ref="A164" location="'38 Tablica 49 '!A1" display="Table 49: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ukupne imovine OMF-ova"/>
    <hyperlink ref="A38" location="'11 Tablica 11'!A1" display="Table 11: OMFs' total asset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ukupne imovine ODMF-ova"/>
    <hyperlink ref="A60" location="'17 Tablica 17'!A1" display="Table 17: ODMFs' total asset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 Pregled najviše i najniže vrijednosti udjela OIF-a  tijekom zadnja 52 tjedna"/>
    <hyperlink ref="A127" location="'29 Tablica 34'!A1" display="Table 34: Highest and lowest value of units of open-end investment funds over the last 52 weeks"/>
    <hyperlink ref="A128" location="'30 Tablica 35 '!A1" display="Tablica 35: Pregled najviše i najniže vrijednosti udjela OIF-a  tijekom zadnjih 90 dana"/>
    <hyperlink ref="A129" location="'30 Tablica 35 '!A1" display="Table 35: Highest and lowest value of units of open-end investment over the last 90 days"/>
    <hyperlink ref="A130" location="'31 Tablica 36'!A1" display="Tablica 36: Struktura ulaganja imovine OIF-ova s javnom ponudom"/>
    <hyperlink ref="A131" location="'31 Tablica 36'!A1" display="Table 36: Open-end investment funds total assets investment structure"/>
    <hyperlink ref="A132" location="'32 Tablica 37,38,39 '!A1" display="Tablica 37: Zatvoreni investicijski fondovi s javnom ponudom"/>
    <hyperlink ref="A133" location="'32 Tablica 37,38,39 '!A1" display="Table 37: Closed-end investment funds with public offering"/>
    <hyperlink ref="A134" location="'32 Tablica 37,38,39 '!A1" display="Tablica 38: Zatvoreni investicijski fondovi s javnom ponudom za ulaganje u nekretnine"/>
    <hyperlink ref="A135" location="'32 Tablica 37,38,39 '!A1" display="Table 38: Closed-end investment funds with public offering in real estate"/>
    <hyperlink ref="A136" location="'32 Tablica 37,38,39 '!A1" display="Tablica 39: Investicijski fondovi osnovani posebnim zakonom"/>
    <hyperlink ref="A137" location="'32 Tablica 37,38,39 '!A1" display="Table 39: Investment Funds established under special legal act"/>
    <hyperlink ref="A138" location="'33 Tablica 40,41'!A1" display="Tablica 40: Otvoreni investicijski fondovi rizičnog kapitala s privatnom ponudom"/>
    <hyperlink ref="A139" location="'33 Tablica 40,41'!A1" display="Table 40: Venture capital open end investment funds with private offering"/>
    <hyperlink ref="A140" location="'33 Tablica 40,41'!A1" display="Tablica 41: Otvoreni investicijski fondovi rizičnog kapitala  - Fondovi za gospodarsku suradnju"/>
    <hyperlink ref="A141" location="'33 Tablica 40,41'!A1" display="Table 41: Venture capital open end investment funds with private offering - funds for economic cooperation"/>
    <hyperlink ref="A145" location="'34 Tablica 42,43,44-Graf 19,20 '!A1" display="Tablica 42: Broj registriranih leasing društava"/>
    <hyperlink ref="A146" location="'34 Tablica 42,43,44-Graf 19,20 '!A1" display="Table 42: Number of registrated leasing companies"/>
    <hyperlink ref="A147" location="'34 Tablica 42,43,44-Graf 19,20 '!A1" display="Tablica 43: Izvještaj o struktuia portfelja po vrstama leasinga/zajma - aktivni ugovori"/>
    <hyperlink ref="A148" location="'34 Tablica 42,43,44-Graf 19,20 '!A1" display="Table 43: Report on the portfolio structure by type of leasing/loan - active contracts"/>
    <hyperlink ref="A149" location="'34 Tablica 42,43,44-Graf 19,20 '!A1" display="Tablica 44: Izvještaj o strukturi portfelja po vrstama leasinga - novozaključeni ugovori"/>
    <hyperlink ref="A150" location="'34 Tablica 42,43,44-Graf 19,20 '!A1" display="Table 44: Report on the portfolio structure by type of leasing -  newly concluded contracts"/>
    <hyperlink ref="A151" location="'34 Tablica 42,43,44-Graf 19,20 '!A1" display="Grafikon 19: Udjel broja aktivnih ugovora u ukupnom broju ugovora "/>
    <hyperlink ref="A152" location="'34 Tablica 42,43,44-Graf 19,20 '!A1" display="Chart 19: Share of the number of active contracts in total number of contracts "/>
    <hyperlink ref="A153" location="'34 Tablica 42,43,44-Graf 19,20 '!A1" display="Grafikon 20: Godišnja promjena vrijednosti aktivnih ugovora "/>
    <hyperlink ref="A154" location="'34 Tablica 42,43,44-Graf 19,20 '!A1" display="Chart 20: Annual change in value of active contracts "/>
    <hyperlink ref="A155" location="'35 Tablica 45'!A1" display="Tablica 45: Skraćeni izvještaj o agregiraniom financijskom položaju leasing društava  "/>
    <hyperlink ref="A156" location="'35 Tablica 45'!A1" display="Table 45: Abbreviated report on the aggregate financial position of leasing companies "/>
    <hyperlink ref="A157" location="'36 Tablica 46,47 '!A1" display="Tablica 46: Izvještaj o strukturi portfelja prema objektu - aktivni ugovori"/>
    <hyperlink ref="A158" location="'36 Tablica 46,47 '!A1" display="Table 46: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9 Tablica 50,51,52'!A1" display="Tablica 50:  Skraćeni prikaz agregirane bilance factoring društava "/>
    <hyperlink ref="A169" location="'39 Tablica 50,51,52'!A1" display="Table 50: Abbreviated overview of the aggregate balance sheet of factoring companies "/>
    <hyperlink ref="A170" location="'39 Tablica 50,51,52'!A1" display="Tablica 51: Skraćeni prikaz agregiranog računa dobiti i gubitka factoring društava "/>
    <hyperlink ref="A171" location="'39 Tablica 50,51,52'!A1" display="Table 51: Abbreviated overview of the aggregate profit and loss account of factoring companies "/>
    <hyperlink ref="A172" location="'39 Tablica 50,51,52'!A1" display="Tablica 52: Skračeni prikaz agregiranog volumena transakcija factoring društava "/>
    <hyperlink ref="A173" location="'39 Tablica 50,51,52'!A1" display="Table 52: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72" t="s">
        <v>562</v>
      </c>
      <c r="J1" s="440" t="str">
        <f>Naslovnica!A20</f>
        <v>Lipanj 2013.</v>
      </c>
    </row>
    <row r="2" spans="1:11" ht="12.75" customHeight="1">
      <c r="A2" s="137" t="s">
        <v>563</v>
      </c>
      <c r="J2" s="138" t="str">
        <f>Naslovnica!A24</f>
        <v>June 2013</v>
      </c>
    </row>
    <row r="3" spans="1:11" ht="12.75" customHeight="1"/>
    <row r="4" spans="1:11" ht="51" customHeight="1">
      <c r="A4" s="719" t="s">
        <v>921</v>
      </c>
      <c r="B4" s="712" t="s">
        <v>922</v>
      </c>
      <c r="C4" s="700" t="s">
        <v>920</v>
      </c>
      <c r="D4" s="700"/>
      <c r="E4" s="700" t="s">
        <v>919</v>
      </c>
      <c r="F4" s="700"/>
      <c r="G4" s="700"/>
      <c r="H4" s="700"/>
      <c r="I4" s="700"/>
      <c r="J4" s="446"/>
    </row>
    <row r="5" spans="1:11" ht="33.75" customHeight="1">
      <c r="A5" s="745"/>
      <c r="B5" s="712"/>
      <c r="C5" s="457" t="str">
        <f>Naslovnica!A20</f>
        <v>Lipanj 2013.</v>
      </c>
      <c r="D5" s="459" t="str">
        <f>'4 Tablica 2 - Graf 2'!F5</f>
        <v>Svibanj 2013.</v>
      </c>
      <c r="E5" s="457" t="str">
        <f>Naslovnica!A20</f>
        <v>Lipanj 2013.</v>
      </c>
      <c r="F5" s="459" t="str">
        <f>'4 Tablica 2 - Graf 2'!F5</f>
        <v>Svibanj 2013.</v>
      </c>
      <c r="G5" s="526" t="s">
        <v>231</v>
      </c>
      <c r="H5" s="526" t="s">
        <v>232</v>
      </c>
      <c r="I5" s="515" t="s">
        <v>197</v>
      </c>
      <c r="J5" s="515" t="s">
        <v>233</v>
      </c>
    </row>
    <row r="6" spans="1:11" ht="46.5" customHeight="1">
      <c r="A6" s="745"/>
      <c r="B6" s="712"/>
      <c r="C6" s="460" t="str">
        <f>Naslovnica!A24</f>
        <v>June 2013</v>
      </c>
      <c r="D6" s="461" t="str">
        <f>'4 Tablica 2 - Graf 2'!F6</f>
        <v>May 2013</v>
      </c>
      <c r="E6" s="460" t="str">
        <f>Naslovnica!A24</f>
        <v>June 2013</v>
      </c>
      <c r="F6" s="461" t="str">
        <f>'4 Tablica 2 - Graf 2'!F6</f>
        <v>May 2013</v>
      </c>
      <c r="G6" s="460" t="s">
        <v>199</v>
      </c>
      <c r="H6" s="460" t="s">
        <v>234</v>
      </c>
      <c r="I6" s="462" t="s">
        <v>235</v>
      </c>
      <c r="J6" s="505" t="s">
        <v>202</v>
      </c>
    </row>
    <row r="7" spans="1:11" ht="12.75" customHeight="1">
      <c r="A7" s="253" t="s">
        <v>213</v>
      </c>
      <c r="B7" s="253" t="s">
        <v>1036</v>
      </c>
      <c r="C7" s="254">
        <v>118.87139999999999</v>
      </c>
      <c r="D7" s="254">
        <v>120.7247</v>
      </c>
      <c r="E7" s="198">
        <v>-1.5351456661312924E-2</v>
      </c>
      <c r="F7" s="198">
        <v>-1.3404976913333031E-2</v>
      </c>
      <c r="G7" s="198">
        <v>1.1933300190006558E-2</v>
      </c>
      <c r="H7" s="198">
        <v>0.10270622274459013</v>
      </c>
      <c r="I7" s="198">
        <v>0.12179844096997905</v>
      </c>
      <c r="J7" s="255" t="s">
        <v>1035</v>
      </c>
      <c r="K7" s="104"/>
    </row>
    <row r="8" spans="1:11" ht="12.75" customHeight="1">
      <c r="A8" s="253" t="s">
        <v>213</v>
      </c>
      <c r="B8" s="253" t="s">
        <v>1037</v>
      </c>
      <c r="C8" s="254">
        <v>204.1507</v>
      </c>
      <c r="D8" s="254">
        <v>207.65809999999999</v>
      </c>
      <c r="E8" s="198">
        <v>-1.6890263370415073E-2</v>
      </c>
      <c r="F8" s="198">
        <v>-1.4963994104719575E-2</v>
      </c>
      <c r="G8" s="198">
        <v>1.6883653424373765E-3</v>
      </c>
      <c r="H8" s="198">
        <v>6.8227674301298252E-2</v>
      </c>
      <c r="I8" s="198">
        <v>8.707692808620382E-2</v>
      </c>
      <c r="J8" s="255" t="s">
        <v>215</v>
      </c>
      <c r="K8" s="104"/>
    </row>
    <row r="9" spans="1:11" ht="12.75" customHeight="1">
      <c r="A9" s="256" t="s">
        <v>213</v>
      </c>
      <c r="B9" s="253" t="s">
        <v>1038</v>
      </c>
      <c r="C9" s="254">
        <v>199.8331</v>
      </c>
      <c r="D9" s="254">
        <v>203.1953</v>
      </c>
      <c r="E9" s="198">
        <v>-1.6546642565059336E-2</v>
      </c>
      <c r="F9" s="198">
        <v>-1.3533641125723972E-2</v>
      </c>
      <c r="G9" s="198">
        <v>5.7516647767907846E-3</v>
      </c>
      <c r="H9" s="198">
        <v>7.1070190643570189E-2</v>
      </c>
      <c r="I9" s="198">
        <v>8.6973642751097646E-2</v>
      </c>
      <c r="J9" s="255" t="s">
        <v>216</v>
      </c>
      <c r="K9" s="104"/>
    </row>
    <row r="10" spans="1:11" ht="12.75" customHeight="1">
      <c r="A10" s="256" t="s">
        <v>213</v>
      </c>
      <c r="B10" s="256" t="s">
        <v>1039</v>
      </c>
      <c r="C10" s="254">
        <v>215.50749999999999</v>
      </c>
      <c r="D10" s="254">
        <v>219.0856</v>
      </c>
      <c r="E10" s="198">
        <v>-1.6331972525807294E-2</v>
      </c>
      <c r="F10" s="198">
        <v>-1.3525628181431304E-2</v>
      </c>
      <c r="G10" s="198">
        <v>6.6407954194065508E-3</v>
      </c>
      <c r="H10" s="198">
        <v>7.4647772140713567E-2</v>
      </c>
      <c r="I10" s="198">
        <v>8.589452247314866E-2</v>
      </c>
      <c r="J10" s="255" t="s">
        <v>214</v>
      </c>
    </row>
    <row r="11" spans="1:11" ht="12.75" customHeight="1">
      <c r="A11" s="256" t="s">
        <v>213</v>
      </c>
      <c r="B11" s="256" t="s">
        <v>1040</v>
      </c>
      <c r="C11" s="254">
        <v>99.829400000000007</v>
      </c>
      <c r="D11" s="254">
        <v>101.5487</v>
      </c>
      <c r="E11" s="198">
        <v>-1.6930792811724719E-2</v>
      </c>
      <c r="F11" s="198">
        <v>-1.7517533497227709E-2</v>
      </c>
      <c r="G11" s="198">
        <v>1.5209003408983941E-3</v>
      </c>
      <c r="H11" s="198" t="s">
        <v>530</v>
      </c>
      <c r="I11" s="198" t="s">
        <v>530</v>
      </c>
      <c r="J11" s="255" t="s">
        <v>1033</v>
      </c>
    </row>
    <row r="12" spans="1:11" ht="12.75" customHeight="1">
      <c r="A12" s="256" t="s">
        <v>213</v>
      </c>
      <c r="B12" s="256" t="s">
        <v>1041</v>
      </c>
      <c r="C12" s="254">
        <v>156.7406</v>
      </c>
      <c r="D12" s="254">
        <v>159.30090000000001</v>
      </c>
      <c r="E12" s="198">
        <v>-1.6072100032077735E-2</v>
      </c>
      <c r="F12" s="198">
        <v>-1.2859401113299895E-2</v>
      </c>
      <c r="G12" s="198">
        <v>7.0733880880006561E-3</v>
      </c>
      <c r="H12" s="198">
        <v>7.8587835689738941E-2</v>
      </c>
      <c r="I12" s="198">
        <v>9.9763431996579222E-2</v>
      </c>
      <c r="J12" s="255" t="s">
        <v>217</v>
      </c>
    </row>
    <row r="13" spans="1:11" ht="12.75" customHeight="1">
      <c r="A13" s="256" t="s">
        <v>220</v>
      </c>
      <c r="B13" s="256" t="s">
        <v>1042</v>
      </c>
      <c r="C13" s="254">
        <v>114.5945</v>
      </c>
      <c r="D13" s="254">
        <v>117.7821</v>
      </c>
      <c r="E13" s="198">
        <v>-2.7063535121211145E-2</v>
      </c>
      <c r="F13" s="198">
        <v>-1.133859748230763E-2</v>
      </c>
      <c r="G13" s="198">
        <v>-5.9170725021383827E-3</v>
      </c>
      <c r="H13" s="198">
        <v>9.2315581876604311E-2</v>
      </c>
      <c r="I13" s="198">
        <v>1.7662555002090574E-2</v>
      </c>
      <c r="J13" s="255" t="s">
        <v>222</v>
      </c>
    </row>
    <row r="14" spans="1:11" ht="12.75" customHeight="1">
      <c r="A14" s="256" t="s">
        <v>220</v>
      </c>
      <c r="B14" s="256" t="s">
        <v>1043</v>
      </c>
      <c r="C14" s="254">
        <v>104.58369999999999</v>
      </c>
      <c r="D14" s="254">
        <v>107.1114</v>
      </c>
      <c r="E14" s="198">
        <v>-2.3598795272958901E-2</v>
      </c>
      <c r="F14" s="198">
        <v>-9.6060759886934955E-3</v>
      </c>
      <c r="G14" s="198">
        <v>-6.4750682323615012E-3</v>
      </c>
      <c r="H14" s="198">
        <v>4.5491987644077372E-2</v>
      </c>
      <c r="I14" s="198">
        <v>4.2392727544183995E-2</v>
      </c>
      <c r="J14" s="255" t="s">
        <v>1034</v>
      </c>
    </row>
    <row r="15" spans="1:11" ht="12.75" customHeight="1">
      <c r="A15" s="256" t="s">
        <v>220</v>
      </c>
      <c r="B15" s="256" t="s">
        <v>1044</v>
      </c>
      <c r="C15" s="254">
        <v>130.452</v>
      </c>
      <c r="D15" s="254">
        <v>133.6627</v>
      </c>
      <c r="E15" s="198">
        <v>-2.402091234128895E-2</v>
      </c>
      <c r="F15" s="198">
        <v>-1.2501948581100394E-2</v>
      </c>
      <c r="G15" s="198">
        <v>-7.9839150613033576E-3</v>
      </c>
      <c r="H15" s="198">
        <v>8.0494576489063552E-2</v>
      </c>
      <c r="I15" s="198">
        <v>5.3758865927085564E-2</v>
      </c>
      <c r="J15" s="255" t="s">
        <v>224</v>
      </c>
    </row>
    <row r="16" spans="1:11" ht="12.75" customHeight="1">
      <c r="A16" s="256" t="s">
        <v>220</v>
      </c>
      <c r="B16" s="256" t="s">
        <v>1045</v>
      </c>
      <c r="C16" s="254">
        <v>120.5483</v>
      </c>
      <c r="D16" s="254">
        <v>123.79170000000001</v>
      </c>
      <c r="E16" s="198">
        <v>-2.6200464166822236E-2</v>
      </c>
      <c r="F16" s="198">
        <v>-1.1463953946144282E-2</v>
      </c>
      <c r="G16" s="198">
        <v>-4.004692934984704E-3</v>
      </c>
      <c r="H16" s="198">
        <v>0.10034503217561946</v>
      </c>
      <c r="I16" s="198">
        <v>2.6489389400168983E-2</v>
      </c>
      <c r="J16" s="255" t="s">
        <v>223</v>
      </c>
    </row>
    <row r="17" spans="1:10" ht="12.75" customHeight="1">
      <c r="A17" s="253" t="s">
        <v>220</v>
      </c>
      <c r="B17" s="253" t="s">
        <v>1046</v>
      </c>
      <c r="C17" s="254">
        <v>116.9603</v>
      </c>
      <c r="D17" s="254">
        <v>119.4991</v>
      </c>
      <c r="E17" s="198">
        <v>-2.1245348291326002E-2</v>
      </c>
      <c r="F17" s="198">
        <v>-1.0424162725585721E-2</v>
      </c>
      <c r="G17" s="198">
        <v>-4.4567808865725589E-3</v>
      </c>
      <c r="H17" s="198">
        <v>9.2191726967709692E-2</v>
      </c>
      <c r="I17" s="198">
        <v>1.8179175020436533E-2</v>
      </c>
      <c r="J17" s="255" t="s">
        <v>221</v>
      </c>
    </row>
    <row r="18" spans="1:10" ht="12.75" customHeight="1">
      <c r="A18" s="253" t="s">
        <v>218</v>
      </c>
      <c r="B18" s="253" t="s">
        <v>1047</v>
      </c>
      <c r="C18" s="254">
        <v>135.6738</v>
      </c>
      <c r="D18" s="254">
        <v>139.6764</v>
      </c>
      <c r="E18" s="198">
        <v>-2.8656236844592221E-2</v>
      </c>
      <c r="F18" s="198">
        <v>-6.0182704357534776E-3</v>
      </c>
      <c r="G18" s="198">
        <v>-1.9919628003204428E-2</v>
      </c>
      <c r="H18" s="198">
        <v>8.130393616444738E-2</v>
      </c>
      <c r="I18" s="198">
        <v>7.012520392586219E-2</v>
      </c>
      <c r="J18" s="255" t="s">
        <v>219</v>
      </c>
    </row>
    <row r="19" spans="1:10" ht="12.75" customHeight="1">
      <c r="A19" s="256" t="s">
        <v>225</v>
      </c>
      <c r="B19" s="253" t="s">
        <v>1048</v>
      </c>
      <c r="C19" s="254">
        <v>177.28190000000001</v>
      </c>
      <c r="D19" s="254">
        <v>181.83349999999999</v>
      </c>
      <c r="E19" s="198">
        <v>-2.5031691080026397E-2</v>
      </c>
      <c r="F19" s="198">
        <v>-3.6356762028966366E-3</v>
      </c>
      <c r="G19" s="198">
        <v>2.6695337761064759E-3</v>
      </c>
      <c r="H19" s="198">
        <v>8.1899553098741154E-2</v>
      </c>
      <c r="I19" s="198">
        <v>7.0898831793505979E-2</v>
      </c>
      <c r="J19" s="255" t="s">
        <v>227</v>
      </c>
    </row>
    <row r="20" spans="1:10" ht="12.75" customHeight="1">
      <c r="A20" s="253" t="s">
        <v>225</v>
      </c>
      <c r="B20" s="253" t="s">
        <v>1049</v>
      </c>
      <c r="C20" s="254">
        <v>190.22020000000001</v>
      </c>
      <c r="D20" s="254">
        <v>195.61439999999999</v>
      </c>
      <c r="E20" s="198">
        <v>-2.757567950007762E-2</v>
      </c>
      <c r="F20" s="198">
        <v>-6.3283487469788348E-3</v>
      </c>
      <c r="G20" s="198">
        <v>-2.408753956245872E-3</v>
      </c>
      <c r="H20" s="198">
        <v>0.1159326170299517</v>
      </c>
      <c r="I20" s="198">
        <v>7.4036578122707031E-2</v>
      </c>
      <c r="J20" s="255" t="s">
        <v>226</v>
      </c>
    </row>
    <row r="21" spans="1:10" ht="12.75" customHeight="1">
      <c r="A21" s="256" t="s">
        <v>225</v>
      </c>
      <c r="B21" s="256" t="s">
        <v>1050</v>
      </c>
      <c r="C21" s="254">
        <v>162.89699999999999</v>
      </c>
      <c r="D21" s="254">
        <v>167.30680000000001</v>
      </c>
      <c r="E21" s="198">
        <v>-2.6357565861041023E-2</v>
      </c>
      <c r="F21" s="198">
        <v>-3.2766024373155154E-3</v>
      </c>
      <c r="G21" s="198">
        <v>6.9373800155429329E-5</v>
      </c>
      <c r="H21" s="198">
        <v>8.3105438167104445E-2</v>
      </c>
      <c r="I21" s="198">
        <v>6.5288963519616994E-2</v>
      </c>
      <c r="J21" s="255" t="s">
        <v>228</v>
      </c>
    </row>
    <row r="22" spans="1:10" ht="12.75" customHeight="1">
      <c r="A22" s="256" t="s">
        <v>225</v>
      </c>
      <c r="B22" s="256" t="s">
        <v>1051</v>
      </c>
      <c r="C22" s="254">
        <v>135.3015</v>
      </c>
      <c r="D22" s="254">
        <v>136.75110000000001</v>
      </c>
      <c r="E22" s="198">
        <v>-1.0600280363375531E-2</v>
      </c>
      <c r="F22" s="198">
        <v>-3.6262612132126511E-3</v>
      </c>
      <c r="G22" s="198">
        <v>-1.4557955442310794E-4</v>
      </c>
      <c r="H22" s="198">
        <v>7.8469116908582312E-2</v>
      </c>
      <c r="I22" s="198">
        <v>5.5195043418704293E-2</v>
      </c>
      <c r="J22" s="255" t="s">
        <v>230</v>
      </c>
    </row>
    <row r="23" spans="1:10" ht="12.75" customHeight="1">
      <c r="A23" s="253" t="s">
        <v>225</v>
      </c>
      <c r="B23" s="253" t="s">
        <v>1052</v>
      </c>
      <c r="C23" s="254">
        <v>154.6293</v>
      </c>
      <c r="D23" s="254">
        <v>156.2526</v>
      </c>
      <c r="E23" s="198">
        <v>-1.0388947127919794E-2</v>
      </c>
      <c r="F23" s="198">
        <v>-2.1527597281302182E-3</v>
      </c>
      <c r="G23" s="198">
        <v>1.0112933528088395E-2</v>
      </c>
      <c r="H23" s="198">
        <v>0.10361841166159454</v>
      </c>
      <c r="I23" s="198">
        <v>6.900893531546437E-2</v>
      </c>
      <c r="J23" s="255" t="s">
        <v>229</v>
      </c>
    </row>
    <row r="24" spans="1:10" ht="12.75" customHeight="1">
      <c r="A24" s="51" t="s">
        <v>923</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565" t="s">
        <v>564</v>
      </c>
      <c r="J32" s="440" t="str">
        <f>Naslovnica!A20</f>
        <v>Lipanj 2013.</v>
      </c>
    </row>
    <row r="33" spans="1:11" ht="12.75" customHeight="1">
      <c r="A33" s="149" t="s">
        <v>565</v>
      </c>
      <c r="J33" s="138" t="str">
        <f>Naslovnica!A24</f>
        <v>June 2013</v>
      </c>
    </row>
    <row r="34" spans="1:11" ht="12.75" customHeight="1"/>
    <row r="35" spans="1:11" ht="12.75" customHeight="1"/>
    <row r="36" spans="1:11" ht="12.75" customHeight="1"/>
    <row r="37" spans="1:11" ht="12.75" customHeight="1">
      <c r="K37" s="104"/>
    </row>
    <row r="38" spans="1:11" ht="12.75" customHeight="1">
      <c r="K38" s="104"/>
    </row>
    <row r="39" spans="1:11" ht="12.75" customHeight="1">
      <c r="K39" s="104"/>
    </row>
    <row r="40" spans="1:11" ht="12.75" customHeight="1">
      <c r="K40" s="104"/>
    </row>
    <row r="41" spans="1:11" ht="12.75" customHeight="1">
      <c r="K41" s="104"/>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923</v>
      </c>
    </row>
    <row r="67" spans="1:10" ht="12.75" customHeight="1"/>
    <row r="68" spans="1:10" ht="12.75" customHeight="1">
      <c r="A68" s="89" t="s">
        <v>468</v>
      </c>
    </row>
    <row r="69" spans="1:10" ht="12.75" customHeight="1"/>
    <row r="70" spans="1:10" ht="12.75" customHeight="1"/>
    <row r="71" spans="1:10" ht="12.75" customHeight="1"/>
    <row r="72" spans="1:10" ht="12.75" customHeight="1"/>
    <row r="73" spans="1:10" ht="12.75" customHeight="1"/>
    <row r="74" spans="1:10">
      <c r="J74" s="40" t="s">
        <v>575</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9" customWidth="1"/>
    <col min="2" max="2" width="11.140625" style="119" customWidth="1"/>
    <col min="3" max="3" width="10.7109375" style="119" customWidth="1"/>
    <col min="4" max="4" width="3.5703125" style="119" customWidth="1"/>
    <col min="5" max="9" width="11.42578125" style="119" customWidth="1"/>
    <col min="10" max="16384" width="9.140625" style="119"/>
  </cols>
  <sheetData>
    <row r="1" spans="1:9" ht="15">
      <c r="A1" s="669" t="s">
        <v>723</v>
      </c>
      <c r="B1" s="670"/>
      <c r="C1" s="670"/>
      <c r="D1" s="670"/>
      <c r="E1" s="670"/>
      <c r="F1" s="670"/>
      <c r="G1" s="670"/>
      <c r="H1" s="670"/>
      <c r="I1" s="670"/>
    </row>
    <row r="2" spans="1:9">
      <c r="A2" s="671" t="s">
        <v>724</v>
      </c>
      <c r="B2" s="670"/>
      <c r="C2" s="670"/>
      <c r="D2" s="670"/>
      <c r="E2" s="670"/>
      <c r="F2" s="670"/>
      <c r="G2" s="670"/>
      <c r="H2" s="670"/>
      <c r="I2" s="670"/>
    </row>
    <row r="4" spans="1:9">
      <c r="A4" s="120" t="s">
        <v>725</v>
      </c>
      <c r="I4" s="121"/>
    </row>
    <row r="5" spans="1:9">
      <c r="A5" s="122" t="s">
        <v>726</v>
      </c>
      <c r="I5" s="123"/>
    </row>
    <row r="7" spans="1:9" ht="26.25" customHeight="1">
      <c r="A7" s="749" t="s">
        <v>727</v>
      </c>
      <c r="B7" s="749"/>
      <c r="C7" s="749"/>
      <c r="D7" s="120"/>
      <c r="E7" s="749" t="s">
        <v>832</v>
      </c>
      <c r="F7" s="749"/>
      <c r="G7" s="749"/>
      <c r="H7" s="749"/>
      <c r="I7" s="120"/>
    </row>
    <row r="8" spans="1:9" ht="27.75" customHeight="1">
      <c r="A8" s="748" t="s">
        <v>841</v>
      </c>
      <c r="B8" s="748"/>
      <c r="C8" s="748"/>
      <c r="E8" s="748" t="s">
        <v>831</v>
      </c>
      <c r="F8" s="748"/>
      <c r="G8" s="748"/>
      <c r="H8" s="748"/>
    </row>
    <row r="10" spans="1:9" ht="26.25" customHeight="1">
      <c r="A10" s="527" t="s">
        <v>728</v>
      </c>
      <c r="B10" s="527" t="s">
        <v>830</v>
      </c>
      <c r="C10" s="527" t="s">
        <v>729</v>
      </c>
    </row>
    <row r="11" spans="1:9">
      <c r="A11" s="257" t="s">
        <v>823</v>
      </c>
      <c r="B11" s="258">
        <v>40</v>
      </c>
      <c r="C11" s="258">
        <v>40</v>
      </c>
    </row>
    <row r="12" spans="1:9">
      <c r="A12" s="257" t="s">
        <v>824</v>
      </c>
      <c r="B12" s="258">
        <v>133</v>
      </c>
      <c r="C12" s="258">
        <v>133</v>
      </c>
    </row>
    <row r="13" spans="1:9">
      <c r="A13" s="257" t="s">
        <v>825</v>
      </c>
      <c r="B13" s="258">
        <v>218</v>
      </c>
      <c r="C13" s="258">
        <v>218</v>
      </c>
    </row>
    <row r="14" spans="1:9">
      <c r="A14" s="257" t="s">
        <v>826</v>
      </c>
      <c r="B14" s="258">
        <v>602</v>
      </c>
      <c r="C14" s="258">
        <v>602</v>
      </c>
    </row>
    <row r="15" spans="1:9">
      <c r="A15" s="257" t="s">
        <v>827</v>
      </c>
      <c r="B15" s="258">
        <v>214</v>
      </c>
      <c r="C15" s="258">
        <v>214</v>
      </c>
    </row>
    <row r="16" spans="1:9">
      <c r="A16" s="257" t="s">
        <v>1148</v>
      </c>
      <c r="B16" s="258">
        <v>49</v>
      </c>
      <c r="C16" s="258">
        <v>49</v>
      </c>
    </row>
    <row r="17" spans="1:9">
      <c r="A17" s="51" t="s">
        <v>923</v>
      </c>
    </row>
    <row r="23" spans="1:9">
      <c r="E23" s="51" t="s">
        <v>923</v>
      </c>
    </row>
    <row r="24" spans="1:9">
      <c r="E24" s="51"/>
    </row>
    <row r="25" spans="1:9" ht="27" customHeight="1">
      <c r="A25" s="749" t="s">
        <v>1100</v>
      </c>
      <c r="B25" s="749"/>
      <c r="C25" s="749"/>
      <c r="E25" s="749" t="s">
        <v>1098</v>
      </c>
      <c r="F25" s="749"/>
      <c r="G25" s="749"/>
      <c r="H25" s="750" t="s">
        <v>1364</v>
      </c>
      <c r="I25" s="750"/>
    </row>
    <row r="26" spans="1:9" ht="30" customHeight="1">
      <c r="A26" s="748" t="s">
        <v>1101</v>
      </c>
      <c r="B26" s="748"/>
      <c r="C26" s="748"/>
      <c r="E26" s="748" t="s">
        <v>1099</v>
      </c>
      <c r="F26" s="748"/>
      <c r="G26" s="748"/>
      <c r="H26" s="166"/>
      <c r="I26" s="167"/>
    </row>
    <row r="28" spans="1:9" ht="27" customHeight="1">
      <c r="A28" s="527" t="s">
        <v>730</v>
      </c>
      <c r="B28" s="527" t="s">
        <v>1102</v>
      </c>
      <c r="C28" s="527" t="s">
        <v>729</v>
      </c>
    </row>
    <row r="29" spans="1:9">
      <c r="A29" s="259" t="s">
        <v>1103</v>
      </c>
      <c r="B29" s="258">
        <v>44</v>
      </c>
      <c r="C29" s="258">
        <v>44</v>
      </c>
    </row>
    <row r="30" spans="1:9">
      <c r="A30" s="259" t="s">
        <v>1104</v>
      </c>
      <c r="B30" s="258">
        <v>48</v>
      </c>
      <c r="C30" s="258">
        <v>48</v>
      </c>
    </row>
    <row r="31" spans="1:9">
      <c r="A31" s="259" t="s">
        <v>1149</v>
      </c>
      <c r="B31" s="258">
        <v>49</v>
      </c>
      <c r="C31" s="258">
        <v>49</v>
      </c>
    </row>
    <row r="32" spans="1:9">
      <c r="A32" s="259" t="s">
        <v>1186</v>
      </c>
      <c r="B32" s="258">
        <v>50</v>
      </c>
      <c r="C32" s="258">
        <v>50</v>
      </c>
    </row>
    <row r="33" spans="1:9">
      <c r="A33" s="259" t="s">
        <v>1366</v>
      </c>
      <c r="B33" s="258">
        <v>52</v>
      </c>
      <c r="C33" s="258">
        <v>52</v>
      </c>
    </row>
    <row r="34" spans="1:9" ht="15">
      <c r="A34" s="51" t="s">
        <v>923</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923</v>
      </c>
    </row>
    <row r="41" spans="1:9">
      <c r="E41" s="51"/>
    </row>
    <row r="42" spans="1:9" ht="68.25" customHeight="1">
      <c r="A42" s="746" t="s">
        <v>1109</v>
      </c>
      <c r="B42" s="746"/>
      <c r="C42" s="746"/>
      <c r="D42" s="746"/>
      <c r="E42" s="746"/>
      <c r="F42" s="746"/>
      <c r="G42" s="746"/>
      <c r="H42" s="746"/>
      <c r="I42" s="746"/>
    </row>
    <row r="44" spans="1:9" ht="69" customHeight="1">
      <c r="A44" s="747" t="s">
        <v>1110</v>
      </c>
      <c r="B44" s="747"/>
      <c r="C44" s="747"/>
      <c r="D44" s="747"/>
      <c r="E44" s="747"/>
      <c r="F44" s="747"/>
      <c r="G44" s="747"/>
      <c r="H44" s="747"/>
      <c r="I44" s="747"/>
    </row>
    <row r="45" spans="1:9">
      <c r="A45" s="89" t="s">
        <v>468</v>
      </c>
    </row>
    <row r="46" spans="1:9">
      <c r="I46" s="124" t="s">
        <v>731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9" customWidth="1"/>
    <col min="4" max="4" width="3.5703125" style="119" customWidth="1"/>
    <col min="5" max="9" width="11.42578125" style="119" customWidth="1"/>
    <col min="10" max="16384" width="9.140625" style="119"/>
  </cols>
  <sheetData>
    <row r="1" spans="1:9">
      <c r="A1" s="120" t="s">
        <v>732</v>
      </c>
      <c r="I1" s="121"/>
    </row>
    <row r="2" spans="1:9">
      <c r="A2" s="122" t="s">
        <v>733</v>
      </c>
      <c r="I2" s="123"/>
    </row>
    <row r="4" spans="1:9" ht="26.25" customHeight="1">
      <c r="A4" s="749" t="s">
        <v>734</v>
      </c>
      <c r="B4" s="749"/>
      <c r="C4" s="749"/>
      <c r="D4" s="120"/>
      <c r="E4" s="749" t="s">
        <v>833</v>
      </c>
      <c r="F4" s="749"/>
      <c r="G4" s="749"/>
      <c r="H4" s="749"/>
      <c r="I4" s="120"/>
    </row>
    <row r="5" spans="1:9" ht="27.75" customHeight="1">
      <c r="A5" s="748" t="s">
        <v>840</v>
      </c>
      <c r="B5" s="748"/>
      <c r="C5" s="748"/>
      <c r="E5" s="748" t="s">
        <v>834</v>
      </c>
      <c r="F5" s="748"/>
      <c r="G5" s="748"/>
      <c r="H5" s="748"/>
    </row>
    <row r="7" spans="1:9" ht="26.25" customHeight="1">
      <c r="A7" s="527" t="s">
        <v>728</v>
      </c>
      <c r="B7" s="527" t="s">
        <v>830</v>
      </c>
      <c r="C7" s="527" t="s">
        <v>729</v>
      </c>
    </row>
    <row r="8" spans="1:9">
      <c r="A8" s="257" t="s">
        <v>823</v>
      </c>
      <c r="B8" s="258">
        <v>541</v>
      </c>
      <c r="C8" s="258">
        <v>554</v>
      </c>
    </row>
    <row r="9" spans="1:9">
      <c r="A9" s="257" t="s">
        <v>824</v>
      </c>
      <c r="B9" s="258">
        <v>1215</v>
      </c>
      <c r="C9" s="258">
        <v>1281</v>
      </c>
    </row>
    <row r="10" spans="1:9">
      <c r="A10" s="257" t="s">
        <v>825</v>
      </c>
      <c r="B10" s="258">
        <v>3106</v>
      </c>
      <c r="C10" s="258">
        <v>3224</v>
      </c>
    </row>
    <row r="11" spans="1:9">
      <c r="A11" s="257" t="s">
        <v>826</v>
      </c>
      <c r="B11" s="258">
        <v>5641</v>
      </c>
      <c r="C11" s="258">
        <v>5877</v>
      </c>
    </row>
    <row r="12" spans="1:9">
      <c r="A12" s="257" t="s">
        <v>827</v>
      </c>
      <c r="B12" s="258">
        <v>8027</v>
      </c>
      <c r="C12" s="258">
        <v>8367</v>
      </c>
    </row>
    <row r="13" spans="1:9">
      <c r="A13" s="257" t="s">
        <v>1148</v>
      </c>
      <c r="B13" s="258">
        <v>10639</v>
      </c>
      <c r="C13" s="258">
        <v>11091</v>
      </c>
    </row>
    <row r="14" spans="1:9">
      <c r="A14" s="51" t="s">
        <v>923</v>
      </c>
    </row>
    <row r="20" spans="1:9">
      <c r="E20" s="51" t="s">
        <v>923</v>
      </c>
    </row>
    <row r="22" spans="1:9" ht="27" customHeight="1">
      <c r="A22" s="749" t="s">
        <v>1107</v>
      </c>
      <c r="B22" s="749"/>
      <c r="C22" s="749"/>
      <c r="E22" s="749" t="s">
        <v>1105</v>
      </c>
      <c r="F22" s="749"/>
      <c r="G22" s="749"/>
      <c r="H22" s="750" t="s">
        <v>1364</v>
      </c>
      <c r="I22" s="750"/>
    </row>
    <row r="23" spans="1:9" ht="30" customHeight="1">
      <c r="A23" s="748" t="s">
        <v>1108</v>
      </c>
      <c r="B23" s="748"/>
      <c r="C23" s="748"/>
      <c r="E23" s="748" t="s">
        <v>1106</v>
      </c>
      <c r="F23" s="748"/>
      <c r="G23" s="748"/>
      <c r="H23" s="166"/>
    </row>
    <row r="25" spans="1:9" ht="27" customHeight="1">
      <c r="A25" s="527" t="s">
        <v>730</v>
      </c>
      <c r="B25" s="527" t="s">
        <v>830</v>
      </c>
      <c r="C25" s="527" t="s">
        <v>729</v>
      </c>
    </row>
    <row r="26" spans="1:9">
      <c r="A26" s="259" t="s">
        <v>1103</v>
      </c>
      <c r="B26" s="258">
        <v>9585</v>
      </c>
      <c r="C26" s="258">
        <v>9993</v>
      </c>
    </row>
    <row r="27" spans="1:9">
      <c r="A27" s="259" t="s">
        <v>1104</v>
      </c>
      <c r="B27" s="258">
        <v>10111</v>
      </c>
      <c r="C27" s="258">
        <v>10535</v>
      </c>
    </row>
    <row r="28" spans="1:9">
      <c r="A28" s="259" t="s">
        <v>1149</v>
      </c>
      <c r="B28" s="258">
        <v>10639</v>
      </c>
      <c r="C28" s="258">
        <v>11091</v>
      </c>
    </row>
    <row r="29" spans="1:9">
      <c r="A29" s="259" t="s">
        <v>1186</v>
      </c>
      <c r="B29" s="258">
        <v>11541</v>
      </c>
      <c r="C29" s="258">
        <v>12020</v>
      </c>
    </row>
    <row r="30" spans="1:9">
      <c r="A30" s="259" t="s">
        <v>1366</v>
      </c>
      <c r="B30" s="258">
        <v>12337</v>
      </c>
      <c r="C30" s="258">
        <v>12865</v>
      </c>
    </row>
    <row r="31" spans="1:9" ht="15">
      <c r="A31" s="51" t="s">
        <v>923</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923</v>
      </c>
    </row>
    <row r="38" spans="1:5" ht="15">
      <c r="A38"/>
      <c r="B38"/>
      <c r="C38"/>
      <c r="E38" s="51"/>
    </row>
    <row r="39" spans="1:5">
      <c r="A39" s="89" t="s">
        <v>468</v>
      </c>
    </row>
    <row r="55" spans="9:9">
      <c r="I55" s="124" t="s">
        <v>735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63" t="s">
        <v>747</v>
      </c>
      <c r="B1" s="423"/>
      <c r="C1" s="423"/>
      <c r="D1" s="424"/>
      <c r="E1" s="424"/>
      <c r="F1" s="424"/>
      <c r="G1" s="424"/>
      <c r="H1" s="424"/>
      <c r="I1" s="424"/>
      <c r="J1" s="424"/>
      <c r="K1" s="424"/>
      <c r="L1" s="424"/>
      <c r="M1" s="424"/>
      <c r="N1" s="424"/>
      <c r="O1" s="424"/>
      <c r="P1" s="424"/>
    </row>
    <row r="2" spans="1:16" ht="18">
      <c r="A2" s="425" t="s">
        <v>748</v>
      </c>
      <c r="B2" s="423"/>
      <c r="C2" s="423"/>
      <c r="D2" s="424"/>
      <c r="E2" s="424"/>
      <c r="F2" s="424"/>
      <c r="G2" s="424"/>
      <c r="H2" s="424"/>
      <c r="I2" s="424"/>
      <c r="J2" s="424"/>
      <c r="K2" s="424"/>
      <c r="L2" s="424"/>
      <c r="M2" s="424"/>
      <c r="N2" s="424"/>
      <c r="O2" s="424"/>
      <c r="P2" s="424"/>
    </row>
    <row r="3" spans="1:16" ht="12.75" customHeight="1">
      <c r="A3" s="606" t="s">
        <v>1260</v>
      </c>
    </row>
    <row r="4" spans="1:16" ht="12.75" customHeight="1">
      <c r="A4" s="150" t="s">
        <v>1261</v>
      </c>
      <c r="H4" s="104"/>
      <c r="J4" s="104"/>
    </row>
    <row r="5" spans="1:16" ht="12.75" customHeight="1">
      <c r="L5" s="751" t="s">
        <v>164</v>
      </c>
      <c r="M5" s="752"/>
      <c r="N5" s="752"/>
      <c r="O5" s="752"/>
      <c r="P5" s="752"/>
    </row>
    <row r="6" spans="1:16" ht="24" customHeight="1">
      <c r="A6" s="753" t="s">
        <v>931</v>
      </c>
      <c r="B6" s="753" t="s">
        <v>924</v>
      </c>
      <c r="C6" s="753"/>
      <c r="D6" s="753"/>
      <c r="E6" s="753"/>
      <c r="F6" s="753"/>
      <c r="G6" s="753" t="s">
        <v>925</v>
      </c>
      <c r="H6" s="753"/>
      <c r="I6" s="753"/>
      <c r="J6" s="753"/>
      <c r="K6" s="753"/>
      <c r="L6" s="755" t="s">
        <v>930</v>
      </c>
      <c r="M6" s="755"/>
      <c r="N6" s="755"/>
      <c r="O6" s="755"/>
      <c r="P6" s="755"/>
    </row>
    <row r="7" spans="1:16" ht="48" customHeight="1">
      <c r="A7" s="754"/>
      <c r="B7" s="753" t="s">
        <v>926</v>
      </c>
      <c r="C7" s="753"/>
      <c r="D7" s="753"/>
      <c r="E7" s="753" t="s">
        <v>927</v>
      </c>
      <c r="F7" s="753"/>
      <c r="G7" s="753" t="s">
        <v>926</v>
      </c>
      <c r="H7" s="753"/>
      <c r="I7" s="753"/>
      <c r="J7" s="753" t="s">
        <v>928</v>
      </c>
      <c r="K7" s="753"/>
      <c r="L7" s="753" t="s">
        <v>929</v>
      </c>
      <c r="M7" s="753"/>
      <c r="N7" s="753"/>
      <c r="O7" s="753" t="s">
        <v>928</v>
      </c>
      <c r="P7" s="753"/>
    </row>
    <row r="8" spans="1:16" ht="24">
      <c r="A8" s="754"/>
      <c r="B8" s="528" t="s">
        <v>1247</v>
      </c>
      <c r="C8" s="528" t="s">
        <v>1248</v>
      </c>
      <c r="D8" s="529" t="s">
        <v>932</v>
      </c>
      <c r="E8" s="528" t="s">
        <v>1247</v>
      </c>
      <c r="F8" s="528" t="s">
        <v>1248</v>
      </c>
      <c r="G8" s="528" t="s">
        <v>1247</v>
      </c>
      <c r="H8" s="528" t="s">
        <v>1248</v>
      </c>
      <c r="I8" s="529" t="s">
        <v>932</v>
      </c>
      <c r="J8" s="528" t="s">
        <v>1247</v>
      </c>
      <c r="K8" s="528" t="s">
        <v>1248</v>
      </c>
      <c r="L8" s="528" t="s">
        <v>1247</v>
      </c>
      <c r="M8" s="528" t="s">
        <v>1248</v>
      </c>
      <c r="N8" s="529" t="s">
        <v>932</v>
      </c>
      <c r="O8" s="528" t="s">
        <v>1247</v>
      </c>
      <c r="P8" s="528" t="s">
        <v>1248</v>
      </c>
    </row>
    <row r="9" spans="1:16" ht="14.25" customHeight="1">
      <c r="A9" s="260" t="s">
        <v>1302</v>
      </c>
      <c r="B9" s="261">
        <v>0</v>
      </c>
      <c r="C9" s="261">
        <v>0</v>
      </c>
      <c r="D9" s="262" t="s">
        <v>1303</v>
      </c>
      <c r="E9" s="263" t="s">
        <v>1303</v>
      </c>
      <c r="F9" s="264" t="s">
        <v>1303</v>
      </c>
      <c r="G9" s="261">
        <v>90844.907040000006</v>
      </c>
      <c r="H9" s="261">
        <v>91674.496540000007</v>
      </c>
      <c r="I9" s="262">
        <v>100.9132</v>
      </c>
      <c r="J9" s="263">
        <v>8.1799999999999998E-2</v>
      </c>
      <c r="K9" s="264">
        <v>7.4099999999999999E-2</v>
      </c>
      <c r="L9" s="261">
        <v>90844.907040000006</v>
      </c>
      <c r="M9" s="261">
        <v>91674.496540000007</v>
      </c>
      <c r="N9" s="265">
        <v>100.9132</v>
      </c>
      <c r="O9" s="266">
        <v>1.89E-2</v>
      </c>
      <c r="P9" s="264">
        <v>1.8700000000000001E-2</v>
      </c>
    </row>
    <row r="10" spans="1:16" ht="14.25" customHeight="1">
      <c r="A10" s="260" t="s">
        <v>1304</v>
      </c>
      <c r="B10" s="261">
        <v>386476.00122000003</v>
      </c>
      <c r="C10" s="261">
        <v>396866.29875000002</v>
      </c>
      <c r="D10" s="262">
        <v>102.6885</v>
      </c>
      <c r="E10" s="263">
        <v>0.1046</v>
      </c>
      <c r="F10" s="264">
        <v>0.1079</v>
      </c>
      <c r="G10" s="261">
        <v>203559.10535</v>
      </c>
      <c r="H10" s="261">
        <v>243830.02742</v>
      </c>
      <c r="I10" s="262">
        <v>119.7834</v>
      </c>
      <c r="J10" s="263">
        <v>0.1832</v>
      </c>
      <c r="K10" s="264">
        <v>0.1971</v>
      </c>
      <c r="L10" s="261">
        <v>590035.10657000006</v>
      </c>
      <c r="M10" s="261">
        <v>640696.32617000001</v>
      </c>
      <c r="N10" s="265">
        <v>108.5861</v>
      </c>
      <c r="O10" s="266">
        <v>0.1227</v>
      </c>
      <c r="P10" s="264">
        <v>0.13039999999999999</v>
      </c>
    </row>
    <row r="11" spans="1:16" ht="14.25" customHeight="1">
      <c r="A11" s="260" t="s">
        <v>1305</v>
      </c>
      <c r="B11" s="261">
        <v>111205.72699</v>
      </c>
      <c r="C11" s="261">
        <v>111618.1382</v>
      </c>
      <c r="D11" s="262">
        <v>100.37090000000001</v>
      </c>
      <c r="E11" s="263">
        <v>3.0099999999999998E-2</v>
      </c>
      <c r="F11" s="264">
        <v>3.04E-2</v>
      </c>
      <c r="G11" s="261">
        <v>90104.792400000006</v>
      </c>
      <c r="H11" s="261">
        <v>86486.657950000008</v>
      </c>
      <c r="I11" s="262">
        <v>95.984499999999997</v>
      </c>
      <c r="J11" s="263">
        <v>8.1100000000000005E-2</v>
      </c>
      <c r="K11" s="264">
        <v>6.9900000000000004E-2</v>
      </c>
      <c r="L11" s="261">
        <v>201310.51938999997</v>
      </c>
      <c r="M11" s="261">
        <v>198104.79615000001</v>
      </c>
      <c r="N11" s="265">
        <v>98.407600000000002</v>
      </c>
      <c r="O11" s="266">
        <v>4.19E-2</v>
      </c>
      <c r="P11" s="264">
        <v>4.0300000000000002E-2</v>
      </c>
    </row>
    <row r="12" spans="1:16" ht="14.25" customHeight="1">
      <c r="A12" s="260" t="s">
        <v>1306</v>
      </c>
      <c r="B12" s="261">
        <v>34357.89215</v>
      </c>
      <c r="C12" s="261">
        <v>30157.566050000001</v>
      </c>
      <c r="D12" s="262">
        <v>87.774799999999999</v>
      </c>
      <c r="E12" s="263">
        <v>9.2999999999999992E-3</v>
      </c>
      <c r="F12" s="264">
        <v>8.2000000000000007E-3</v>
      </c>
      <c r="G12" s="261">
        <v>0</v>
      </c>
      <c r="H12" s="261">
        <v>0</v>
      </c>
      <c r="I12" s="262" t="s">
        <v>1303</v>
      </c>
      <c r="J12" s="262" t="s">
        <v>1303</v>
      </c>
      <c r="K12" s="264" t="s">
        <v>1303</v>
      </c>
      <c r="L12" s="261">
        <v>34357.89215</v>
      </c>
      <c r="M12" s="261">
        <v>30157.566050000001</v>
      </c>
      <c r="N12" s="265">
        <v>87.774799999999999</v>
      </c>
      <c r="O12" s="266">
        <v>7.1000000000000004E-3</v>
      </c>
      <c r="P12" s="264">
        <v>6.1000000000000004E-3</v>
      </c>
    </row>
    <row r="13" spans="1:16" ht="14.25" customHeight="1">
      <c r="A13" s="260" t="s">
        <v>1307</v>
      </c>
      <c r="B13" s="261">
        <v>1505285.47544</v>
      </c>
      <c r="C13" s="261">
        <v>1441357.4707299999</v>
      </c>
      <c r="D13" s="262">
        <v>95.753100000000003</v>
      </c>
      <c r="E13" s="263">
        <v>0.40720000000000001</v>
      </c>
      <c r="F13" s="264">
        <v>0.39200000000000002</v>
      </c>
      <c r="G13" s="261">
        <v>164772.04016999999</v>
      </c>
      <c r="H13" s="261">
        <v>169771.79778999998</v>
      </c>
      <c r="I13" s="262">
        <v>103.0343</v>
      </c>
      <c r="J13" s="263">
        <v>0.14829999999999999</v>
      </c>
      <c r="K13" s="264">
        <v>0.13719999999999999</v>
      </c>
      <c r="L13" s="261">
        <v>1670057.5156099999</v>
      </c>
      <c r="M13" s="261">
        <v>1611129.2685199999</v>
      </c>
      <c r="N13" s="265">
        <v>96.471500000000006</v>
      </c>
      <c r="O13" s="266">
        <v>0.34739999999999999</v>
      </c>
      <c r="P13" s="264">
        <v>0.32790000000000002</v>
      </c>
    </row>
    <row r="14" spans="1:16" ht="14.25" customHeight="1">
      <c r="A14" s="260" t="s">
        <v>1308</v>
      </c>
      <c r="B14" s="261">
        <v>64943.392659999998</v>
      </c>
      <c r="C14" s="261">
        <v>67352.29522</v>
      </c>
      <c r="D14" s="262">
        <v>103.7092</v>
      </c>
      <c r="E14" s="263">
        <v>1.7600000000000001E-2</v>
      </c>
      <c r="F14" s="264">
        <v>1.83E-2</v>
      </c>
      <c r="G14" s="261">
        <v>0</v>
      </c>
      <c r="H14" s="261">
        <v>0</v>
      </c>
      <c r="I14" s="262" t="s">
        <v>1303</v>
      </c>
      <c r="J14" s="263" t="s">
        <v>1303</v>
      </c>
      <c r="K14" s="264" t="s">
        <v>1303</v>
      </c>
      <c r="L14" s="261">
        <v>64943.392659999998</v>
      </c>
      <c r="M14" s="261">
        <v>67352.29522</v>
      </c>
      <c r="N14" s="265">
        <v>103.7092</v>
      </c>
      <c r="O14" s="266">
        <v>1.35E-2</v>
      </c>
      <c r="P14" s="264">
        <v>1.37E-2</v>
      </c>
    </row>
    <row r="15" spans="1:16" ht="14.25" customHeight="1">
      <c r="A15" s="260" t="s">
        <v>1309</v>
      </c>
      <c r="B15" s="261">
        <v>829.65836999999999</v>
      </c>
      <c r="C15" s="261">
        <v>1015.14603</v>
      </c>
      <c r="D15" s="262">
        <v>122.3571</v>
      </c>
      <c r="E15" s="263">
        <v>2.0000000000000001E-4</v>
      </c>
      <c r="F15" s="264">
        <v>2.9999999999999997E-4</v>
      </c>
      <c r="G15" s="261">
        <v>0</v>
      </c>
      <c r="H15" s="261">
        <v>0</v>
      </c>
      <c r="I15" s="262" t="s">
        <v>1303</v>
      </c>
      <c r="J15" s="263" t="s">
        <v>1303</v>
      </c>
      <c r="K15" s="264" t="s">
        <v>1303</v>
      </c>
      <c r="L15" s="261">
        <v>829.65836999999999</v>
      </c>
      <c r="M15" s="261">
        <v>1015.14603</v>
      </c>
      <c r="N15" s="265">
        <v>122.3571</v>
      </c>
      <c r="O15" s="266">
        <v>2.0000000000000001E-4</v>
      </c>
      <c r="P15" s="264">
        <v>2.0000000000000001E-4</v>
      </c>
    </row>
    <row r="16" spans="1:16" ht="14.25" customHeight="1">
      <c r="A16" s="260" t="s">
        <v>1310</v>
      </c>
      <c r="B16" s="261">
        <v>0</v>
      </c>
      <c r="C16" s="261">
        <v>0</v>
      </c>
      <c r="D16" s="262" t="s">
        <v>1303</v>
      </c>
      <c r="E16" s="263" t="s">
        <v>1303</v>
      </c>
      <c r="F16" s="264" t="s">
        <v>1303</v>
      </c>
      <c r="G16" s="261">
        <v>14019.436240000001</v>
      </c>
      <c r="H16" s="261">
        <v>13094.59634</v>
      </c>
      <c r="I16" s="262">
        <v>93.403199999999998</v>
      </c>
      <c r="J16" s="263">
        <v>1.26E-2</v>
      </c>
      <c r="K16" s="264">
        <v>1.06E-2</v>
      </c>
      <c r="L16" s="261">
        <v>14019.436240000001</v>
      </c>
      <c r="M16" s="261">
        <v>13094.59634</v>
      </c>
      <c r="N16" s="265">
        <v>93.403199999999998</v>
      </c>
      <c r="O16" s="266">
        <v>2.8999999999999998E-3</v>
      </c>
      <c r="P16" s="264">
        <v>2.7000000000000001E-3</v>
      </c>
    </row>
    <row r="17" spans="1:16" ht="14.25" customHeight="1">
      <c r="A17" s="260" t="s">
        <v>1311</v>
      </c>
      <c r="B17" s="261">
        <v>0</v>
      </c>
      <c r="C17" s="261">
        <v>0</v>
      </c>
      <c r="D17" s="262" t="s">
        <v>1303</v>
      </c>
      <c r="E17" s="263" t="s">
        <v>1303</v>
      </c>
      <c r="F17" s="264" t="s">
        <v>1303</v>
      </c>
      <c r="G17" s="261">
        <v>53981.317609999998</v>
      </c>
      <c r="H17" s="261">
        <v>63331.361199999999</v>
      </c>
      <c r="I17" s="262">
        <v>117.32089999999999</v>
      </c>
      <c r="J17" s="263">
        <v>4.8599999999999997E-2</v>
      </c>
      <c r="K17" s="264">
        <v>5.1200000000000002E-2</v>
      </c>
      <c r="L17" s="261">
        <v>53981.317609999998</v>
      </c>
      <c r="M17" s="261">
        <v>63331.361199999999</v>
      </c>
      <c r="N17" s="265">
        <v>117.32089999999999</v>
      </c>
      <c r="O17" s="266">
        <v>1.12E-2</v>
      </c>
      <c r="P17" s="264">
        <v>1.29E-2</v>
      </c>
    </row>
    <row r="18" spans="1:16" ht="14.25" customHeight="1">
      <c r="A18" s="260" t="s">
        <v>1312</v>
      </c>
      <c r="B18" s="261">
        <v>474149.35380000004</v>
      </c>
      <c r="C18" s="261">
        <v>470028.60379000002</v>
      </c>
      <c r="D18" s="262">
        <v>99.130899999999997</v>
      </c>
      <c r="E18" s="263">
        <v>0.1283</v>
      </c>
      <c r="F18" s="264">
        <v>0.1278</v>
      </c>
      <c r="G18" s="261">
        <v>0</v>
      </c>
      <c r="H18" s="261">
        <v>0</v>
      </c>
      <c r="I18" s="262" t="s">
        <v>1303</v>
      </c>
      <c r="J18" s="263" t="s">
        <v>1303</v>
      </c>
      <c r="K18" s="264" t="s">
        <v>1303</v>
      </c>
      <c r="L18" s="261">
        <v>474149.35380000004</v>
      </c>
      <c r="M18" s="261">
        <v>470028.60379000002</v>
      </c>
      <c r="N18" s="265">
        <v>99.130899999999997</v>
      </c>
      <c r="O18" s="266">
        <v>9.8599999999999993E-2</v>
      </c>
      <c r="P18" s="264">
        <v>9.5600000000000004E-2</v>
      </c>
    </row>
    <row r="19" spans="1:16" ht="14.25" customHeight="1">
      <c r="A19" s="260" t="s">
        <v>1313</v>
      </c>
      <c r="B19" s="261">
        <v>113220.9333</v>
      </c>
      <c r="C19" s="261">
        <v>115610.80772</v>
      </c>
      <c r="D19" s="262">
        <v>102.1108</v>
      </c>
      <c r="E19" s="263">
        <v>3.0599999999999999E-2</v>
      </c>
      <c r="F19" s="264">
        <v>3.1399999999999997E-2</v>
      </c>
      <c r="G19" s="261">
        <v>58969.036079999998</v>
      </c>
      <c r="H19" s="261">
        <v>59634.59575</v>
      </c>
      <c r="I19" s="262">
        <v>101.12869999999999</v>
      </c>
      <c r="J19" s="263">
        <v>5.3100000000000001E-2</v>
      </c>
      <c r="K19" s="264">
        <v>4.82E-2</v>
      </c>
      <c r="L19" s="261">
        <v>172189.96937999999</v>
      </c>
      <c r="M19" s="261">
        <v>175245.40346999999</v>
      </c>
      <c r="N19" s="265">
        <v>101.7745</v>
      </c>
      <c r="O19" s="266">
        <v>3.5799999999999998E-2</v>
      </c>
      <c r="P19" s="264">
        <v>3.5700000000000003E-2</v>
      </c>
    </row>
    <row r="20" spans="1:16" ht="14.25" customHeight="1">
      <c r="A20" s="260" t="s">
        <v>1314</v>
      </c>
      <c r="B20" s="261">
        <v>73057.356109999993</v>
      </c>
      <c r="C20" s="261">
        <v>71332.999069999991</v>
      </c>
      <c r="D20" s="262">
        <v>97.639700000000005</v>
      </c>
      <c r="E20" s="263">
        <v>1.9800000000000002E-2</v>
      </c>
      <c r="F20" s="264">
        <v>1.9400000000000001E-2</v>
      </c>
      <c r="G20" s="261">
        <v>119395.32462999999</v>
      </c>
      <c r="H20" s="261">
        <v>118464.42990999999</v>
      </c>
      <c r="I20" s="262">
        <v>99.220299999999995</v>
      </c>
      <c r="J20" s="262">
        <v>0.1075</v>
      </c>
      <c r="K20" s="264">
        <v>9.5799999999999996E-2</v>
      </c>
      <c r="L20" s="261">
        <v>192452.68074000001</v>
      </c>
      <c r="M20" s="261">
        <v>189797.42898</v>
      </c>
      <c r="N20" s="265">
        <v>98.6203</v>
      </c>
      <c r="O20" s="266">
        <v>0.04</v>
      </c>
      <c r="P20" s="264">
        <v>3.8600000000000002E-2</v>
      </c>
    </row>
    <row r="21" spans="1:16" ht="14.25" customHeight="1">
      <c r="A21" s="260" t="s">
        <v>1315</v>
      </c>
      <c r="B21" s="261">
        <v>32905.633880000001</v>
      </c>
      <c r="C21" s="261">
        <v>0</v>
      </c>
      <c r="D21" s="262">
        <v>0</v>
      </c>
      <c r="E21" s="263">
        <v>8.8231507589112742E-3</v>
      </c>
      <c r="F21" s="264" t="s">
        <v>1303</v>
      </c>
      <c r="G21" s="261">
        <v>57357.740859999998</v>
      </c>
      <c r="H21" s="261">
        <v>0</v>
      </c>
      <c r="I21" s="262">
        <v>0</v>
      </c>
      <c r="J21" s="262">
        <v>4.9097804104180701E-2</v>
      </c>
      <c r="K21" s="264" t="s">
        <v>1303</v>
      </c>
      <c r="L21" s="261">
        <v>90263.374739999999</v>
      </c>
      <c r="M21" s="261">
        <v>0</v>
      </c>
      <c r="N21" s="265">
        <v>0</v>
      </c>
      <c r="O21" s="266">
        <v>1.8429749235226705E-2</v>
      </c>
      <c r="P21" s="264" t="s">
        <v>1303</v>
      </c>
    </row>
    <row r="22" spans="1:16" ht="14.25" customHeight="1">
      <c r="A22" s="260" t="s">
        <v>1316</v>
      </c>
      <c r="B22" s="261">
        <v>97737.206470000005</v>
      </c>
      <c r="C22" s="261">
        <v>101543.49056000001</v>
      </c>
      <c r="D22" s="262">
        <v>103.8944</v>
      </c>
      <c r="E22" s="263">
        <v>2.64E-2</v>
      </c>
      <c r="F22" s="264">
        <v>2.76E-2</v>
      </c>
      <c r="G22" s="261">
        <v>0</v>
      </c>
      <c r="H22" s="261">
        <v>0</v>
      </c>
      <c r="I22" s="262" t="s">
        <v>1303</v>
      </c>
      <c r="J22" s="262" t="s">
        <v>1303</v>
      </c>
      <c r="K22" s="264" t="s">
        <v>1303</v>
      </c>
      <c r="L22" s="261">
        <v>97737.206470000005</v>
      </c>
      <c r="M22" s="261">
        <v>101543.49056000001</v>
      </c>
      <c r="N22" s="265">
        <v>103.8944</v>
      </c>
      <c r="O22" s="266">
        <v>2.0299999999999999E-2</v>
      </c>
      <c r="P22" s="264">
        <v>2.07E-2</v>
      </c>
    </row>
    <row r="23" spans="1:16" ht="14.25" customHeight="1">
      <c r="A23" s="260" t="s">
        <v>1317</v>
      </c>
      <c r="B23" s="261">
        <v>3482.5404800000001</v>
      </c>
      <c r="C23" s="261">
        <v>4044.5764700000004</v>
      </c>
      <c r="D23" s="262">
        <v>116.1387</v>
      </c>
      <c r="E23" s="263">
        <v>8.9999999999999998E-4</v>
      </c>
      <c r="F23" s="264">
        <v>1.1000000000000001E-3</v>
      </c>
      <c r="G23" s="261">
        <v>0</v>
      </c>
      <c r="H23" s="261">
        <v>0</v>
      </c>
      <c r="I23" s="262" t="s">
        <v>1303</v>
      </c>
      <c r="J23" s="262" t="s">
        <v>1303</v>
      </c>
      <c r="K23" s="264" t="s">
        <v>1303</v>
      </c>
      <c r="L23" s="261">
        <v>3482.5404800000001</v>
      </c>
      <c r="M23" s="261">
        <v>4044.5764700000004</v>
      </c>
      <c r="N23" s="265">
        <v>116.1387</v>
      </c>
      <c r="O23" s="266">
        <v>6.9999999999999999E-4</v>
      </c>
      <c r="P23" s="264">
        <v>8.0000000000000004E-4</v>
      </c>
    </row>
    <row r="24" spans="1:16" ht="14.25" customHeight="1">
      <c r="A24" s="260" t="s">
        <v>1318</v>
      </c>
      <c r="B24" s="261">
        <v>17020.705600000001</v>
      </c>
      <c r="C24" s="261">
        <v>19628.336380000001</v>
      </c>
      <c r="D24" s="262">
        <v>115.3203</v>
      </c>
      <c r="E24" s="263">
        <v>4.5999999999999999E-3</v>
      </c>
      <c r="F24" s="264">
        <v>5.3E-3</v>
      </c>
      <c r="G24" s="261">
        <v>0</v>
      </c>
      <c r="H24" s="261">
        <v>0</v>
      </c>
      <c r="I24" s="262" t="s">
        <v>1303</v>
      </c>
      <c r="J24" s="263" t="s">
        <v>1303</v>
      </c>
      <c r="K24" s="264" t="s">
        <v>1303</v>
      </c>
      <c r="L24" s="261">
        <v>17020.705600000001</v>
      </c>
      <c r="M24" s="261">
        <v>19628.336380000001</v>
      </c>
      <c r="N24" s="265">
        <v>115.3203</v>
      </c>
      <c r="O24" s="266">
        <v>3.5000000000000001E-3</v>
      </c>
      <c r="P24" s="264">
        <v>4.0000000000000001E-3</v>
      </c>
    </row>
    <row r="25" spans="1:16" ht="14.25" customHeight="1">
      <c r="A25" s="260" t="s">
        <v>1319</v>
      </c>
      <c r="B25" s="261">
        <v>311646.02876000002</v>
      </c>
      <c r="C25" s="261">
        <v>308498.57030999998</v>
      </c>
      <c r="D25" s="262">
        <v>98.990099999999998</v>
      </c>
      <c r="E25" s="263">
        <v>8.43E-2</v>
      </c>
      <c r="F25" s="264">
        <v>8.3900000000000002E-2</v>
      </c>
      <c r="G25" s="261">
        <v>0</v>
      </c>
      <c r="H25" s="261">
        <v>0</v>
      </c>
      <c r="I25" s="262" t="s">
        <v>1303</v>
      </c>
      <c r="J25" s="263" t="s">
        <v>1303</v>
      </c>
      <c r="K25" s="264" t="s">
        <v>1303</v>
      </c>
      <c r="L25" s="261">
        <v>311646.02876000002</v>
      </c>
      <c r="M25" s="261">
        <v>308498.57030999998</v>
      </c>
      <c r="N25" s="265">
        <v>98.990099999999998</v>
      </c>
      <c r="O25" s="266">
        <v>6.4799999999999996E-2</v>
      </c>
      <c r="P25" s="264">
        <v>6.2799999999999995E-2</v>
      </c>
    </row>
    <row r="26" spans="1:16" ht="14.25" customHeight="1">
      <c r="A26" s="260" t="s">
        <v>1320</v>
      </c>
      <c r="B26" s="261">
        <v>0</v>
      </c>
      <c r="C26" s="261">
        <v>0</v>
      </c>
      <c r="D26" s="262" t="s">
        <v>1303</v>
      </c>
      <c r="E26" s="263" t="s">
        <v>1303</v>
      </c>
      <c r="F26" s="264" t="s">
        <v>1303</v>
      </c>
      <c r="G26" s="261">
        <v>6475.3627699999997</v>
      </c>
      <c r="H26" s="261">
        <v>6797.2029599999996</v>
      </c>
      <c r="I26" s="262">
        <v>104.97020000000001</v>
      </c>
      <c r="J26" s="263">
        <v>5.7999999999999996E-3</v>
      </c>
      <c r="K26" s="264">
        <v>5.4999999999999997E-3</v>
      </c>
      <c r="L26" s="261">
        <v>6475.3627699999997</v>
      </c>
      <c r="M26" s="261">
        <v>6797.2029599999996</v>
      </c>
      <c r="N26" s="265">
        <v>104.97020000000001</v>
      </c>
      <c r="O26" s="266">
        <v>1.2999999999999999E-3</v>
      </c>
      <c r="P26" s="264">
        <v>1.4E-3</v>
      </c>
    </row>
    <row r="27" spans="1:16" ht="14.25" customHeight="1">
      <c r="A27" s="260" t="s">
        <v>1321</v>
      </c>
      <c r="B27" s="261">
        <v>16491.034589999999</v>
      </c>
      <c r="C27" s="261">
        <v>15929.936320000001</v>
      </c>
      <c r="D27" s="262">
        <v>96.5976</v>
      </c>
      <c r="E27" s="263">
        <v>4.4999999999999997E-3</v>
      </c>
      <c r="F27" s="264">
        <v>4.3E-3</v>
      </c>
      <c r="G27" s="261">
        <v>119970.42128</v>
      </c>
      <c r="H27" s="261">
        <v>118118.73613999999</v>
      </c>
      <c r="I27" s="262">
        <v>98.456500000000005</v>
      </c>
      <c r="J27" s="263">
        <v>0.108</v>
      </c>
      <c r="K27" s="264">
        <v>9.5500000000000002E-2</v>
      </c>
      <c r="L27" s="261">
        <v>136461.45587000001</v>
      </c>
      <c r="M27" s="261">
        <v>134048.67246</v>
      </c>
      <c r="N27" s="265">
        <v>98.231899999999996</v>
      </c>
      <c r="O27" s="266">
        <v>2.8400000000000002E-2</v>
      </c>
      <c r="P27" s="264">
        <v>2.7300000000000001E-2</v>
      </c>
    </row>
    <row r="28" spans="1:16" ht="14.25" customHeight="1">
      <c r="A28" s="260" t="s">
        <v>1322</v>
      </c>
      <c r="B28" s="261">
        <v>0</v>
      </c>
      <c r="C28" s="261">
        <v>0</v>
      </c>
      <c r="D28" s="262" t="s">
        <v>1303</v>
      </c>
      <c r="E28" s="263" t="s">
        <v>1303</v>
      </c>
      <c r="F28" s="264" t="s">
        <v>1303</v>
      </c>
      <c r="G28" s="261">
        <v>22556.429359999998</v>
      </c>
      <c r="H28" s="261">
        <v>21821.324199999999</v>
      </c>
      <c r="I28" s="262">
        <v>96.741</v>
      </c>
      <c r="J28" s="263">
        <v>2.0299999999999999E-2</v>
      </c>
      <c r="K28" s="264">
        <v>1.7600000000000001E-2</v>
      </c>
      <c r="L28" s="261">
        <v>22556.429359999998</v>
      </c>
      <c r="M28" s="261">
        <v>21821.324199999999</v>
      </c>
      <c r="N28" s="265">
        <v>96.741</v>
      </c>
      <c r="O28" s="266">
        <v>4.7000000000000002E-3</v>
      </c>
      <c r="P28" s="264">
        <v>4.4000000000000003E-3</v>
      </c>
    </row>
    <row r="29" spans="1:16" ht="14.25" customHeight="1">
      <c r="A29" s="260" t="s">
        <v>1323</v>
      </c>
      <c r="B29" s="261">
        <v>77880.122000000003</v>
      </c>
      <c r="C29" s="261">
        <v>70376.27</v>
      </c>
      <c r="D29" s="262">
        <v>90.364900000000006</v>
      </c>
      <c r="E29" s="263">
        <v>2.1100000000000001E-2</v>
      </c>
      <c r="F29" s="264">
        <v>1.9099999999999999E-2</v>
      </c>
      <c r="G29" s="261">
        <v>0</v>
      </c>
      <c r="H29" s="261">
        <v>0</v>
      </c>
      <c r="I29" s="262" t="s">
        <v>1303</v>
      </c>
      <c r="J29" s="263" t="s">
        <v>1303</v>
      </c>
      <c r="K29" s="264" t="s">
        <v>1303</v>
      </c>
      <c r="L29" s="261">
        <v>77880.122000000003</v>
      </c>
      <c r="M29" s="261">
        <v>70376.27</v>
      </c>
      <c r="N29" s="265">
        <v>90.364900000000006</v>
      </c>
      <c r="O29" s="266">
        <v>1.6199999999999999E-2</v>
      </c>
      <c r="P29" s="264">
        <v>1.43E-2</v>
      </c>
    </row>
    <row r="30" spans="1:16" ht="14.25" customHeight="1">
      <c r="A30" s="260" t="s">
        <v>1324</v>
      </c>
      <c r="B30" s="261">
        <v>175166.37781000001</v>
      </c>
      <c r="C30" s="261">
        <v>174062.39843999999</v>
      </c>
      <c r="D30" s="262">
        <v>99.369799999999998</v>
      </c>
      <c r="E30" s="263">
        <v>4.7399999999999998E-2</v>
      </c>
      <c r="F30" s="264">
        <v>4.7300000000000002E-2</v>
      </c>
      <c r="G30" s="261">
        <v>34805.124609999999</v>
      </c>
      <c r="H30" s="261">
        <v>32686.290710000001</v>
      </c>
      <c r="I30" s="262">
        <v>93.912300000000002</v>
      </c>
      <c r="J30" s="263">
        <v>3.1300000000000001E-2</v>
      </c>
      <c r="K30" s="264">
        <v>2.64E-2</v>
      </c>
      <c r="L30" s="261">
        <v>209971.50241999998</v>
      </c>
      <c r="M30" s="261">
        <v>206748.68915000002</v>
      </c>
      <c r="N30" s="265">
        <v>98.465100000000007</v>
      </c>
      <c r="O30" s="266">
        <v>4.3700000000000003E-2</v>
      </c>
      <c r="P30" s="264">
        <v>4.2099999999999999E-2</v>
      </c>
    </row>
    <row r="31" spans="1:16" ht="14.25" customHeight="1">
      <c r="A31" s="260" t="s">
        <v>1325</v>
      </c>
      <c r="B31" s="261">
        <v>68148.699819999994</v>
      </c>
      <c r="C31" s="261">
        <v>78252.327340000003</v>
      </c>
      <c r="D31" s="262">
        <v>114.8259</v>
      </c>
      <c r="E31" s="263">
        <v>1.84E-2</v>
      </c>
      <c r="F31" s="264">
        <v>2.1299999999999999E-2</v>
      </c>
      <c r="G31" s="261">
        <v>43699.557890000004</v>
      </c>
      <c r="H31" s="261">
        <v>63408.017530000005</v>
      </c>
      <c r="I31" s="262">
        <v>145.09989999999999</v>
      </c>
      <c r="J31" s="263">
        <v>3.9300000000000002E-2</v>
      </c>
      <c r="K31" s="264">
        <v>5.1299999999999998E-2</v>
      </c>
      <c r="L31" s="261">
        <v>111848.25770999999</v>
      </c>
      <c r="M31" s="261">
        <v>141660.34487</v>
      </c>
      <c r="N31" s="265">
        <v>126.654</v>
      </c>
      <c r="O31" s="266">
        <v>2.3300000000000001E-2</v>
      </c>
      <c r="P31" s="264">
        <v>2.8799999999999999E-2</v>
      </c>
    </row>
    <row r="32" spans="1:16" ht="14.25" customHeight="1">
      <c r="A32" s="260" t="s">
        <v>1326</v>
      </c>
      <c r="B32" s="261">
        <v>35390.975559999999</v>
      </c>
      <c r="C32" s="261">
        <v>37481.985719999997</v>
      </c>
      <c r="D32" s="262">
        <v>105.9083</v>
      </c>
      <c r="E32" s="263">
        <v>9.5999999999999992E-3</v>
      </c>
      <c r="F32" s="264">
        <v>1.0200000000000001E-2</v>
      </c>
      <c r="G32" s="261">
        <v>0</v>
      </c>
      <c r="H32" s="261">
        <v>0</v>
      </c>
      <c r="I32" s="262" t="s">
        <v>1303</v>
      </c>
      <c r="J32" s="263" t="s">
        <v>1303</v>
      </c>
      <c r="K32" s="264" t="s">
        <v>1303</v>
      </c>
      <c r="L32" s="261">
        <v>35390.975559999999</v>
      </c>
      <c r="M32" s="261">
        <v>37481.985719999997</v>
      </c>
      <c r="N32" s="265">
        <v>105.9083</v>
      </c>
      <c r="O32" s="266">
        <v>7.4000000000000003E-3</v>
      </c>
      <c r="P32" s="264">
        <v>7.6E-3</v>
      </c>
    </row>
    <row r="33" spans="1:16" ht="14.25" customHeight="1">
      <c r="A33" s="260" t="s">
        <v>1327</v>
      </c>
      <c r="B33" s="261">
        <v>0</v>
      </c>
      <c r="C33" s="261">
        <v>0</v>
      </c>
      <c r="D33" s="262" t="s">
        <v>1303</v>
      </c>
      <c r="E33" s="263" t="s">
        <v>1303</v>
      </c>
      <c r="F33" s="264" t="s">
        <v>1303</v>
      </c>
      <c r="G33" s="261">
        <v>4834.1144599999998</v>
      </c>
      <c r="H33" s="261">
        <v>6619.0373099999997</v>
      </c>
      <c r="I33" s="262">
        <v>136.92349999999999</v>
      </c>
      <c r="J33" s="263">
        <v>4.4000000000000003E-3</v>
      </c>
      <c r="K33" s="264">
        <v>5.4000000000000003E-3</v>
      </c>
      <c r="L33" s="261">
        <v>4834.1144599999998</v>
      </c>
      <c r="M33" s="261">
        <v>6619.0373099999997</v>
      </c>
      <c r="N33" s="265">
        <v>136.92349999999999</v>
      </c>
      <c r="O33" s="266">
        <v>1E-3</v>
      </c>
      <c r="P33" s="264">
        <v>1.2999999999999999E-3</v>
      </c>
    </row>
    <row r="34" spans="1:16" ht="14.25" customHeight="1">
      <c r="A34" s="260" t="s">
        <v>1328</v>
      </c>
      <c r="B34" s="261">
        <v>130070.09985</v>
      </c>
      <c r="C34" s="261">
        <v>161822.09904</v>
      </c>
      <c r="D34" s="262">
        <v>124.4115</v>
      </c>
      <c r="E34" s="263">
        <v>3.5200000000000002E-2</v>
      </c>
      <c r="F34" s="264">
        <v>4.3999999999999997E-2</v>
      </c>
      <c r="G34" s="261">
        <v>82087.284799999994</v>
      </c>
      <c r="H34" s="261">
        <v>134215.29170999999</v>
      </c>
      <c r="I34" s="262">
        <v>163.50309999999999</v>
      </c>
      <c r="J34" s="263">
        <v>7.3899999999999993E-2</v>
      </c>
      <c r="K34" s="264">
        <v>0.1085</v>
      </c>
      <c r="L34" s="261">
        <v>212157.38464999999</v>
      </c>
      <c r="M34" s="261">
        <v>296037.39075000002</v>
      </c>
      <c r="N34" s="265">
        <v>139.5367</v>
      </c>
      <c r="O34" s="266">
        <v>4.41E-2</v>
      </c>
      <c r="P34" s="264">
        <v>6.0199999999999997E-2</v>
      </c>
    </row>
    <row r="35" spans="1:16" ht="14.25" customHeight="1">
      <c r="A35" s="260" t="s">
        <v>1329</v>
      </c>
      <c r="B35" s="261">
        <v>0</v>
      </c>
      <c r="C35" s="261">
        <v>0</v>
      </c>
      <c r="D35" s="262" t="s">
        <v>1303</v>
      </c>
      <c r="E35" s="263" t="s">
        <v>1303</v>
      </c>
      <c r="F35" s="264" t="s">
        <v>1303</v>
      </c>
      <c r="G35" s="261">
        <v>802.34622000000002</v>
      </c>
      <c r="H35" s="261">
        <v>7152.0278899999994</v>
      </c>
      <c r="I35" s="262">
        <v>891.38919999999996</v>
      </c>
      <c r="J35" s="263">
        <v>6.9999999999999999E-4</v>
      </c>
      <c r="K35" s="264">
        <v>5.7999999999999996E-3</v>
      </c>
      <c r="L35" s="261">
        <v>802.34622000000002</v>
      </c>
      <c r="M35" s="261">
        <v>7152.0278899999994</v>
      </c>
      <c r="N35" s="265">
        <v>891.38919999999996</v>
      </c>
      <c r="O35" s="266">
        <v>2.0000000000000001E-4</v>
      </c>
      <c r="P35" s="264">
        <v>1.5E-3</v>
      </c>
    </row>
    <row r="36" spans="1:16" ht="18.75" customHeight="1">
      <c r="A36" s="530" t="s">
        <v>490</v>
      </c>
      <c r="B36" s="531">
        <v>3729465.2148600006</v>
      </c>
      <c r="C36" s="531">
        <v>3676979.3161399998</v>
      </c>
      <c r="D36" s="532">
        <v>98.592669573351387</v>
      </c>
      <c r="E36" s="533">
        <v>1</v>
      </c>
      <c r="F36" s="534">
        <v>1</v>
      </c>
      <c r="G36" s="535">
        <v>1168234.3417699998</v>
      </c>
      <c r="H36" s="531">
        <v>1237105.8913499999</v>
      </c>
      <c r="I36" s="532">
        <v>105.8953539643127</v>
      </c>
      <c r="J36" s="533">
        <v>1</v>
      </c>
      <c r="K36" s="534">
        <v>1</v>
      </c>
      <c r="L36" s="536">
        <v>4897699.5566300005</v>
      </c>
      <c r="M36" s="537">
        <v>4914085.2074899999</v>
      </c>
      <c r="N36" s="538">
        <v>100.33455810570942</v>
      </c>
      <c r="O36" s="539">
        <v>1</v>
      </c>
      <c r="P36" s="534">
        <v>1</v>
      </c>
    </row>
    <row r="37" spans="1:16" ht="12.75" customHeight="1">
      <c r="A37" s="51" t="s">
        <v>923</v>
      </c>
    </row>
    <row r="38" spans="1:16" ht="12.75" customHeight="1"/>
    <row r="39" spans="1:16" ht="12.75" customHeight="1">
      <c r="A39" s="664" t="s">
        <v>1330</v>
      </c>
    </row>
    <row r="40" spans="1:16" ht="12.75" customHeight="1">
      <c r="A40" s="665" t="s">
        <v>1331</v>
      </c>
    </row>
    <row r="41" spans="1:16" ht="12.75" customHeight="1">
      <c r="A41" s="665" t="s">
        <v>1332</v>
      </c>
    </row>
    <row r="42" spans="1:16" ht="12.75" customHeight="1">
      <c r="A42" s="420" t="s">
        <v>1333</v>
      </c>
    </row>
    <row r="43" spans="1:16" ht="12.75" customHeight="1">
      <c r="A43" s="421" t="s">
        <v>1334</v>
      </c>
    </row>
    <row r="44" spans="1:16" ht="12.75" customHeight="1">
      <c r="A44" s="421" t="s">
        <v>1335</v>
      </c>
    </row>
    <row r="45" spans="1:16" ht="12.75" customHeight="1"/>
    <row r="46" spans="1:16" ht="12.75" customHeight="1">
      <c r="A46" s="89" t="s">
        <v>468</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736</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602" t="s">
        <v>1262</v>
      </c>
    </row>
    <row r="2" spans="1:7" ht="12.75" customHeight="1">
      <c r="A2" s="151" t="s">
        <v>1263</v>
      </c>
    </row>
    <row r="3" spans="1:7" ht="12.75" customHeight="1"/>
    <row r="4" spans="1:7" ht="12.75" customHeight="1">
      <c r="B4" s="751" t="s">
        <v>854</v>
      </c>
      <c r="C4" s="752"/>
      <c r="D4" s="752"/>
      <c r="E4" s="752"/>
      <c r="F4" s="752"/>
    </row>
    <row r="5" spans="1:7">
      <c r="A5" s="756" t="s">
        <v>1267</v>
      </c>
      <c r="B5" s="756" t="s">
        <v>933</v>
      </c>
      <c r="C5" s="757" t="s">
        <v>934</v>
      </c>
      <c r="D5" s="757"/>
      <c r="E5" s="754" t="s">
        <v>935</v>
      </c>
      <c r="F5" s="754"/>
    </row>
    <row r="6" spans="1:7" ht="65.25">
      <c r="A6" s="756"/>
      <c r="B6" s="756"/>
      <c r="C6" s="540" t="s">
        <v>1266</v>
      </c>
      <c r="D6" s="540" t="s">
        <v>936</v>
      </c>
      <c r="E6" s="540" t="s">
        <v>937</v>
      </c>
      <c r="F6" s="540" t="s">
        <v>938</v>
      </c>
    </row>
    <row r="7" spans="1:7" ht="22.5">
      <c r="A7" s="267">
        <v>1</v>
      </c>
      <c r="B7" s="268" t="s">
        <v>939</v>
      </c>
      <c r="C7" s="269">
        <v>1269382</v>
      </c>
      <c r="D7" s="269">
        <v>255354.20338999998</v>
      </c>
      <c r="E7" s="269">
        <v>8851</v>
      </c>
      <c r="F7" s="269">
        <v>63512.105799999998</v>
      </c>
      <c r="G7" s="104"/>
    </row>
    <row r="8" spans="1:7" ht="22.5">
      <c r="A8" s="267">
        <v>2</v>
      </c>
      <c r="B8" s="268" t="s">
        <v>940</v>
      </c>
      <c r="C8" s="269">
        <v>79499</v>
      </c>
      <c r="D8" s="269">
        <v>141280.33646000002</v>
      </c>
      <c r="E8" s="269">
        <v>173882</v>
      </c>
      <c r="F8" s="269">
        <v>85804.215180000014</v>
      </c>
      <c r="G8" s="104"/>
    </row>
    <row r="9" spans="1:7" ht="22.5">
      <c r="A9" s="267">
        <v>3</v>
      </c>
      <c r="B9" s="268" t="s">
        <v>941</v>
      </c>
      <c r="C9" s="269">
        <v>194369</v>
      </c>
      <c r="D9" s="269">
        <v>364781.93505999999</v>
      </c>
      <c r="E9" s="269">
        <v>51195</v>
      </c>
      <c r="F9" s="269">
        <v>311052.26041000005</v>
      </c>
      <c r="G9" s="104"/>
    </row>
    <row r="10" spans="1:7" ht="33.75">
      <c r="A10" s="267">
        <v>4</v>
      </c>
      <c r="B10" s="268" t="s">
        <v>942</v>
      </c>
      <c r="C10" s="269">
        <v>112</v>
      </c>
      <c r="D10" s="269">
        <v>3799.60007</v>
      </c>
      <c r="E10" s="269">
        <v>133</v>
      </c>
      <c r="F10" s="269">
        <v>1068.24629</v>
      </c>
    </row>
    <row r="11" spans="1:7" ht="22.5">
      <c r="A11" s="267">
        <v>5</v>
      </c>
      <c r="B11" s="270" t="s">
        <v>943</v>
      </c>
      <c r="C11" s="269">
        <v>57</v>
      </c>
      <c r="D11" s="269">
        <v>6979.8888299999999</v>
      </c>
      <c r="E11" s="269">
        <v>6</v>
      </c>
      <c r="F11" s="269">
        <v>2008.1029699999999</v>
      </c>
    </row>
    <row r="12" spans="1:7" ht="22.5">
      <c r="A12" s="267">
        <v>6</v>
      </c>
      <c r="B12" s="268" t="s">
        <v>944</v>
      </c>
      <c r="C12" s="269">
        <v>9811</v>
      </c>
      <c r="D12" s="269">
        <v>136647.5337</v>
      </c>
      <c r="E12" s="269">
        <v>654</v>
      </c>
      <c r="F12" s="269">
        <v>32453.461239999997</v>
      </c>
    </row>
    <row r="13" spans="1:7" ht="22.5">
      <c r="A13" s="267">
        <v>7</v>
      </c>
      <c r="B13" s="268" t="s">
        <v>945</v>
      </c>
      <c r="C13" s="269">
        <v>10103</v>
      </c>
      <c r="D13" s="269">
        <v>34517.72208</v>
      </c>
      <c r="E13" s="269">
        <v>1880</v>
      </c>
      <c r="F13" s="269">
        <v>5464.8916200000003</v>
      </c>
    </row>
    <row r="14" spans="1:7" ht="22.5">
      <c r="A14" s="267">
        <v>8</v>
      </c>
      <c r="B14" s="268" t="s">
        <v>946</v>
      </c>
      <c r="C14" s="269">
        <v>262859</v>
      </c>
      <c r="D14" s="269">
        <v>359824.26863000001</v>
      </c>
      <c r="E14" s="269">
        <v>13096</v>
      </c>
      <c r="F14" s="269">
        <v>138584.24262</v>
      </c>
    </row>
    <row r="15" spans="1:7" ht="22.5">
      <c r="A15" s="267">
        <v>9</v>
      </c>
      <c r="B15" s="268" t="s">
        <v>947</v>
      </c>
      <c r="C15" s="269">
        <v>308179</v>
      </c>
      <c r="D15" s="269">
        <v>465016.93753</v>
      </c>
      <c r="E15" s="269">
        <v>37831</v>
      </c>
      <c r="F15" s="269">
        <v>190700.71293000001</v>
      </c>
    </row>
    <row r="16" spans="1:7" ht="33.75">
      <c r="A16" s="267">
        <v>10</v>
      </c>
      <c r="B16" s="268" t="s">
        <v>948</v>
      </c>
      <c r="C16" s="269">
        <v>1035664</v>
      </c>
      <c r="D16" s="269">
        <v>1536226.0121199999</v>
      </c>
      <c r="E16" s="269">
        <v>39642</v>
      </c>
      <c r="F16" s="269">
        <v>557374.64257000003</v>
      </c>
    </row>
    <row r="17" spans="1:6" ht="33.75">
      <c r="A17" s="267">
        <v>11</v>
      </c>
      <c r="B17" s="268" t="s">
        <v>949</v>
      </c>
      <c r="C17" s="269">
        <v>94</v>
      </c>
      <c r="D17" s="269">
        <v>4883.7884800000002</v>
      </c>
      <c r="E17" s="269">
        <v>3</v>
      </c>
      <c r="F17" s="269">
        <v>55.20438</v>
      </c>
    </row>
    <row r="18" spans="1:6" ht="22.5">
      <c r="A18" s="267">
        <v>12</v>
      </c>
      <c r="B18" s="268" t="s">
        <v>950</v>
      </c>
      <c r="C18" s="269">
        <v>17399</v>
      </c>
      <c r="D18" s="269">
        <v>29251.629719999997</v>
      </c>
      <c r="E18" s="269">
        <v>33</v>
      </c>
      <c r="F18" s="269">
        <v>-151.9778</v>
      </c>
    </row>
    <row r="19" spans="1:6" ht="22.5">
      <c r="A19" s="267">
        <v>13</v>
      </c>
      <c r="B19" s="268" t="s">
        <v>951</v>
      </c>
      <c r="C19" s="269">
        <v>70895</v>
      </c>
      <c r="D19" s="269">
        <v>176699.27246000001</v>
      </c>
      <c r="E19" s="269">
        <v>5642</v>
      </c>
      <c r="F19" s="269">
        <v>68014.736099999995</v>
      </c>
    </row>
    <row r="20" spans="1:6" ht="22.5">
      <c r="A20" s="267">
        <v>14</v>
      </c>
      <c r="B20" s="268" t="s">
        <v>952</v>
      </c>
      <c r="C20" s="269">
        <v>23064</v>
      </c>
      <c r="D20" s="269">
        <v>79818.878760000007</v>
      </c>
      <c r="E20" s="269">
        <v>1625</v>
      </c>
      <c r="F20" s="269">
        <v>20768.792799999999</v>
      </c>
    </row>
    <row r="21" spans="1:6" ht="22.5">
      <c r="A21" s="267">
        <v>15</v>
      </c>
      <c r="B21" s="268" t="s">
        <v>953</v>
      </c>
      <c r="C21" s="269">
        <v>424</v>
      </c>
      <c r="D21" s="269">
        <v>2841.8614300000004</v>
      </c>
      <c r="E21" s="269">
        <v>201</v>
      </c>
      <c r="F21" s="269">
        <v>1183.5691899999999</v>
      </c>
    </row>
    <row r="22" spans="1:6" ht="22.5">
      <c r="A22" s="267">
        <v>16</v>
      </c>
      <c r="B22" s="268" t="s">
        <v>954</v>
      </c>
      <c r="C22" s="269">
        <v>18218</v>
      </c>
      <c r="D22" s="269">
        <v>47919.060829999995</v>
      </c>
      <c r="E22" s="269">
        <v>948</v>
      </c>
      <c r="F22" s="269">
        <v>63230.294889999997</v>
      </c>
    </row>
    <row r="23" spans="1:6" ht="22.5">
      <c r="A23" s="267">
        <v>17</v>
      </c>
      <c r="B23" s="268" t="s">
        <v>955</v>
      </c>
      <c r="C23" s="269">
        <v>2920</v>
      </c>
      <c r="D23" s="269">
        <v>1334.5009700000001</v>
      </c>
      <c r="E23" s="269">
        <v>0</v>
      </c>
      <c r="F23" s="269">
        <v>35.835269999999994</v>
      </c>
    </row>
    <row r="24" spans="1:6" ht="22.5">
      <c r="A24" s="267">
        <v>18</v>
      </c>
      <c r="B24" s="268" t="s">
        <v>956</v>
      </c>
      <c r="C24" s="269">
        <v>137677</v>
      </c>
      <c r="D24" s="269">
        <v>29801.885620000001</v>
      </c>
      <c r="E24" s="269">
        <v>45380</v>
      </c>
      <c r="F24" s="269">
        <v>10354.832779999999</v>
      </c>
    </row>
    <row r="25" spans="1:6" ht="22.5">
      <c r="A25" s="267">
        <v>19</v>
      </c>
      <c r="B25" s="268" t="s">
        <v>957</v>
      </c>
      <c r="C25" s="269">
        <v>776439</v>
      </c>
      <c r="D25" s="269">
        <v>1084237.7801199998</v>
      </c>
      <c r="E25" s="269">
        <v>31635</v>
      </c>
      <c r="F25" s="269">
        <v>756296.44909000001</v>
      </c>
    </row>
    <row r="26" spans="1:6" ht="22.5">
      <c r="A26" s="267">
        <v>20</v>
      </c>
      <c r="B26" s="268" t="s">
        <v>958</v>
      </c>
      <c r="C26" s="269">
        <v>2042</v>
      </c>
      <c r="D26" s="269">
        <v>5734.1777499999998</v>
      </c>
      <c r="E26" s="269">
        <v>485</v>
      </c>
      <c r="F26" s="269">
        <v>4571.2320199999995</v>
      </c>
    </row>
    <row r="27" spans="1:6" ht="33.75">
      <c r="A27" s="267">
        <v>21</v>
      </c>
      <c r="B27" s="268" t="s">
        <v>959</v>
      </c>
      <c r="C27" s="269">
        <v>604172</v>
      </c>
      <c r="D27" s="269">
        <v>78137.327730000005</v>
      </c>
      <c r="E27" s="269">
        <v>2134</v>
      </c>
      <c r="F27" s="269">
        <v>13895.26845</v>
      </c>
    </row>
    <row r="28" spans="1:6" ht="22.5">
      <c r="A28" s="267">
        <v>22</v>
      </c>
      <c r="B28" s="268" t="s">
        <v>960</v>
      </c>
      <c r="C28" s="269">
        <v>3951</v>
      </c>
      <c r="D28" s="269">
        <v>3727.8250099999996</v>
      </c>
      <c r="E28" s="269">
        <v>133</v>
      </c>
      <c r="F28" s="269">
        <v>3064.9696800000002</v>
      </c>
    </row>
    <row r="29" spans="1:6" ht="45">
      <c r="A29" s="267">
        <v>23</v>
      </c>
      <c r="B29" s="268" t="s">
        <v>961</v>
      </c>
      <c r="C29" s="269">
        <v>50069</v>
      </c>
      <c r="D29" s="269">
        <v>65268.780740000002</v>
      </c>
      <c r="E29" s="269">
        <v>3797</v>
      </c>
      <c r="F29" s="269">
        <v>47682.649369999999</v>
      </c>
    </row>
    <row r="30" spans="1:6" ht="22.5">
      <c r="A30" s="267">
        <v>24</v>
      </c>
      <c r="B30" s="268" t="s">
        <v>962</v>
      </c>
      <c r="C30" s="269">
        <v>0</v>
      </c>
      <c r="D30" s="269">
        <v>0</v>
      </c>
      <c r="E30" s="269">
        <v>0</v>
      </c>
      <c r="F30" s="269">
        <v>0</v>
      </c>
    </row>
    <row r="31" spans="1:6" ht="22.5">
      <c r="A31" s="267">
        <v>25</v>
      </c>
      <c r="B31" s="268" t="s">
        <v>963</v>
      </c>
      <c r="C31" s="269">
        <v>0</v>
      </c>
      <c r="D31" s="269">
        <v>0</v>
      </c>
      <c r="E31" s="269">
        <v>0</v>
      </c>
      <c r="F31" s="269">
        <v>0</v>
      </c>
    </row>
    <row r="32" spans="1:6" ht="22.5">
      <c r="A32" s="541"/>
      <c r="B32" s="542" t="s">
        <v>964</v>
      </c>
      <c r="C32" s="543">
        <v>3440726</v>
      </c>
      <c r="D32" s="543">
        <v>3676979.3161399998</v>
      </c>
      <c r="E32" s="543">
        <v>381002</v>
      </c>
      <c r="F32" s="543">
        <v>1551514.16924</v>
      </c>
    </row>
    <row r="33" spans="1:7" ht="22.5">
      <c r="A33" s="541"/>
      <c r="B33" s="542" t="s">
        <v>965</v>
      </c>
      <c r="C33" s="543">
        <v>1436673</v>
      </c>
      <c r="D33" s="543">
        <v>1237105.8913499999</v>
      </c>
      <c r="E33" s="543">
        <v>38184</v>
      </c>
      <c r="F33" s="543">
        <v>825510.56860999996</v>
      </c>
    </row>
    <row r="34" spans="1:7">
      <c r="A34" s="541"/>
      <c r="B34" s="544" t="s">
        <v>966</v>
      </c>
      <c r="C34" s="545">
        <v>4877399</v>
      </c>
      <c r="D34" s="545">
        <v>4914085.2074899999</v>
      </c>
      <c r="E34" s="545">
        <v>419186</v>
      </c>
      <c r="F34" s="545">
        <v>2377024.7378499997</v>
      </c>
    </row>
    <row r="35" spans="1:7" ht="12.75" customHeight="1">
      <c r="A35" s="51" t="s">
        <v>968</v>
      </c>
    </row>
    <row r="36" spans="1:7" ht="12.75" customHeight="1"/>
    <row r="37" spans="1:7" ht="12.75" customHeight="1">
      <c r="A37" s="606" t="s">
        <v>737</v>
      </c>
    </row>
    <row r="38" spans="1:7" ht="12.75" customHeight="1">
      <c r="A38" s="150" t="s">
        <v>738</v>
      </c>
    </row>
    <row r="39" spans="1:7" ht="12.75" customHeight="1"/>
    <row r="40" spans="1:7" ht="12.75" customHeight="1"/>
    <row r="41" spans="1:7" ht="12.75" customHeight="1">
      <c r="G41" s="92"/>
    </row>
    <row r="42" spans="1:7" ht="12.75" customHeight="1">
      <c r="G42" s="104"/>
    </row>
    <row r="43" spans="1:7" ht="12.75" customHeight="1"/>
    <row r="44" spans="1:7" ht="12.75" customHeight="1">
      <c r="G44" s="104"/>
    </row>
    <row r="45" spans="1:7" ht="12.75" customHeight="1">
      <c r="G45" s="92"/>
    </row>
    <row r="46" spans="1:7" ht="12.75" customHeight="1">
      <c r="G46" s="92"/>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967</v>
      </c>
    </row>
    <row r="66" spans="1:1" ht="12.75" customHeight="1"/>
    <row r="67" spans="1:1" ht="12.75" customHeight="1"/>
    <row r="68" spans="1:1" ht="12.75" customHeight="1">
      <c r="A68" s="89" t="s">
        <v>468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739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39" t="s">
        <v>1264</v>
      </c>
    </row>
    <row r="2" spans="1:18" ht="12.75" customHeight="1">
      <c r="A2" s="137" t="s">
        <v>1265</v>
      </c>
      <c r="Q2" s="104"/>
    </row>
    <row r="3" spans="1:18" ht="12.75" customHeight="1">
      <c r="A3" s="15"/>
      <c r="M3" s="92"/>
      <c r="Q3" s="92"/>
    </row>
    <row r="4" spans="1:18" ht="12.75" customHeight="1">
      <c r="M4" s="92"/>
      <c r="O4" s="92"/>
      <c r="Q4" s="92"/>
    </row>
    <row r="5" spans="1:18" ht="12.75" customHeight="1"/>
    <row r="6" spans="1:18" ht="12.75" customHeight="1">
      <c r="P6" s="92"/>
    </row>
    <row r="7" spans="1:18" ht="12.75" customHeight="1"/>
    <row r="8" spans="1:18" ht="12.75" customHeight="1">
      <c r="R8" s="92"/>
    </row>
    <row r="9" spans="1:18" ht="12.75" customHeight="1">
      <c r="R9" s="104"/>
    </row>
    <row r="10" spans="1:18" ht="12.75" customHeight="1">
      <c r="Q10" s="92"/>
    </row>
    <row r="11" spans="1:18" ht="12.75" customHeight="1">
      <c r="Q11" s="10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968</v>
      </c>
    </row>
    <row r="43" spans="1:17" ht="12.75" customHeight="1">
      <c r="A43" s="54"/>
      <c r="Q43" s="104"/>
    </row>
    <row r="44" spans="1:17" ht="12.75" customHeight="1">
      <c r="A44" s="666" t="s">
        <v>236</v>
      </c>
    </row>
    <row r="45" spans="1:17" ht="12.75" customHeight="1">
      <c r="A45" s="666" t="s">
        <v>237</v>
      </c>
    </row>
    <row r="46" spans="1:17" ht="12.75" customHeight="1">
      <c r="A46" s="666" t="s">
        <v>238</v>
      </c>
    </row>
    <row r="47" spans="1:17" ht="12.75" customHeight="1">
      <c r="A47" s="55"/>
    </row>
    <row r="48" spans="1:17" ht="12.75" customHeight="1">
      <c r="A48" s="152" t="s">
        <v>239</v>
      </c>
    </row>
    <row r="49" spans="1:8" ht="12.75" customHeight="1">
      <c r="A49" s="152" t="s">
        <v>240</v>
      </c>
    </row>
    <row r="50" spans="1:8" ht="12.75" customHeight="1">
      <c r="A50" s="153" t="s">
        <v>241</v>
      </c>
    </row>
    <row r="51" spans="1:8" ht="12.75" customHeight="1">
      <c r="A51" s="56"/>
    </row>
    <row r="52" spans="1:8" ht="12.75" customHeight="1">
      <c r="A52" s="57" t="s">
        <v>969</v>
      </c>
    </row>
    <row r="53" spans="1:8" ht="12.75" customHeight="1">
      <c r="A53" s="57" t="s">
        <v>1185</v>
      </c>
      <c r="B53" s="30"/>
      <c r="C53" s="30"/>
      <c r="D53" s="30"/>
      <c r="E53" s="30"/>
      <c r="F53" s="30"/>
      <c r="G53" s="30"/>
      <c r="H53" s="30"/>
    </row>
    <row r="54" spans="1:8" ht="12.75" customHeight="1">
      <c r="A54" s="57" t="s">
        <v>1178</v>
      </c>
      <c r="B54" s="30"/>
      <c r="C54" s="30"/>
      <c r="D54" s="30"/>
      <c r="E54" s="30"/>
      <c r="F54" s="30"/>
      <c r="G54" s="30"/>
      <c r="H54" s="30"/>
    </row>
    <row r="55" spans="1:8" ht="12.75" customHeight="1">
      <c r="A55" s="57" t="s">
        <v>1181</v>
      </c>
      <c r="B55" s="30"/>
      <c r="C55" s="30"/>
      <c r="D55" s="30"/>
      <c r="E55" s="30"/>
      <c r="F55" s="30"/>
      <c r="G55" s="30"/>
      <c r="H55" s="30"/>
    </row>
    <row r="56" spans="1:8" ht="12.75" customHeight="1">
      <c r="A56" s="57" t="s">
        <v>1182</v>
      </c>
      <c r="B56" s="30"/>
      <c r="C56" s="30"/>
      <c r="D56" s="30"/>
      <c r="E56" s="30"/>
      <c r="F56" s="30"/>
      <c r="G56" s="30"/>
      <c r="H56" s="30"/>
    </row>
    <row r="57" spans="1:8" ht="12.75" customHeight="1">
      <c r="A57" s="57" t="s">
        <v>1183</v>
      </c>
      <c r="B57" s="30"/>
      <c r="C57" s="30"/>
      <c r="D57" s="30"/>
      <c r="E57" s="30"/>
      <c r="F57" s="30"/>
      <c r="G57" s="30"/>
      <c r="H57" s="30"/>
    </row>
    <row r="58" spans="1:8" ht="12.75" customHeight="1">
      <c r="A58" s="57" t="s">
        <v>1184</v>
      </c>
      <c r="B58" s="30"/>
      <c r="C58" s="30"/>
      <c r="D58" s="30"/>
      <c r="E58" s="30"/>
      <c r="F58" s="30"/>
      <c r="G58" s="30"/>
      <c r="H58" s="30"/>
    </row>
    <row r="59" spans="1:8" ht="12.75" customHeight="1">
      <c r="A59" s="57" t="s">
        <v>1179</v>
      </c>
      <c r="B59" s="30"/>
      <c r="C59" s="30"/>
      <c r="D59" s="30"/>
      <c r="E59" s="30"/>
      <c r="F59" s="30"/>
      <c r="G59" s="30"/>
      <c r="H59" s="30"/>
    </row>
    <row r="60" spans="1:8" ht="12.75" customHeight="1">
      <c r="A60" s="57" t="s">
        <v>1180</v>
      </c>
      <c r="B60" s="30"/>
      <c r="C60" s="30"/>
      <c r="D60" s="30"/>
      <c r="E60" s="30"/>
      <c r="F60" s="30"/>
      <c r="G60" s="30"/>
      <c r="H60" s="30"/>
    </row>
    <row r="61" spans="1:8" ht="12.75" customHeight="1"/>
    <row r="62" spans="1:8" ht="12.75" customHeight="1"/>
    <row r="63" spans="1:8" ht="12.75" customHeight="1">
      <c r="A63" s="89" t="s">
        <v>468</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576</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1"/>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632" t="s">
        <v>749</v>
      </c>
      <c r="B1" s="633"/>
      <c r="C1" s="633"/>
      <c r="D1" s="633"/>
      <c r="E1" s="633"/>
      <c r="F1" s="633"/>
      <c r="G1" s="633"/>
    </row>
    <row r="2" spans="1:12">
      <c r="A2" s="630" t="s">
        <v>750</v>
      </c>
      <c r="B2" s="633"/>
      <c r="C2" s="633"/>
      <c r="D2" s="633"/>
      <c r="E2" s="633"/>
      <c r="F2" s="633"/>
      <c r="G2" s="633"/>
    </row>
    <row r="3" spans="1:12" ht="12.75" customHeight="1">
      <c r="A3" s="38" t="s">
        <v>759</v>
      </c>
      <c r="G3" s="440" t="str">
        <f>Naslovnica!A20</f>
        <v>Lipanj 2013.</v>
      </c>
    </row>
    <row r="4" spans="1:12" ht="12.75" customHeight="1">
      <c r="A4" s="149" t="s">
        <v>760</v>
      </c>
      <c r="G4" s="138" t="str">
        <f>Naslovnica!A24</f>
        <v>June 2013</v>
      </c>
    </row>
    <row r="5" spans="1:12" ht="12.75" customHeight="1"/>
    <row r="6" spans="1:12" ht="23.25" customHeight="1">
      <c r="A6" s="758" t="s">
        <v>970</v>
      </c>
      <c r="B6" s="758"/>
      <c r="C6" s="758"/>
      <c r="D6" s="758"/>
      <c r="E6" s="758"/>
      <c r="F6" s="758"/>
      <c r="G6" s="758"/>
    </row>
    <row r="7" spans="1:12" ht="26.25" customHeight="1">
      <c r="A7" s="154" t="s">
        <v>979</v>
      </c>
      <c r="B7" s="154"/>
      <c r="C7" s="154"/>
      <c r="D7" s="154"/>
      <c r="E7" s="154"/>
      <c r="F7" s="154"/>
      <c r="G7" s="155" t="s">
        <v>245</v>
      </c>
    </row>
    <row r="8" spans="1:12" ht="18.75" customHeight="1">
      <c r="A8" s="271" t="s">
        <v>971</v>
      </c>
      <c r="B8" s="272"/>
      <c r="C8" s="272"/>
      <c r="D8" s="272"/>
      <c r="E8" s="272"/>
      <c r="F8" s="273"/>
      <c r="G8" s="274"/>
      <c r="H8" s="104"/>
    </row>
    <row r="9" spans="1:12" ht="18.75" customHeight="1">
      <c r="A9" s="275" t="s">
        <v>972</v>
      </c>
      <c r="B9" s="272"/>
      <c r="C9" s="272"/>
      <c r="D9" s="272"/>
      <c r="E9" s="272"/>
      <c r="F9" s="276">
        <v>232113565</v>
      </c>
      <c r="G9" s="277">
        <v>-0.11956398091465849</v>
      </c>
      <c r="H9" s="104"/>
    </row>
    <row r="10" spans="1:12" ht="18.75" customHeight="1">
      <c r="A10" s="275" t="s">
        <v>973</v>
      </c>
      <c r="B10" s="272"/>
      <c r="C10" s="272"/>
      <c r="D10" s="272"/>
      <c r="E10" s="272"/>
      <c r="F10" s="276">
        <v>2186900</v>
      </c>
      <c r="G10" s="277">
        <v>-0.85337344661439762</v>
      </c>
      <c r="H10" s="92"/>
    </row>
    <row r="11" spans="1:12" ht="18.75" customHeight="1">
      <c r="A11" s="275" t="s">
        <v>974</v>
      </c>
      <c r="B11" s="272"/>
      <c r="C11" s="272"/>
      <c r="D11" s="272"/>
      <c r="E11" s="272"/>
      <c r="F11" s="276">
        <v>0</v>
      </c>
      <c r="G11" s="276">
        <v>0</v>
      </c>
    </row>
    <row r="12" spans="1:12" ht="18.75" customHeight="1">
      <c r="A12" s="275" t="s">
        <v>975</v>
      </c>
      <c r="B12" s="272"/>
      <c r="C12" s="272"/>
      <c r="D12" s="272"/>
      <c r="E12" s="272"/>
      <c r="F12" s="276">
        <v>0</v>
      </c>
      <c r="G12" s="276">
        <v>0</v>
      </c>
    </row>
    <row r="13" spans="1:12" ht="18.75" customHeight="1">
      <c r="A13" s="271" t="s">
        <v>535</v>
      </c>
      <c r="B13" s="272"/>
      <c r="C13" s="272"/>
      <c r="D13" s="272"/>
      <c r="E13" s="272"/>
      <c r="F13" s="276">
        <v>14484386</v>
      </c>
      <c r="G13" s="277">
        <v>7.2272608791794035E-2</v>
      </c>
    </row>
    <row r="14" spans="1:12" ht="18.75" customHeight="1">
      <c r="A14" s="271" t="s">
        <v>976</v>
      </c>
      <c r="B14" s="272"/>
      <c r="C14" s="272"/>
      <c r="D14" s="272"/>
      <c r="E14" s="272"/>
      <c r="F14" s="276">
        <v>125992616</v>
      </c>
      <c r="G14" s="277">
        <v>30.558114417393046</v>
      </c>
    </row>
    <row r="15" spans="1:12" ht="18.75" customHeight="1">
      <c r="A15" s="271" t="s">
        <v>977</v>
      </c>
      <c r="B15" s="272"/>
      <c r="C15" s="272"/>
      <c r="D15" s="272"/>
      <c r="E15" s="272"/>
      <c r="F15" s="276">
        <v>19304091</v>
      </c>
      <c r="G15" s="417">
        <v>0.48570138451108197</v>
      </c>
    </row>
    <row r="16" spans="1:12" ht="18.75" customHeight="1">
      <c r="A16" s="546" t="s">
        <v>984</v>
      </c>
      <c r="B16" s="547"/>
      <c r="C16" s="547"/>
      <c r="D16" s="547"/>
      <c r="E16" s="547"/>
      <c r="F16" s="548">
        <v>394081558</v>
      </c>
      <c r="G16" s="549">
        <v>0.27516607291441836</v>
      </c>
      <c r="I16" s="93"/>
      <c r="L16" s="93"/>
    </row>
    <row r="17" spans="1:7" ht="18.75" customHeight="1">
      <c r="A17" s="154" t="s">
        <v>980</v>
      </c>
      <c r="B17" s="154"/>
      <c r="C17" s="154"/>
      <c r="D17" s="154"/>
      <c r="E17" s="154"/>
      <c r="F17" s="169"/>
      <c r="G17" s="170"/>
    </row>
    <row r="18" spans="1:7" ht="18.75" customHeight="1">
      <c r="A18" s="271" t="s">
        <v>978</v>
      </c>
      <c r="B18" s="272"/>
      <c r="C18" s="272"/>
      <c r="D18" s="272"/>
      <c r="E18" s="272"/>
      <c r="F18" s="273"/>
      <c r="G18" s="274"/>
    </row>
    <row r="19" spans="1:7" ht="18.75" customHeight="1">
      <c r="A19" s="275" t="s">
        <v>972</v>
      </c>
      <c r="B19" s="272"/>
      <c r="C19" s="272"/>
      <c r="D19" s="272"/>
      <c r="E19" s="272"/>
      <c r="F19" s="276">
        <v>7651454</v>
      </c>
      <c r="G19" s="277">
        <v>2.8311902773354802</v>
      </c>
    </row>
    <row r="20" spans="1:7" ht="18.75" customHeight="1">
      <c r="A20" s="275" t="s">
        <v>973</v>
      </c>
      <c r="B20" s="272"/>
      <c r="C20" s="272"/>
      <c r="D20" s="272"/>
      <c r="E20" s="272"/>
      <c r="F20" s="276">
        <v>322843</v>
      </c>
      <c r="G20" s="277">
        <v>-0.88532969714449306</v>
      </c>
    </row>
    <row r="21" spans="1:7" ht="18.75" customHeight="1">
      <c r="A21" s="275" t="s">
        <v>974</v>
      </c>
      <c r="B21" s="272"/>
      <c r="C21" s="272"/>
      <c r="D21" s="272"/>
      <c r="E21" s="272"/>
      <c r="F21" s="276">
        <v>0</v>
      </c>
      <c r="G21" s="276">
        <v>0</v>
      </c>
    </row>
    <row r="22" spans="1:7" ht="18.75" customHeight="1">
      <c r="A22" s="275" t="s">
        <v>975</v>
      </c>
      <c r="B22" s="272"/>
      <c r="C22" s="272"/>
      <c r="D22" s="272"/>
      <c r="E22" s="272"/>
      <c r="F22" s="276">
        <v>0</v>
      </c>
      <c r="G22" s="276">
        <v>0</v>
      </c>
    </row>
    <row r="23" spans="1:7" ht="18.75" customHeight="1">
      <c r="A23" s="271" t="s">
        <v>535</v>
      </c>
      <c r="B23" s="272"/>
      <c r="C23" s="272"/>
      <c r="D23" s="272"/>
      <c r="E23" s="272"/>
      <c r="F23" s="276">
        <v>329887</v>
      </c>
      <c r="G23" s="277">
        <v>0.22415680511798605</v>
      </c>
    </row>
    <row r="24" spans="1:7" ht="18.75" customHeight="1">
      <c r="A24" s="271" t="s">
        <v>976</v>
      </c>
      <c r="B24" s="272"/>
      <c r="C24" s="272"/>
      <c r="D24" s="272"/>
      <c r="E24" s="272"/>
      <c r="F24" s="276">
        <v>8547135</v>
      </c>
      <c r="G24" s="277">
        <v>427.17027351968738</v>
      </c>
    </row>
    <row r="25" spans="1:7" ht="18.75" customHeight="1">
      <c r="A25" s="271" t="s">
        <v>977</v>
      </c>
      <c r="B25" s="272"/>
      <c r="C25" s="272"/>
      <c r="D25" s="272"/>
      <c r="E25" s="272"/>
      <c r="F25" s="276">
        <v>2400000</v>
      </c>
      <c r="G25" s="417">
        <v>-0.79921358654731034</v>
      </c>
    </row>
    <row r="26" spans="1:7" ht="18.75" customHeight="1">
      <c r="A26" s="546" t="s">
        <v>985</v>
      </c>
      <c r="B26" s="547"/>
      <c r="C26" s="547"/>
      <c r="D26" s="547"/>
      <c r="E26" s="547"/>
      <c r="F26" s="548">
        <v>19251319</v>
      </c>
      <c r="G26" s="549">
        <v>0.12877906194391284</v>
      </c>
    </row>
    <row r="27" spans="1:7" ht="18.75" customHeight="1">
      <c r="A27" s="154" t="s">
        <v>981</v>
      </c>
      <c r="B27" s="154"/>
      <c r="C27" s="154"/>
      <c r="D27" s="154"/>
      <c r="E27" s="154"/>
      <c r="F27" s="169"/>
      <c r="G27" s="171"/>
    </row>
    <row r="28" spans="1:7" ht="18.75" customHeight="1">
      <c r="A28" s="278" t="s">
        <v>246</v>
      </c>
      <c r="B28" s="272"/>
      <c r="C28" s="272"/>
      <c r="D28" s="272"/>
      <c r="E28" s="272"/>
      <c r="F28" s="276">
        <v>2919842261</v>
      </c>
      <c r="G28" s="277">
        <v>2.5547535291286891</v>
      </c>
    </row>
    <row r="29" spans="1:7" ht="18.75" customHeight="1">
      <c r="A29" s="278" t="s">
        <v>247</v>
      </c>
      <c r="B29" s="272"/>
      <c r="C29" s="272"/>
      <c r="D29" s="272"/>
      <c r="E29" s="272"/>
      <c r="F29" s="276">
        <v>1963651456</v>
      </c>
      <c r="G29" s="277">
        <v>3.8854816507986096</v>
      </c>
    </row>
    <row r="30" spans="1:7" ht="18.75" customHeight="1">
      <c r="A30" s="546" t="s">
        <v>986</v>
      </c>
      <c r="B30" s="547"/>
      <c r="C30" s="547"/>
      <c r="D30" s="547"/>
      <c r="E30" s="547"/>
      <c r="F30" s="548">
        <v>190</v>
      </c>
      <c r="G30" s="549">
        <v>5.5555555555555552E-2</v>
      </c>
    </row>
    <row r="31" spans="1:7" ht="18.75" customHeight="1">
      <c r="A31" s="279" t="s">
        <v>248</v>
      </c>
      <c r="B31" s="272"/>
      <c r="C31" s="272"/>
      <c r="D31" s="272"/>
      <c r="E31" s="272"/>
      <c r="F31" s="280">
        <v>1804.69</v>
      </c>
      <c r="G31" s="277">
        <v>-2.6580796884523469E-2</v>
      </c>
    </row>
    <row r="32" spans="1:7" ht="18.75" customHeight="1">
      <c r="A32" s="281" t="s">
        <v>249</v>
      </c>
      <c r="B32" s="272"/>
      <c r="C32" s="272"/>
      <c r="D32" s="272"/>
      <c r="E32" s="272"/>
      <c r="F32" s="280">
        <v>1019.39</v>
      </c>
      <c r="G32" s="277">
        <v>-3.5143679248854726E-2</v>
      </c>
    </row>
    <row r="33" spans="1:7" ht="18.75" customHeight="1">
      <c r="A33" s="281" t="s">
        <v>1160</v>
      </c>
      <c r="B33" s="272"/>
      <c r="C33" s="272"/>
      <c r="D33" s="272"/>
      <c r="E33" s="272"/>
      <c r="F33" s="280">
        <v>938.91</v>
      </c>
      <c r="G33" s="277">
        <v>-2.5708306332530278E-3</v>
      </c>
    </row>
    <row r="34" spans="1:7" ht="18.75" customHeight="1">
      <c r="A34" s="281" t="s">
        <v>1161</v>
      </c>
      <c r="B34" s="272"/>
      <c r="C34" s="272"/>
      <c r="D34" s="272"/>
      <c r="E34" s="272"/>
      <c r="F34" s="280">
        <v>1084.98</v>
      </c>
      <c r="G34" s="277">
        <v>1.7375404379014463E-2</v>
      </c>
    </row>
    <row r="35" spans="1:7" ht="18.75" customHeight="1">
      <c r="A35" s="281" t="s">
        <v>1162</v>
      </c>
      <c r="B35" s="272"/>
      <c r="C35" s="272"/>
      <c r="D35" s="272"/>
      <c r="E35" s="272"/>
      <c r="F35" s="280">
        <v>746.77</v>
      </c>
      <c r="G35" s="277">
        <v>-1.1973750363843332E-2</v>
      </c>
    </row>
    <row r="36" spans="1:7" ht="18.75" customHeight="1">
      <c r="A36" s="281" t="s">
        <v>1163</v>
      </c>
      <c r="B36" s="272"/>
      <c r="C36" s="272"/>
      <c r="D36" s="272"/>
      <c r="E36" s="272"/>
      <c r="F36" s="280">
        <v>879.44</v>
      </c>
      <c r="G36" s="277">
        <v>-4.741803696117086E-3</v>
      </c>
    </row>
    <row r="37" spans="1:7" ht="18.75" customHeight="1">
      <c r="A37" s="281" t="s">
        <v>1164</v>
      </c>
      <c r="B37" s="272"/>
      <c r="C37" s="272"/>
      <c r="D37" s="272"/>
      <c r="E37" s="272"/>
      <c r="F37" s="280">
        <v>1035.5999999999999</v>
      </c>
      <c r="G37" s="277">
        <v>-6.923534262864183E-3</v>
      </c>
    </row>
    <row r="38" spans="1:7" ht="18.75" customHeight="1">
      <c r="A38" s="281" t="s">
        <v>1165</v>
      </c>
      <c r="B38" s="272"/>
      <c r="C38" s="272"/>
      <c r="D38" s="272"/>
      <c r="E38" s="272"/>
      <c r="F38" s="280">
        <v>980.79</v>
      </c>
      <c r="G38" s="277">
        <v>3.3781647237388489E-2</v>
      </c>
    </row>
    <row r="39" spans="1:7" ht="18.75" customHeight="1">
      <c r="A39" s="279" t="s">
        <v>250</v>
      </c>
      <c r="B39" s="272"/>
      <c r="C39" s="272"/>
      <c r="D39" s="272"/>
      <c r="E39" s="272"/>
      <c r="F39" s="280">
        <v>100.8</v>
      </c>
      <c r="G39" s="277">
        <v>-2.1074099252209398E-2</v>
      </c>
    </row>
    <row r="40" spans="1:7" ht="18.75" customHeight="1">
      <c r="A40" s="279" t="s">
        <v>469</v>
      </c>
      <c r="B40" s="272"/>
      <c r="C40" s="272"/>
      <c r="D40" s="272"/>
      <c r="E40" s="272"/>
      <c r="F40" s="280">
        <v>121.87090000000001</v>
      </c>
      <c r="G40" s="277">
        <v>-1.6544398008087321E-2</v>
      </c>
    </row>
    <row r="41" spans="1:7" ht="18.75" customHeight="1">
      <c r="A41" s="546" t="s">
        <v>987</v>
      </c>
      <c r="B41" s="547"/>
      <c r="C41" s="547"/>
      <c r="D41" s="547"/>
      <c r="E41" s="547"/>
      <c r="F41" s="550">
        <v>21220</v>
      </c>
      <c r="G41" s="549">
        <v>0.14870351323553294</v>
      </c>
    </row>
    <row r="42" spans="1:7" ht="18.75" customHeight="1">
      <c r="A42" s="154" t="s">
        <v>982</v>
      </c>
      <c r="B42" s="154"/>
      <c r="C42" s="154"/>
      <c r="D42" s="154"/>
      <c r="E42" s="154"/>
      <c r="F42" s="169"/>
      <c r="G42" s="171"/>
    </row>
    <row r="43" spans="1:7" ht="18.75" customHeight="1">
      <c r="A43" s="275" t="s">
        <v>972</v>
      </c>
      <c r="B43" s="272"/>
      <c r="C43" s="272"/>
      <c r="D43" s="272"/>
      <c r="E43" s="272"/>
      <c r="F43" s="276">
        <v>132125.79999999999</v>
      </c>
      <c r="G43" s="277">
        <v>-2.0000400527212487E-2</v>
      </c>
    </row>
    <row r="44" spans="1:7" ht="18.75" customHeight="1">
      <c r="A44" s="275" t="s">
        <v>973</v>
      </c>
      <c r="B44" s="272"/>
      <c r="C44" s="272"/>
      <c r="D44" s="272"/>
      <c r="E44" s="272"/>
      <c r="F44" s="276">
        <v>60094.400000000001</v>
      </c>
      <c r="G44" s="277">
        <v>-2.7771755836339788E-2</v>
      </c>
    </row>
    <row r="45" spans="1:7" ht="18.75" customHeight="1">
      <c r="A45" s="271" t="s">
        <v>535</v>
      </c>
      <c r="B45" s="272"/>
      <c r="C45" s="272"/>
      <c r="D45" s="272"/>
      <c r="E45" s="272"/>
      <c r="F45" s="276">
        <v>2346.6999999999998</v>
      </c>
      <c r="G45" s="277">
        <v>-1.9102156829961657E-2</v>
      </c>
    </row>
    <row r="46" spans="1:7" ht="18.75" customHeight="1">
      <c r="A46" s="546" t="s">
        <v>988</v>
      </c>
      <c r="B46" s="547"/>
      <c r="C46" s="547"/>
      <c r="D46" s="547"/>
      <c r="E46" s="547"/>
      <c r="F46" s="548">
        <v>194566.9</v>
      </c>
      <c r="G46" s="549">
        <v>-2.240313688131728E-2</v>
      </c>
    </row>
    <row r="47" spans="1:7" ht="18.75" customHeight="1">
      <c r="A47" s="154" t="s">
        <v>983</v>
      </c>
      <c r="B47" s="154"/>
      <c r="C47" s="154"/>
      <c r="D47" s="154"/>
      <c r="E47" s="154"/>
      <c r="F47" s="169"/>
      <c r="G47" s="171"/>
    </row>
    <row r="48" spans="1:7" ht="18.75" customHeight="1">
      <c r="A48" s="279" t="s">
        <v>989</v>
      </c>
      <c r="B48" s="272"/>
      <c r="C48" s="272"/>
      <c r="D48" s="272"/>
      <c r="E48" s="272"/>
      <c r="F48" s="276">
        <v>20741135</v>
      </c>
      <c r="G48" s="277">
        <v>0.40939406914038257</v>
      </c>
    </row>
    <row r="49" spans="1:7" ht="18.75" customHeight="1">
      <c r="A49" s="279" t="s">
        <v>990</v>
      </c>
      <c r="B49" s="272"/>
      <c r="C49" s="272"/>
      <c r="D49" s="272"/>
      <c r="E49" s="272"/>
      <c r="F49" s="276">
        <v>1013227</v>
      </c>
      <c r="G49" s="277">
        <v>0.24759679022044148</v>
      </c>
    </row>
    <row r="50" spans="1:7" ht="18.75" customHeight="1">
      <c r="A50" s="279" t="s">
        <v>991</v>
      </c>
      <c r="B50" s="272"/>
      <c r="C50" s="272"/>
      <c r="D50" s="272"/>
      <c r="E50" s="272"/>
      <c r="F50" s="276">
        <v>1117</v>
      </c>
      <c r="G50" s="277">
        <v>0.26931818181818185</v>
      </c>
    </row>
    <row r="51" spans="1:7" ht="12.75" customHeight="1">
      <c r="A51" s="32" t="s">
        <v>992</v>
      </c>
      <c r="B51" s="67"/>
      <c r="C51" s="67"/>
      <c r="D51" s="67"/>
      <c r="E51" s="67"/>
      <c r="F51" s="68"/>
      <c r="G51" s="68"/>
    </row>
    <row r="52" spans="1:7" ht="12.75" customHeight="1">
      <c r="A52" s="89" t="s">
        <v>468</v>
      </c>
      <c r="B52" s="102"/>
      <c r="C52" s="102"/>
      <c r="D52" s="102"/>
      <c r="E52" s="102"/>
      <c r="F52" s="102"/>
      <c r="G52" s="102"/>
    </row>
    <row r="53" spans="1:7" ht="12.75" customHeight="1">
      <c r="B53" s="69"/>
      <c r="C53" s="69"/>
      <c r="D53" s="69"/>
      <c r="E53" s="69"/>
      <c r="F53" s="69"/>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1" spans="7:7">
      <c r="G101" s="21" t="s">
        <v>740</v>
      </c>
    </row>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88" orientation="portrait" r:id="rId1"/>
  <rowBreaks count="1" manualBreakCount="1">
    <brk id="40"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65" t="s">
        <v>761</v>
      </c>
      <c r="E1" s="440" t="str">
        <f>Naslovnica!A20</f>
        <v>Lipanj 2013.</v>
      </c>
    </row>
    <row r="2" spans="1:6" ht="12.75" customHeight="1">
      <c r="A2" s="149" t="s">
        <v>762</v>
      </c>
      <c r="E2" s="138" t="str">
        <f>Naslovnica!A24</f>
        <v>June 2013</v>
      </c>
    </row>
    <row r="3" spans="1:6" ht="12.75" customHeight="1"/>
    <row r="4" spans="1:6" ht="45" customHeight="1">
      <c r="A4" s="551" t="s">
        <v>997</v>
      </c>
      <c r="B4" s="551" t="s">
        <v>998</v>
      </c>
      <c r="C4" s="551" t="s">
        <v>999</v>
      </c>
      <c r="D4" s="551" t="s">
        <v>1000</v>
      </c>
      <c r="E4" s="551" t="s">
        <v>1001</v>
      </c>
    </row>
    <row r="5" spans="1:6" ht="12.75" customHeight="1">
      <c r="A5" s="282" t="s">
        <v>1270</v>
      </c>
      <c r="B5" s="283">
        <v>61017051</v>
      </c>
      <c r="C5" s="284">
        <v>0.26287585131011193</v>
      </c>
      <c r="D5" s="285">
        <v>14.5</v>
      </c>
      <c r="E5" s="410">
        <v>4.9000000000000004</v>
      </c>
      <c r="F5" s="104"/>
    </row>
    <row r="6" spans="1:6" ht="12.75" customHeight="1">
      <c r="A6" s="282" t="s">
        <v>1271</v>
      </c>
      <c r="B6" s="283">
        <v>49011513</v>
      </c>
      <c r="C6" s="284">
        <v>0.21115316116918889</v>
      </c>
      <c r="D6" s="285">
        <v>178.35</v>
      </c>
      <c r="E6" s="410">
        <v>-15.7</v>
      </c>
      <c r="F6" s="104"/>
    </row>
    <row r="7" spans="1:6" ht="12.75" customHeight="1">
      <c r="A7" s="282" t="s">
        <v>1272</v>
      </c>
      <c r="B7" s="283">
        <v>13233851</v>
      </c>
      <c r="C7" s="284">
        <v>5.7014552337774832E-2</v>
      </c>
      <c r="D7" s="285">
        <v>22</v>
      </c>
      <c r="E7" s="410">
        <v>4.8</v>
      </c>
      <c r="F7" s="104"/>
    </row>
    <row r="8" spans="1:6" ht="12.75" customHeight="1">
      <c r="A8" s="282" t="s">
        <v>1273</v>
      </c>
      <c r="B8" s="283">
        <v>10932552</v>
      </c>
      <c r="C8" s="284">
        <v>4.7100013305986663E-2</v>
      </c>
      <c r="D8" s="285">
        <v>146.44</v>
      </c>
      <c r="E8" s="410">
        <v>2.4</v>
      </c>
    </row>
    <row r="9" spans="1:6" ht="12.75" customHeight="1">
      <c r="A9" s="282" t="s">
        <v>1274</v>
      </c>
      <c r="B9" s="283">
        <v>9085753</v>
      </c>
      <c r="C9" s="284">
        <v>3.9143567503260743E-2</v>
      </c>
      <c r="D9" s="285">
        <v>282</v>
      </c>
      <c r="E9" s="410">
        <v>-2.8</v>
      </c>
    </row>
    <row r="10" spans="1:6" ht="12.75" customHeight="1">
      <c r="A10" s="282" t="s">
        <v>1275</v>
      </c>
      <c r="B10" s="283">
        <v>8871295</v>
      </c>
      <c r="C10" s="284">
        <v>3.8219631842714576E-2</v>
      </c>
      <c r="D10" s="285">
        <v>197.89</v>
      </c>
      <c r="E10" s="411">
        <v>-8</v>
      </c>
    </row>
    <row r="11" spans="1:6" ht="12.75" customHeight="1">
      <c r="A11" s="282" t="s">
        <v>1276</v>
      </c>
      <c r="B11" s="283">
        <v>5536862</v>
      </c>
      <c r="C11" s="284">
        <v>2.3854107794173941E-2</v>
      </c>
      <c r="D11" s="285">
        <v>1451.99</v>
      </c>
      <c r="E11" s="410">
        <v>9.3000000000000007</v>
      </c>
    </row>
    <row r="12" spans="1:6" ht="12.75" customHeight="1">
      <c r="A12" s="282" t="s">
        <v>1277</v>
      </c>
      <c r="B12" s="283">
        <v>5485865</v>
      </c>
      <c r="C12" s="284">
        <v>2.3634400686577711E-2</v>
      </c>
      <c r="D12" s="285">
        <v>68.22</v>
      </c>
      <c r="E12" s="410">
        <v>2.7</v>
      </c>
    </row>
    <row r="13" spans="1:6" ht="12.75" customHeight="1">
      <c r="A13" s="282" t="s">
        <v>1278</v>
      </c>
      <c r="B13" s="283">
        <v>5367330</v>
      </c>
      <c r="C13" s="284">
        <v>2.3123723940907979E-2</v>
      </c>
      <c r="D13" s="285">
        <v>4300</v>
      </c>
      <c r="E13" s="410">
        <v>1.3</v>
      </c>
    </row>
    <row r="14" spans="1:6" ht="12.75" customHeight="1">
      <c r="A14" s="282" t="s">
        <v>1279</v>
      </c>
      <c r="B14" s="283">
        <v>4527845</v>
      </c>
      <c r="C14" s="284">
        <v>1.950702450328571E-2</v>
      </c>
      <c r="D14" s="285">
        <v>127</v>
      </c>
      <c r="E14" s="410">
        <v>10.3</v>
      </c>
    </row>
    <row r="15" spans="1:6" ht="12.75" customHeight="1">
      <c r="A15" s="282" t="s">
        <v>995</v>
      </c>
      <c r="B15" s="283">
        <v>59043648</v>
      </c>
      <c r="C15" s="284">
        <v>0.25437396560601705</v>
      </c>
      <c r="D15" s="286"/>
      <c r="E15" s="284"/>
    </row>
    <row r="16" spans="1:6" ht="15.75" customHeight="1">
      <c r="A16" s="552" t="s">
        <v>996</v>
      </c>
      <c r="B16" s="553">
        <f>SUM(B5:B15)</f>
        <v>232113565</v>
      </c>
      <c r="C16" s="554"/>
      <c r="D16" s="555"/>
      <c r="E16" s="555"/>
    </row>
    <row r="17" spans="1:6" ht="12.75" customHeight="1">
      <c r="A17" s="70" t="s">
        <v>994</v>
      </c>
    </row>
    <row r="18" spans="1:6" ht="12.75" customHeight="1"/>
    <row r="19" spans="1:6" ht="12.75" customHeight="1">
      <c r="A19" s="565" t="s">
        <v>763</v>
      </c>
    </row>
    <row r="20" spans="1:6" ht="12.75" customHeight="1">
      <c r="A20" s="149" t="s">
        <v>764</v>
      </c>
    </row>
    <row r="21" spans="1:6" ht="12.75" customHeight="1">
      <c r="A21" s="71" t="s">
        <v>993</v>
      </c>
    </row>
    <row r="22" spans="1:6" ht="43.5">
      <c r="A22" s="551" t="s">
        <v>1002</v>
      </c>
      <c r="B22" s="551" t="s">
        <v>998</v>
      </c>
      <c r="C22" s="551" t="s">
        <v>999</v>
      </c>
      <c r="D22" s="551" t="s">
        <v>1000</v>
      </c>
    </row>
    <row r="23" spans="1:6" ht="15" customHeight="1">
      <c r="A23" s="287" t="s">
        <v>251</v>
      </c>
      <c r="B23" s="288"/>
      <c r="C23" s="289"/>
      <c r="D23" s="289"/>
      <c r="E23" s="104"/>
    </row>
    <row r="24" spans="1:6" ht="12.75" customHeight="1">
      <c r="A24" s="290" t="s">
        <v>1280</v>
      </c>
      <c r="B24" s="283">
        <v>748362</v>
      </c>
      <c r="C24" s="291">
        <v>0.34220220403310625</v>
      </c>
      <c r="D24" s="418">
        <v>100</v>
      </c>
      <c r="E24" s="104"/>
      <c r="F24" s="104"/>
    </row>
    <row r="25" spans="1:6" ht="12.75" customHeight="1">
      <c r="A25" s="290" t="s">
        <v>1281</v>
      </c>
      <c r="B25" s="283">
        <v>730775</v>
      </c>
      <c r="C25" s="291">
        <v>0.33416022680506652</v>
      </c>
      <c r="D25" s="418">
        <v>102.5</v>
      </c>
      <c r="E25" s="104"/>
      <c r="F25" s="104"/>
    </row>
    <row r="26" spans="1:6" ht="12.75" customHeight="1">
      <c r="A26" s="290" t="s">
        <v>1282</v>
      </c>
      <c r="B26" s="283">
        <v>90759</v>
      </c>
      <c r="C26" s="291">
        <v>4.150121176094014E-2</v>
      </c>
      <c r="D26" s="418">
        <v>77.05</v>
      </c>
      <c r="E26" s="104"/>
    </row>
    <row r="27" spans="1:6" ht="12.75" customHeight="1">
      <c r="A27" s="290" t="s">
        <v>1283</v>
      </c>
      <c r="B27" s="283">
        <v>59893</v>
      </c>
      <c r="C27" s="291">
        <v>2.7387169052082858E-2</v>
      </c>
      <c r="D27" s="418">
        <v>92.86</v>
      </c>
    </row>
    <row r="28" spans="1:6" ht="12.75" customHeight="1">
      <c r="A28" s="290" t="s">
        <v>1284</v>
      </c>
      <c r="B28" s="283">
        <v>56059</v>
      </c>
      <c r="C28" s="291">
        <v>2.5634002469248709E-2</v>
      </c>
      <c r="D28" s="418">
        <v>96.67</v>
      </c>
    </row>
    <row r="29" spans="1:6" ht="12.75" customHeight="1">
      <c r="A29" s="290" t="s">
        <v>1285</v>
      </c>
      <c r="B29" s="283">
        <v>55161</v>
      </c>
      <c r="C29" s="291">
        <v>2.522337555443779E-2</v>
      </c>
      <c r="D29" s="419">
        <v>83.06</v>
      </c>
    </row>
    <row r="30" spans="1:6" ht="12.75" customHeight="1">
      <c r="A30" s="290" t="s">
        <v>1286</v>
      </c>
      <c r="B30" s="283">
        <v>51219</v>
      </c>
      <c r="C30" s="291">
        <v>2.3420823997439298E-2</v>
      </c>
      <c r="D30" s="418">
        <v>80.39</v>
      </c>
    </row>
    <row r="31" spans="1:6" ht="12.75" customHeight="1">
      <c r="A31" s="290" t="s">
        <v>1287</v>
      </c>
      <c r="B31" s="283">
        <v>51151</v>
      </c>
      <c r="C31" s="291">
        <v>2.3389729754446933E-2</v>
      </c>
      <c r="D31" s="418">
        <v>89.63</v>
      </c>
    </row>
    <row r="32" spans="1:6" ht="12.75" customHeight="1">
      <c r="A32" s="290" t="s">
        <v>1288</v>
      </c>
      <c r="B32" s="283">
        <v>51042</v>
      </c>
      <c r="C32" s="291">
        <v>2.3339887512003294E-2</v>
      </c>
      <c r="D32" s="418">
        <v>64.040000000000006</v>
      </c>
    </row>
    <row r="33" spans="1:6" ht="12.75" customHeight="1">
      <c r="A33" s="290" t="s">
        <v>1289</v>
      </c>
      <c r="B33" s="283">
        <v>50906</v>
      </c>
      <c r="C33" s="291">
        <v>2.3277699026018565E-2</v>
      </c>
      <c r="D33" s="418">
        <v>98.56</v>
      </c>
    </row>
    <row r="34" spans="1:6" ht="15" customHeight="1">
      <c r="A34" s="282" t="s">
        <v>995</v>
      </c>
      <c r="B34" s="283">
        <v>241573</v>
      </c>
      <c r="C34" s="291">
        <v>0.11046367003520965</v>
      </c>
      <c r="D34" s="292"/>
    </row>
    <row r="35" spans="1:6" ht="15" customHeight="1">
      <c r="A35" s="293" t="s">
        <v>996</v>
      </c>
      <c r="B35" s="294">
        <f>SUM(B24:B34)</f>
        <v>2186900</v>
      </c>
      <c r="C35" s="291"/>
      <c r="D35" s="292"/>
    </row>
    <row r="36" spans="1:6" ht="15" customHeight="1">
      <c r="A36" s="287" t="s">
        <v>1006</v>
      </c>
      <c r="B36" s="283"/>
      <c r="C36" s="291"/>
      <c r="D36" s="292"/>
    </row>
    <row r="37" spans="1:6" ht="12.75" customHeight="1">
      <c r="A37" s="295" t="s">
        <v>1290</v>
      </c>
      <c r="B37" s="283">
        <v>15965324</v>
      </c>
      <c r="C37" s="291">
        <v>0.82704355258167817</v>
      </c>
      <c r="D37" s="418">
        <v>107</v>
      </c>
    </row>
    <row r="38" spans="1:6" ht="12.75" customHeight="1">
      <c r="A38" s="295" t="s">
        <v>1291</v>
      </c>
      <c r="B38" s="283">
        <v>3338767</v>
      </c>
      <c r="C38" s="291">
        <v>0.17295644741832183</v>
      </c>
      <c r="D38" s="418">
        <v>111</v>
      </c>
    </row>
    <row r="39" spans="1:6" ht="15" customHeight="1">
      <c r="A39" s="293" t="s">
        <v>996</v>
      </c>
      <c r="B39" s="294">
        <f>SUM(B37:B38)</f>
        <v>19304091</v>
      </c>
      <c r="C39" s="291"/>
      <c r="D39" s="292"/>
    </row>
    <row r="40" spans="1:6" ht="26.25" customHeight="1">
      <c r="A40" s="556" t="s">
        <v>1004</v>
      </c>
      <c r="B40" s="557">
        <f>B35+B39</f>
        <v>21490991</v>
      </c>
      <c r="C40" s="558"/>
      <c r="D40" s="559"/>
    </row>
    <row r="41" spans="1:6" ht="12.75" customHeight="1"/>
    <row r="42" spans="1:6" ht="12.75" customHeight="1">
      <c r="A42" s="565" t="s">
        <v>765</v>
      </c>
    </row>
    <row r="43" spans="1:6" ht="12.75" customHeight="1">
      <c r="A43" s="149" t="s">
        <v>766</v>
      </c>
      <c r="B43" s="93"/>
    </row>
    <row r="44" spans="1:6" ht="12.75" customHeight="1">
      <c r="A44" s="71" t="s">
        <v>993</v>
      </c>
    </row>
    <row r="45" spans="1:6" ht="43.5">
      <c r="A45" s="551" t="s">
        <v>1003</v>
      </c>
      <c r="B45" s="551" t="s">
        <v>998</v>
      </c>
      <c r="C45" s="551" t="s">
        <v>999</v>
      </c>
      <c r="D45" s="551" t="s">
        <v>1000</v>
      </c>
    </row>
    <row r="46" spans="1:6" ht="12.75" customHeight="1">
      <c r="A46" s="290" t="s">
        <v>1292</v>
      </c>
      <c r="B46" s="283">
        <v>534662726</v>
      </c>
      <c r="C46" s="291">
        <v>0.18311356499465806</v>
      </c>
      <c r="D46" s="418">
        <v>101.82</v>
      </c>
      <c r="E46" s="104"/>
      <c r="F46" s="104"/>
    </row>
    <row r="47" spans="1:6" ht="12.75" customHeight="1">
      <c r="A47" s="290" t="s">
        <v>1291</v>
      </c>
      <c r="B47" s="283">
        <v>367803012</v>
      </c>
      <c r="C47" s="291">
        <v>0.12596674027935323</v>
      </c>
      <c r="D47" s="418">
        <v>108.07</v>
      </c>
      <c r="E47" s="104"/>
      <c r="F47" s="104"/>
    </row>
    <row r="48" spans="1:6" ht="12.75" customHeight="1">
      <c r="A48" s="290" t="s">
        <v>1293</v>
      </c>
      <c r="B48" s="283">
        <v>248807300</v>
      </c>
      <c r="C48" s="291">
        <v>8.5212582594911226E-2</v>
      </c>
      <c r="D48" s="418">
        <v>99.527000000000001</v>
      </c>
      <c r="E48" s="104"/>
    </row>
    <row r="49" spans="1:7" ht="12.75" customHeight="1">
      <c r="A49" s="290" t="s">
        <v>1294</v>
      </c>
      <c r="B49" s="283">
        <v>215820300</v>
      </c>
      <c r="C49" s="291">
        <v>7.3915054499640961E-2</v>
      </c>
      <c r="D49" s="418">
        <v>99.433000000000007</v>
      </c>
    </row>
    <row r="50" spans="1:7" ht="12.75" customHeight="1">
      <c r="A50" s="290" t="s">
        <v>1295</v>
      </c>
      <c r="B50" s="283">
        <v>180763470</v>
      </c>
      <c r="C50" s="291">
        <v>6.1908642220375995E-2</v>
      </c>
      <c r="D50" s="418">
        <v>103.5</v>
      </c>
    </row>
    <row r="51" spans="1:7" ht="12.75" customHeight="1">
      <c r="A51" s="290" t="s">
        <v>1296</v>
      </c>
      <c r="B51" s="283">
        <v>176275386</v>
      </c>
      <c r="C51" s="291">
        <v>6.0371544118580353E-2</v>
      </c>
      <c r="D51" s="419">
        <v>104.5</v>
      </c>
    </row>
    <row r="52" spans="1:7" ht="12.75" customHeight="1">
      <c r="A52" s="290" t="s">
        <v>1297</v>
      </c>
      <c r="B52" s="283">
        <v>164654268</v>
      </c>
      <c r="C52" s="291">
        <v>5.6391494186684425E-2</v>
      </c>
      <c r="D52" s="418">
        <v>99.802999999999997</v>
      </c>
    </row>
    <row r="53" spans="1:7" ht="12.75" customHeight="1">
      <c r="A53" s="290" t="s">
        <v>1298</v>
      </c>
      <c r="B53" s="283">
        <v>134252835</v>
      </c>
      <c r="C53" s="291">
        <v>4.5979482077248092E-2</v>
      </c>
      <c r="D53" s="418">
        <v>100.16</v>
      </c>
    </row>
    <row r="54" spans="1:7" ht="12.75" customHeight="1">
      <c r="A54" s="290" t="s">
        <v>1299</v>
      </c>
      <c r="B54" s="283">
        <v>99980000</v>
      </c>
      <c r="C54" s="291">
        <v>3.4241575740901593E-2</v>
      </c>
      <c r="D54" s="418">
        <v>99.977000000000004</v>
      </c>
    </row>
    <row r="55" spans="1:7" ht="12.75" customHeight="1">
      <c r="A55" s="296" t="s">
        <v>1300</v>
      </c>
      <c r="B55" s="283">
        <v>99731200</v>
      </c>
      <c r="C55" s="291">
        <v>3.4156365658441733E-2</v>
      </c>
      <c r="D55" s="418">
        <v>99.728999999999999</v>
      </c>
    </row>
    <row r="56" spans="1:7" ht="24">
      <c r="A56" s="297" t="s">
        <v>1150</v>
      </c>
      <c r="B56" s="283">
        <v>697091766</v>
      </c>
      <c r="C56" s="291">
        <v>0.23874295362920431</v>
      </c>
      <c r="D56" s="292"/>
    </row>
    <row r="57" spans="1:7" ht="26.25" customHeight="1">
      <c r="A57" s="556" t="s">
        <v>1005</v>
      </c>
      <c r="B57" s="557">
        <f>SUM(B46:B56)</f>
        <v>2919842263</v>
      </c>
      <c r="C57" s="558"/>
      <c r="D57" s="559"/>
    </row>
    <row r="58" spans="1:7" ht="12.75" customHeight="1"/>
    <row r="59" spans="1:7" ht="12.75" customHeight="1">
      <c r="A59" s="566" t="s">
        <v>767</v>
      </c>
    </row>
    <row r="60" spans="1:7" ht="12.75" customHeight="1">
      <c r="A60" s="156" t="s">
        <v>768</v>
      </c>
    </row>
    <row r="61" spans="1:7" ht="12.75" customHeight="1">
      <c r="A61" s="71" t="s">
        <v>1007</v>
      </c>
    </row>
    <row r="62" spans="1:7" ht="12.75" customHeight="1">
      <c r="A62" s="547"/>
      <c r="B62" s="560" t="s">
        <v>253</v>
      </c>
      <c r="C62" s="560" t="s">
        <v>254</v>
      </c>
      <c r="D62" s="560" t="s">
        <v>255</v>
      </c>
      <c r="E62" s="560" t="s">
        <v>256</v>
      </c>
      <c r="F62" s="560" t="s">
        <v>257</v>
      </c>
    </row>
    <row r="63" spans="1:7" ht="12.75" customHeight="1">
      <c r="A63" s="547"/>
      <c r="B63" s="561" t="s">
        <v>258</v>
      </c>
      <c r="C63" s="561" t="s">
        <v>259</v>
      </c>
      <c r="D63" s="561" t="s">
        <v>260</v>
      </c>
      <c r="E63" s="561" t="s">
        <v>261</v>
      </c>
      <c r="F63" s="561" t="s">
        <v>262</v>
      </c>
    </row>
    <row r="64" spans="1:7" ht="12.75" customHeight="1">
      <c r="A64" s="298"/>
      <c r="B64" s="299"/>
      <c r="C64" s="299"/>
      <c r="D64" s="299"/>
      <c r="E64" s="300"/>
      <c r="F64" s="300"/>
      <c r="G64" s="104"/>
    </row>
    <row r="65" spans="1:7" ht="15" customHeight="1">
      <c r="A65" s="552" t="s">
        <v>996</v>
      </c>
      <c r="B65" s="562"/>
      <c r="C65" s="562"/>
      <c r="D65" s="562"/>
      <c r="E65" s="563"/>
      <c r="F65" s="563"/>
    </row>
    <row r="66" spans="1:7" ht="12.75" customHeight="1"/>
    <row r="67" spans="1:7" ht="12.75" customHeight="1">
      <c r="A67" s="566" t="s">
        <v>769</v>
      </c>
    </row>
    <row r="68" spans="1:7" ht="12.75" customHeight="1">
      <c r="A68" s="156" t="s">
        <v>770</v>
      </c>
    </row>
    <row r="69" spans="1:7" ht="12.75" customHeight="1">
      <c r="A69" s="71" t="s">
        <v>252</v>
      </c>
    </row>
    <row r="70" spans="1:7" ht="12.75" customHeight="1">
      <c r="A70" s="547"/>
      <c r="B70" s="560" t="s">
        <v>253</v>
      </c>
      <c r="C70" s="560" t="s">
        <v>254</v>
      </c>
      <c r="D70" s="560" t="s">
        <v>255</v>
      </c>
      <c r="E70" s="560" t="s">
        <v>256</v>
      </c>
      <c r="F70" s="560" t="s">
        <v>257</v>
      </c>
    </row>
    <row r="71" spans="1:7" ht="12.75" customHeight="1">
      <c r="A71" s="547"/>
      <c r="B71" s="561" t="s">
        <v>258</v>
      </c>
      <c r="C71" s="561" t="s">
        <v>259</v>
      </c>
      <c r="D71" s="561" t="s">
        <v>260</v>
      </c>
      <c r="E71" s="561" t="s">
        <v>261</v>
      </c>
      <c r="F71" s="561" t="s">
        <v>262</v>
      </c>
    </row>
    <row r="72" spans="1:7" ht="12.75" customHeight="1">
      <c r="A72" s="298"/>
      <c r="B72" s="301"/>
      <c r="C72" s="301"/>
      <c r="D72" s="301"/>
      <c r="E72" s="302"/>
      <c r="F72" s="302"/>
      <c r="G72" s="104"/>
    </row>
    <row r="73" spans="1:7" ht="15" customHeight="1">
      <c r="A73" s="552" t="s">
        <v>996</v>
      </c>
      <c r="B73" s="564"/>
      <c r="C73" s="564"/>
      <c r="D73" s="564"/>
      <c r="E73" s="563"/>
      <c r="F73" s="563"/>
    </row>
    <row r="74" spans="1:7" ht="12.75" customHeight="1">
      <c r="A74" s="27" t="s">
        <v>1008</v>
      </c>
    </row>
    <row r="75" spans="1:7" ht="12.75" customHeight="1">
      <c r="A75" s="89" t="s">
        <v>468</v>
      </c>
      <c r="G75" s="53" t="s">
        <v>175</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9"/>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627" t="s">
        <v>751</v>
      </c>
      <c r="B1" s="628"/>
      <c r="C1" s="629"/>
      <c r="D1" s="629"/>
      <c r="E1" s="629"/>
      <c r="F1" s="629"/>
      <c r="G1" s="629"/>
      <c r="H1" s="629"/>
      <c r="I1" s="629"/>
      <c r="J1" s="629"/>
    </row>
    <row r="2" spans="1:11" ht="15" customHeight="1">
      <c r="A2" s="630" t="s">
        <v>752</v>
      </c>
      <c r="B2" s="631"/>
      <c r="C2" s="631"/>
      <c r="D2" s="631"/>
      <c r="E2" s="631"/>
      <c r="F2" s="631"/>
      <c r="G2" s="629"/>
      <c r="H2" s="629"/>
      <c r="I2" s="629"/>
      <c r="J2" s="629"/>
    </row>
    <row r="3" spans="1:11" ht="12.75" customHeight="1">
      <c r="A3" s="565" t="s">
        <v>1337</v>
      </c>
    </row>
    <row r="4" spans="1:11" ht="12.75" customHeight="1">
      <c r="A4" s="149" t="s">
        <v>1009</v>
      </c>
    </row>
    <row r="5" spans="1:11" ht="12.75" customHeight="1">
      <c r="E5" s="761" t="str">
        <f>Naslovnica!A20</f>
        <v>Lipanj 2013.</v>
      </c>
      <c r="F5" s="761"/>
      <c r="G5" s="763" t="str">
        <f>'4 Tablica 2 - Graf 2'!F5</f>
        <v>Svibanj 2013.</v>
      </c>
      <c r="H5" s="761"/>
    </row>
    <row r="6" spans="1:11" ht="12.75" customHeight="1">
      <c r="E6" s="762" t="str">
        <f>Naslovnica!A24</f>
        <v>June 2013</v>
      </c>
      <c r="F6" s="762"/>
      <c r="G6" s="764" t="str">
        <f>'4 Tablica 2 - Graf 2'!F6</f>
        <v>May 2013</v>
      </c>
      <c r="H6" s="762"/>
    </row>
    <row r="7" spans="1:11" ht="12.75" customHeight="1">
      <c r="A7" s="567"/>
      <c r="B7" s="568"/>
      <c r="C7" s="568"/>
      <c r="D7" s="568"/>
      <c r="E7" s="759" t="s">
        <v>263</v>
      </c>
      <c r="F7" s="760"/>
      <c r="G7" s="759" t="s">
        <v>263</v>
      </c>
      <c r="H7" s="760"/>
      <c r="I7" s="760" t="s">
        <v>264</v>
      </c>
      <c r="J7" s="760"/>
    </row>
    <row r="8" spans="1:11" ht="12.75" customHeight="1">
      <c r="A8" s="569" t="s">
        <v>265</v>
      </c>
      <c r="B8" s="569" t="s">
        <v>266</v>
      </c>
      <c r="C8" s="551" t="s">
        <v>486</v>
      </c>
      <c r="D8" s="551" t="s">
        <v>487</v>
      </c>
      <c r="E8" s="551" t="s">
        <v>267</v>
      </c>
      <c r="F8" s="551" t="s">
        <v>163</v>
      </c>
      <c r="G8" s="551" t="s">
        <v>267</v>
      </c>
      <c r="H8" s="551" t="s">
        <v>163</v>
      </c>
      <c r="I8" s="551" t="s">
        <v>267</v>
      </c>
      <c r="J8" s="551" t="s">
        <v>163</v>
      </c>
    </row>
    <row r="9" spans="1:11" ht="12.75" customHeight="1">
      <c r="A9" s="570" t="s">
        <v>268</v>
      </c>
      <c r="B9" s="570" t="s">
        <v>269</v>
      </c>
      <c r="C9" s="571" t="s">
        <v>1010</v>
      </c>
      <c r="D9" s="571" t="s">
        <v>1011</v>
      </c>
      <c r="E9" s="571" t="s">
        <v>270</v>
      </c>
      <c r="F9" s="571" t="s">
        <v>271</v>
      </c>
      <c r="G9" s="571" t="s">
        <v>270</v>
      </c>
      <c r="H9" s="571" t="s">
        <v>271</v>
      </c>
      <c r="I9" s="571" t="s">
        <v>270</v>
      </c>
      <c r="J9" s="571" t="s">
        <v>271</v>
      </c>
    </row>
    <row r="10" spans="1:11" ht="12.75" customHeight="1">
      <c r="A10" s="303" t="s">
        <v>604</v>
      </c>
      <c r="B10" s="304" t="s">
        <v>276</v>
      </c>
      <c r="C10" s="305" t="s">
        <v>274</v>
      </c>
      <c r="D10" s="305" t="s">
        <v>277</v>
      </c>
      <c r="E10" s="306"/>
      <c r="F10" s="307"/>
      <c r="G10" s="308"/>
      <c r="H10" s="309"/>
      <c r="I10" s="310"/>
      <c r="J10" s="310"/>
      <c r="K10" s="104"/>
    </row>
    <row r="11" spans="1:11" ht="12.75" customHeight="1">
      <c r="A11" s="304" t="s">
        <v>278</v>
      </c>
      <c r="B11" s="304" t="s">
        <v>276</v>
      </c>
      <c r="C11" s="305" t="s">
        <v>274</v>
      </c>
      <c r="D11" s="305" t="s">
        <v>277</v>
      </c>
      <c r="E11" s="311">
        <v>48699125.240000002</v>
      </c>
      <c r="F11" s="312">
        <v>87.165173490371075</v>
      </c>
      <c r="G11" s="308">
        <v>52853813.229999997</v>
      </c>
      <c r="H11" s="309">
        <v>88.083645283083172</v>
      </c>
      <c r="I11" s="310">
        <v>-7.8607156912602449E-2</v>
      </c>
      <c r="J11" s="310">
        <v>-1.042726819218609E-2</v>
      </c>
      <c r="K11" s="92"/>
    </row>
    <row r="12" spans="1:11" ht="12.75" customHeight="1">
      <c r="A12" s="304" t="s">
        <v>279</v>
      </c>
      <c r="B12" s="304" t="s">
        <v>276</v>
      </c>
      <c r="C12" s="305" t="s">
        <v>272</v>
      </c>
      <c r="D12" s="305" t="s">
        <v>273</v>
      </c>
      <c r="E12" s="313">
        <v>50301004.009999998</v>
      </c>
      <c r="F12" s="314">
        <v>7283.9348580153392</v>
      </c>
      <c r="G12" s="315">
        <v>50277165.159999996</v>
      </c>
      <c r="H12" s="316">
        <v>7280.4828269096488</v>
      </c>
      <c r="I12" s="310">
        <v>4.7414865026973452E-4</v>
      </c>
      <c r="J12" s="310">
        <v>4.7414865026951247E-4</v>
      </c>
      <c r="K12" s="92"/>
    </row>
    <row r="13" spans="1:11" ht="12.75" customHeight="1">
      <c r="A13" s="317" t="s">
        <v>280</v>
      </c>
      <c r="B13" s="304" t="s">
        <v>276</v>
      </c>
      <c r="C13" s="305" t="s">
        <v>274</v>
      </c>
      <c r="D13" s="305" t="s">
        <v>273</v>
      </c>
      <c r="E13" s="315">
        <v>0</v>
      </c>
      <c r="F13" s="316">
        <v>0</v>
      </c>
      <c r="G13" s="315">
        <v>0</v>
      </c>
      <c r="H13" s="316">
        <v>0</v>
      </c>
      <c r="I13" s="310"/>
      <c r="J13" s="310"/>
    </row>
    <row r="14" spans="1:11" ht="12.75" customHeight="1">
      <c r="A14" s="303" t="s">
        <v>475</v>
      </c>
      <c r="B14" s="304" t="s">
        <v>276</v>
      </c>
      <c r="C14" s="305" t="s">
        <v>274</v>
      </c>
      <c r="D14" s="305" t="s">
        <v>275</v>
      </c>
      <c r="E14" s="318">
        <v>9176422.1199999992</v>
      </c>
      <c r="F14" s="319">
        <v>57.609259886354756</v>
      </c>
      <c r="G14" s="315">
        <v>10343850.869999999</v>
      </c>
      <c r="H14" s="316">
        <v>56.985549487587441</v>
      </c>
      <c r="I14" s="310">
        <v>-0.11286210181025169</v>
      </c>
      <c r="J14" s="310">
        <v>1.0945062465409272E-2</v>
      </c>
    </row>
    <row r="15" spans="1:11" ht="12.75" customHeight="1">
      <c r="A15" s="304" t="s">
        <v>281</v>
      </c>
      <c r="B15" s="304" t="s">
        <v>282</v>
      </c>
      <c r="C15" s="305" t="s">
        <v>274</v>
      </c>
      <c r="D15" s="305" t="s">
        <v>277</v>
      </c>
      <c r="E15" s="313">
        <v>195491906.88999999</v>
      </c>
      <c r="F15" s="314">
        <v>115.94261794294952</v>
      </c>
      <c r="G15" s="315">
        <v>216215558.72999999</v>
      </c>
      <c r="H15" s="316">
        <v>115.84092287588314</v>
      </c>
      <c r="I15" s="310">
        <v>-9.5847181219177457E-2</v>
      </c>
      <c r="J15" s="310">
        <v>8.7788550489498185E-4</v>
      </c>
    </row>
    <row r="16" spans="1:11" ht="12.75" customHeight="1">
      <c r="A16" s="304" t="s">
        <v>283</v>
      </c>
      <c r="B16" s="304" t="s">
        <v>282</v>
      </c>
      <c r="C16" s="305" t="s">
        <v>274</v>
      </c>
      <c r="D16" s="305" t="s">
        <v>273</v>
      </c>
      <c r="E16" s="313">
        <v>11103908.75</v>
      </c>
      <c r="F16" s="314">
        <v>861.37342528973591</v>
      </c>
      <c r="G16" s="315">
        <v>11360401.359999999</v>
      </c>
      <c r="H16" s="316">
        <v>866.30432175797193</v>
      </c>
      <c r="I16" s="310">
        <v>-2.2577777128817922E-2</v>
      </c>
      <c r="J16" s="310">
        <v>-5.6918756427647432E-3</v>
      </c>
    </row>
    <row r="17" spans="1:10" ht="12.75" customHeight="1">
      <c r="A17" s="304" t="s">
        <v>284</v>
      </c>
      <c r="B17" s="304" t="s">
        <v>282</v>
      </c>
      <c r="C17" s="305" t="s">
        <v>274</v>
      </c>
      <c r="D17" s="305" t="s">
        <v>275</v>
      </c>
      <c r="E17" s="313">
        <v>8412285.9299999997</v>
      </c>
      <c r="F17" s="314">
        <v>120.06315355560959</v>
      </c>
      <c r="G17" s="315">
        <v>8802408.2300000004</v>
      </c>
      <c r="H17" s="316">
        <v>121.67098652587281</v>
      </c>
      <c r="I17" s="310">
        <v>-4.4319950836908761E-2</v>
      </c>
      <c r="J17" s="310">
        <v>-1.3214596315624716E-2</v>
      </c>
    </row>
    <row r="18" spans="1:10" ht="12.75" customHeight="1">
      <c r="A18" s="304" t="s">
        <v>285</v>
      </c>
      <c r="B18" s="304" t="s">
        <v>286</v>
      </c>
      <c r="C18" s="305" t="s">
        <v>274</v>
      </c>
      <c r="D18" s="305" t="s">
        <v>273</v>
      </c>
      <c r="E18" s="313">
        <v>9886055.1799999997</v>
      </c>
      <c r="F18" s="314">
        <v>82.157917567801334</v>
      </c>
      <c r="G18" s="315">
        <v>10333777.91</v>
      </c>
      <c r="H18" s="316">
        <v>82.413150752109573</v>
      </c>
      <c r="I18" s="310">
        <v>-4.3326142084661901E-2</v>
      </c>
      <c r="J18" s="310">
        <v>-3.0969958311137802E-3</v>
      </c>
    </row>
    <row r="19" spans="1:10" ht="12.75" customHeight="1">
      <c r="A19" s="304" t="s">
        <v>287</v>
      </c>
      <c r="B19" s="304" t="s">
        <v>286</v>
      </c>
      <c r="C19" s="305" t="s">
        <v>272</v>
      </c>
      <c r="D19" s="305" t="s">
        <v>275</v>
      </c>
      <c r="E19" s="313">
        <v>11466127.68</v>
      </c>
      <c r="F19" s="314">
        <v>117.20437007236356</v>
      </c>
      <c r="G19" s="315">
        <v>11566785.9</v>
      </c>
      <c r="H19" s="316">
        <v>118.23327744170008</v>
      </c>
      <c r="I19" s="310">
        <v>-8.7023500625182937E-3</v>
      </c>
      <c r="J19" s="310">
        <v>-8.7023500625182937E-3</v>
      </c>
    </row>
    <row r="20" spans="1:10" ht="12.75" customHeight="1">
      <c r="A20" s="304" t="s">
        <v>288</v>
      </c>
      <c r="B20" s="304" t="s">
        <v>286</v>
      </c>
      <c r="C20" s="305" t="s">
        <v>272</v>
      </c>
      <c r="D20" s="305" t="s">
        <v>273</v>
      </c>
      <c r="E20" s="313">
        <v>3618795.85</v>
      </c>
      <c r="F20" s="314">
        <v>98.440252292525756</v>
      </c>
      <c r="G20" s="315">
        <v>3565846.46</v>
      </c>
      <c r="H20" s="316">
        <v>96.999897122908948</v>
      </c>
      <c r="I20" s="310">
        <v>1.4849038115903657E-2</v>
      </c>
      <c r="J20" s="310">
        <v>1.4849038115903657E-2</v>
      </c>
    </row>
    <row r="21" spans="1:10" ht="12.75" customHeight="1">
      <c r="A21" s="320" t="s">
        <v>488</v>
      </c>
      <c r="B21" s="304" t="s">
        <v>472</v>
      </c>
      <c r="C21" s="305" t="s">
        <v>274</v>
      </c>
      <c r="D21" s="305" t="s">
        <v>277</v>
      </c>
      <c r="E21" s="313">
        <v>163930428.53999999</v>
      </c>
      <c r="F21" s="314">
        <v>106.16531189207055</v>
      </c>
      <c r="G21" s="321">
        <v>120768980.48</v>
      </c>
      <c r="H21" s="316">
        <v>106.02042933985014</v>
      </c>
      <c r="I21" s="310">
        <v>0.35738852715700253</v>
      </c>
      <c r="J21" s="310">
        <v>1.3665531551092513E-3</v>
      </c>
    </row>
    <row r="22" spans="1:10" ht="12.75" customHeight="1">
      <c r="A22" s="304" t="s">
        <v>1223</v>
      </c>
      <c r="B22" s="304" t="s">
        <v>289</v>
      </c>
      <c r="C22" s="305" t="s">
        <v>274</v>
      </c>
      <c r="D22" s="305" t="s">
        <v>275</v>
      </c>
      <c r="E22" s="313">
        <v>8786861.1600000001</v>
      </c>
      <c r="F22" s="314">
        <v>4.7132402144446441</v>
      </c>
      <c r="G22" s="315">
        <v>8820761.9000000004</v>
      </c>
      <c r="H22" s="316">
        <v>4.731424447489637</v>
      </c>
      <c r="I22" s="310">
        <v>-3.8432893194861872E-3</v>
      </c>
      <c r="J22" s="310">
        <v>-3.8432893194861872E-3</v>
      </c>
    </row>
    <row r="23" spans="1:10" ht="12.75" customHeight="1">
      <c r="A23" s="304" t="s">
        <v>1301</v>
      </c>
      <c r="B23" s="304" t="s">
        <v>291</v>
      </c>
      <c r="C23" s="305" t="s">
        <v>324</v>
      </c>
      <c r="D23" s="305" t="s">
        <v>294</v>
      </c>
      <c r="E23" s="313">
        <v>14901129.640000001</v>
      </c>
      <c r="F23" s="314">
        <v>745.05416860680634</v>
      </c>
      <c r="G23" s="315"/>
      <c r="H23" s="316"/>
      <c r="I23" s="310"/>
      <c r="J23" s="310"/>
    </row>
    <row r="24" spans="1:10" ht="12.75" customHeight="1">
      <c r="A24" s="304" t="s">
        <v>290</v>
      </c>
      <c r="B24" s="304" t="s">
        <v>291</v>
      </c>
      <c r="C24" s="305" t="s">
        <v>274</v>
      </c>
      <c r="D24" s="305" t="s">
        <v>273</v>
      </c>
      <c r="E24" s="313">
        <v>242674142.43000001</v>
      </c>
      <c r="F24" s="314">
        <v>563.11496350611958</v>
      </c>
      <c r="G24" s="315">
        <v>248471445.55000001</v>
      </c>
      <c r="H24" s="316">
        <v>574.61004668257067</v>
      </c>
      <c r="I24" s="310">
        <v>-2.3331868606340178E-2</v>
      </c>
      <c r="J24" s="310">
        <v>-2.0005015997921261E-2</v>
      </c>
    </row>
    <row r="25" spans="1:10" ht="12.75" customHeight="1">
      <c r="A25" s="304" t="s">
        <v>292</v>
      </c>
      <c r="B25" s="304" t="s">
        <v>291</v>
      </c>
      <c r="C25" s="305" t="s">
        <v>274</v>
      </c>
      <c r="D25" s="305" t="s">
        <v>273</v>
      </c>
      <c r="E25" s="315">
        <v>0</v>
      </c>
      <c r="F25" s="316">
        <v>0</v>
      </c>
      <c r="G25" s="315">
        <v>0</v>
      </c>
      <c r="H25" s="316">
        <v>0</v>
      </c>
      <c r="I25" s="310"/>
      <c r="J25" s="310"/>
    </row>
    <row r="26" spans="1:10" ht="12.75" customHeight="1">
      <c r="A26" s="304" t="s">
        <v>293</v>
      </c>
      <c r="B26" s="304" t="s">
        <v>291</v>
      </c>
      <c r="C26" s="305" t="s">
        <v>274</v>
      </c>
      <c r="D26" s="305" t="s">
        <v>294</v>
      </c>
      <c r="E26" s="313">
        <v>47822528.359999999</v>
      </c>
      <c r="F26" s="314">
        <v>902.31546170593936</v>
      </c>
      <c r="G26" s="315">
        <v>54976626.850000001</v>
      </c>
      <c r="H26" s="316">
        <v>948.52492710217177</v>
      </c>
      <c r="I26" s="310">
        <v>-0.13012981879589436</v>
      </c>
      <c r="J26" s="310">
        <v>-4.871718610222131E-2</v>
      </c>
    </row>
    <row r="27" spans="1:10" ht="12.75" customHeight="1">
      <c r="A27" s="304" t="s">
        <v>295</v>
      </c>
      <c r="B27" s="304" t="s">
        <v>291</v>
      </c>
      <c r="C27" s="305" t="s">
        <v>272</v>
      </c>
      <c r="D27" s="305" t="s">
        <v>275</v>
      </c>
      <c r="E27" s="313">
        <v>5670259.1299999999</v>
      </c>
      <c r="F27" s="314">
        <v>820.13267607114801</v>
      </c>
      <c r="G27" s="315">
        <v>5725776.4900000002</v>
      </c>
      <c r="H27" s="316">
        <v>828.16257382031938</v>
      </c>
      <c r="I27" s="310">
        <v>-9.6960403705874665E-3</v>
      </c>
      <c r="J27" s="310">
        <v>-9.6960403705873555E-3</v>
      </c>
    </row>
    <row r="28" spans="1:10" ht="12.75" customHeight="1">
      <c r="A28" s="304" t="s">
        <v>296</v>
      </c>
      <c r="B28" s="304" t="s">
        <v>291</v>
      </c>
      <c r="C28" s="305" t="s">
        <v>274</v>
      </c>
      <c r="D28" s="305" t="s">
        <v>277</v>
      </c>
      <c r="E28" s="313">
        <v>491569149.74000001</v>
      </c>
      <c r="F28" s="314">
        <v>840.82857634374909</v>
      </c>
      <c r="G28" s="315">
        <v>502562092.94999999</v>
      </c>
      <c r="H28" s="316">
        <v>851.56751189612532</v>
      </c>
      <c r="I28" s="310">
        <v>-2.1873800997349924E-2</v>
      </c>
      <c r="J28" s="310">
        <v>-1.2610785877052333E-2</v>
      </c>
    </row>
    <row r="29" spans="1:10" ht="12.75" customHeight="1">
      <c r="A29" s="303" t="s">
        <v>297</v>
      </c>
      <c r="B29" s="304" t="s">
        <v>291</v>
      </c>
      <c r="C29" s="305" t="s">
        <v>272</v>
      </c>
      <c r="D29" s="305" t="s">
        <v>275</v>
      </c>
      <c r="E29" s="313">
        <v>12020423.91</v>
      </c>
      <c r="F29" s="314">
        <v>888.11051833835882</v>
      </c>
      <c r="G29" s="315">
        <v>12417073.24</v>
      </c>
      <c r="H29" s="316">
        <v>917.41634354904909</v>
      </c>
      <c r="I29" s="310">
        <v>-3.1943866508111207E-2</v>
      </c>
      <c r="J29" s="310">
        <v>-3.1943866508111207E-2</v>
      </c>
    </row>
    <row r="30" spans="1:10" ht="12.75" customHeight="1">
      <c r="A30" s="304" t="s">
        <v>298</v>
      </c>
      <c r="B30" s="304" t="s">
        <v>291</v>
      </c>
      <c r="C30" s="305" t="s">
        <v>274</v>
      </c>
      <c r="D30" s="305" t="s">
        <v>275</v>
      </c>
      <c r="E30" s="315">
        <v>0</v>
      </c>
      <c r="F30" s="316">
        <v>0</v>
      </c>
      <c r="G30" s="315">
        <v>0</v>
      </c>
      <c r="H30" s="316">
        <v>0</v>
      </c>
      <c r="I30" s="310"/>
      <c r="J30" s="310"/>
    </row>
    <row r="31" spans="1:10" ht="12.75" customHeight="1">
      <c r="A31" s="304" t="s">
        <v>299</v>
      </c>
      <c r="B31" s="304" t="s">
        <v>291</v>
      </c>
      <c r="C31" s="305" t="s">
        <v>274</v>
      </c>
      <c r="D31" s="305" t="s">
        <v>277</v>
      </c>
      <c r="E31" s="313">
        <v>2024993592.6500001</v>
      </c>
      <c r="F31" s="314">
        <v>147.47512014136584</v>
      </c>
      <c r="G31" s="315">
        <v>1747152400.28</v>
      </c>
      <c r="H31" s="316">
        <v>147.33646532850085</v>
      </c>
      <c r="I31" s="310">
        <v>0.15902516135711631</v>
      </c>
      <c r="J31" s="310">
        <v>9.4107600963444504E-4</v>
      </c>
    </row>
    <row r="32" spans="1:10" ht="12.75" customHeight="1">
      <c r="A32" s="304" t="s">
        <v>300</v>
      </c>
      <c r="B32" s="304" t="s">
        <v>301</v>
      </c>
      <c r="C32" s="305" t="s">
        <v>274</v>
      </c>
      <c r="D32" s="305" t="s">
        <v>273</v>
      </c>
      <c r="E32" s="313">
        <v>10484954.15</v>
      </c>
      <c r="F32" s="314">
        <v>51.508572397457563</v>
      </c>
      <c r="G32" s="315">
        <v>10502302.439999999</v>
      </c>
      <c r="H32" s="316">
        <v>52.30281106505609</v>
      </c>
      <c r="I32" s="310">
        <v>-1.6518558762814717E-3</v>
      </c>
      <c r="J32" s="310">
        <v>-1.5185391596077458E-2</v>
      </c>
    </row>
    <row r="33" spans="1:10" ht="12.75" customHeight="1">
      <c r="A33" s="304" t="s">
        <v>302</v>
      </c>
      <c r="B33" s="304" t="s">
        <v>303</v>
      </c>
      <c r="C33" s="305" t="s">
        <v>274</v>
      </c>
      <c r="D33" s="305" t="s">
        <v>273</v>
      </c>
      <c r="E33" s="318">
        <v>16882910.07</v>
      </c>
      <c r="F33" s="319">
        <v>84.72275457478527</v>
      </c>
      <c r="G33" s="323">
        <v>17445405.109999999</v>
      </c>
      <c r="H33" s="324">
        <v>86.620481738038976</v>
      </c>
      <c r="I33" s="310">
        <v>-3.2243162967741434E-2</v>
      </c>
      <c r="J33" s="310">
        <v>-2.1908527003958289E-2</v>
      </c>
    </row>
    <row r="34" spans="1:10" ht="12.75" customHeight="1">
      <c r="A34" s="303" t="s">
        <v>304</v>
      </c>
      <c r="B34" s="303" t="s">
        <v>303</v>
      </c>
      <c r="C34" s="322" t="s">
        <v>274</v>
      </c>
      <c r="D34" s="322" t="s">
        <v>277</v>
      </c>
      <c r="E34" s="315">
        <v>11287771.75</v>
      </c>
      <c r="F34" s="316">
        <v>821.80599946673249</v>
      </c>
      <c r="G34" s="315">
        <v>10447916.41</v>
      </c>
      <c r="H34" s="316">
        <v>784.97336854361754</v>
      </c>
      <c r="I34" s="310">
        <v>8.0384959741460982E-2</v>
      </c>
      <c r="J34" s="310">
        <v>4.6922140800077727E-2</v>
      </c>
    </row>
    <row r="35" spans="1:10" ht="12.75" customHeight="1">
      <c r="A35" s="304" t="s">
        <v>305</v>
      </c>
      <c r="B35" s="304" t="s">
        <v>303</v>
      </c>
      <c r="C35" s="305" t="s">
        <v>274</v>
      </c>
      <c r="D35" s="305" t="s">
        <v>275</v>
      </c>
      <c r="E35" s="313">
        <v>52085083.5</v>
      </c>
      <c r="F35" s="314">
        <v>76.460713287117628</v>
      </c>
      <c r="G35" s="315">
        <v>53343128.689999998</v>
      </c>
      <c r="H35" s="316">
        <v>78.248979472276091</v>
      </c>
      <c r="I35" s="310">
        <v>-2.3584015802879499E-2</v>
      </c>
      <c r="J35" s="310">
        <v>-2.2853540036161801E-2</v>
      </c>
    </row>
    <row r="36" spans="1:10" ht="12.75" customHeight="1">
      <c r="A36" s="304" t="s">
        <v>306</v>
      </c>
      <c r="B36" s="304" t="s">
        <v>303</v>
      </c>
      <c r="C36" s="305" t="s">
        <v>274</v>
      </c>
      <c r="D36" s="305" t="s">
        <v>277</v>
      </c>
      <c r="E36" s="313">
        <v>557976811.77999997</v>
      </c>
      <c r="F36" s="314">
        <v>140.30334188634646</v>
      </c>
      <c r="G36" s="315">
        <v>467752064.74000001</v>
      </c>
      <c r="H36" s="316">
        <v>140.08800888796273</v>
      </c>
      <c r="I36" s="310">
        <v>0.19289010961427056</v>
      </c>
      <c r="J36" s="310">
        <v>1.5371265541788137E-3</v>
      </c>
    </row>
    <row r="37" spans="1:10" ht="12.75" customHeight="1">
      <c r="A37" s="304" t="s">
        <v>307</v>
      </c>
      <c r="B37" s="304" t="s">
        <v>303</v>
      </c>
      <c r="C37" s="305" t="s">
        <v>274</v>
      </c>
      <c r="D37" s="305" t="s">
        <v>294</v>
      </c>
      <c r="E37" s="313">
        <v>15638307.26</v>
      </c>
      <c r="F37" s="314">
        <v>992.35810181425802</v>
      </c>
      <c r="G37" s="315">
        <v>16321252.58</v>
      </c>
      <c r="H37" s="316">
        <v>1011.1300569868689</v>
      </c>
      <c r="I37" s="310">
        <v>-4.1843928133118879E-2</v>
      </c>
      <c r="J37" s="310">
        <v>-1.8565322079882263E-2</v>
      </c>
    </row>
    <row r="38" spans="1:10" ht="12.75" customHeight="1">
      <c r="A38" s="304" t="s">
        <v>308</v>
      </c>
      <c r="B38" s="304" t="s">
        <v>303</v>
      </c>
      <c r="C38" s="305" t="s">
        <v>274</v>
      </c>
      <c r="D38" s="305" t="s">
        <v>273</v>
      </c>
      <c r="E38" s="313">
        <v>4479138.43</v>
      </c>
      <c r="F38" s="314">
        <v>492.55397530292589</v>
      </c>
      <c r="G38" s="315">
        <v>4835359.96</v>
      </c>
      <c r="H38" s="316">
        <v>529.96871181474705</v>
      </c>
      <c r="I38" s="310">
        <v>-7.36701161747636E-2</v>
      </c>
      <c r="J38" s="310">
        <v>-7.0598010180079607E-2</v>
      </c>
    </row>
    <row r="39" spans="1:10" ht="12.75" customHeight="1">
      <c r="A39" s="304" t="s">
        <v>309</v>
      </c>
      <c r="B39" s="304" t="s">
        <v>303</v>
      </c>
      <c r="C39" s="305" t="s">
        <v>274</v>
      </c>
      <c r="D39" s="305" t="s">
        <v>273</v>
      </c>
      <c r="E39" s="313">
        <v>3095362.75</v>
      </c>
      <c r="F39" s="314">
        <v>754.78649860561302</v>
      </c>
      <c r="G39" s="315">
        <v>3376512.07</v>
      </c>
      <c r="H39" s="316">
        <v>795.8652186033471</v>
      </c>
      <c r="I39" s="310">
        <v>-8.3266197238856532E-2</v>
      </c>
      <c r="J39" s="310">
        <v>-5.1615171812411376E-2</v>
      </c>
    </row>
    <row r="40" spans="1:10" ht="12.75" customHeight="1">
      <c r="A40" s="304" t="s">
        <v>310</v>
      </c>
      <c r="B40" s="304" t="s">
        <v>311</v>
      </c>
      <c r="C40" s="305" t="s">
        <v>274</v>
      </c>
      <c r="D40" s="305" t="s">
        <v>275</v>
      </c>
      <c r="E40" s="313">
        <v>56199932.810000002</v>
      </c>
      <c r="F40" s="314">
        <v>76.62541998729229</v>
      </c>
      <c r="G40" s="315">
        <v>58367733.289999999</v>
      </c>
      <c r="H40" s="316">
        <v>80.096454853725248</v>
      </c>
      <c r="I40" s="310">
        <v>-3.7140391750854596E-2</v>
      </c>
      <c r="J40" s="310">
        <v>-4.3335686613994007E-2</v>
      </c>
    </row>
    <row r="41" spans="1:10" ht="12.75" customHeight="1">
      <c r="A41" s="304" t="s">
        <v>312</v>
      </c>
      <c r="B41" s="304" t="s">
        <v>311</v>
      </c>
      <c r="C41" s="305" t="s">
        <v>274</v>
      </c>
      <c r="D41" s="305" t="s">
        <v>277</v>
      </c>
      <c r="E41" s="313">
        <v>270154995.85000002</v>
      </c>
      <c r="F41" s="314">
        <v>147.12374418121988</v>
      </c>
      <c r="G41" s="315">
        <v>242941020.05000001</v>
      </c>
      <c r="H41" s="316">
        <v>146.95133382911803</v>
      </c>
      <c r="I41" s="310">
        <v>0.11201885871064121</v>
      </c>
      <c r="J41" s="310">
        <v>1.1732479563766329E-3</v>
      </c>
    </row>
    <row r="42" spans="1:10" ht="12.75" customHeight="1">
      <c r="A42" s="304" t="s">
        <v>313</v>
      </c>
      <c r="B42" s="304" t="s">
        <v>311</v>
      </c>
      <c r="C42" s="305" t="s">
        <v>274</v>
      </c>
      <c r="D42" s="305" t="s">
        <v>294</v>
      </c>
      <c r="E42" s="313">
        <v>6950751.4800000004</v>
      </c>
      <c r="F42" s="314">
        <v>90.240894197171002</v>
      </c>
      <c r="G42" s="315">
        <v>7024422.0599999996</v>
      </c>
      <c r="H42" s="316">
        <v>91.357642419629343</v>
      </c>
      <c r="I42" s="310">
        <v>-1.0487778121919811E-2</v>
      </c>
      <c r="J42" s="310">
        <v>-1.2223916827109327E-2</v>
      </c>
    </row>
    <row r="43" spans="1:10" ht="12.75" customHeight="1">
      <c r="A43" s="304" t="s">
        <v>314</v>
      </c>
      <c r="B43" s="304" t="s">
        <v>311</v>
      </c>
      <c r="C43" s="305" t="s">
        <v>274</v>
      </c>
      <c r="D43" s="305" t="s">
        <v>273</v>
      </c>
      <c r="E43" s="313">
        <v>43263537.119999997</v>
      </c>
      <c r="F43" s="314">
        <v>63.33154068101183</v>
      </c>
      <c r="G43" s="315">
        <v>46280403.789999999</v>
      </c>
      <c r="H43" s="316">
        <v>67.211324045569896</v>
      </c>
      <c r="I43" s="310">
        <v>-6.5186697239920544E-2</v>
      </c>
      <c r="J43" s="310">
        <v>-5.7725144083272895E-2</v>
      </c>
    </row>
    <row r="44" spans="1:10" ht="12.75" customHeight="1">
      <c r="A44" s="304" t="s">
        <v>315</v>
      </c>
      <c r="B44" s="304" t="s">
        <v>316</v>
      </c>
      <c r="C44" s="305" t="s">
        <v>274</v>
      </c>
      <c r="D44" s="305" t="s">
        <v>294</v>
      </c>
      <c r="E44" s="313">
        <v>23275158.129999999</v>
      </c>
      <c r="F44" s="314">
        <v>17861.964695327988</v>
      </c>
      <c r="G44" s="315">
        <v>26050290.59</v>
      </c>
      <c r="H44" s="316">
        <v>17990.232752341624</v>
      </c>
      <c r="I44" s="310">
        <v>-0.10652980819589397</v>
      </c>
      <c r="J44" s="310">
        <v>-7.1298720132979554E-3</v>
      </c>
    </row>
    <row r="45" spans="1:10" ht="12.75" customHeight="1">
      <c r="A45" s="304" t="s">
        <v>1224</v>
      </c>
      <c r="B45" s="304" t="s">
        <v>316</v>
      </c>
      <c r="C45" s="305" t="s">
        <v>272</v>
      </c>
      <c r="D45" s="305" t="s">
        <v>294</v>
      </c>
      <c r="E45" s="313">
        <v>7500006.4400000004</v>
      </c>
      <c r="F45" s="314">
        <v>1.0000008586666667</v>
      </c>
      <c r="G45" s="315">
        <v>7496613.29</v>
      </c>
      <c r="H45" s="316">
        <v>0.99954843866666665</v>
      </c>
      <c r="I45" s="310">
        <v>4.526243876721292E-4</v>
      </c>
      <c r="J45" s="310">
        <v>4.5262438767190716E-4</v>
      </c>
    </row>
    <row r="46" spans="1:10" ht="12.75" customHeight="1">
      <c r="A46" s="304" t="s">
        <v>317</v>
      </c>
      <c r="B46" s="304" t="s">
        <v>316</v>
      </c>
      <c r="C46" s="305" t="s">
        <v>274</v>
      </c>
      <c r="D46" s="305" t="s">
        <v>273</v>
      </c>
      <c r="E46" s="313">
        <v>5752346.79</v>
      </c>
      <c r="F46" s="314">
        <v>6461.9496342062766</v>
      </c>
      <c r="G46" s="315">
        <v>5833512.79</v>
      </c>
      <c r="H46" s="316">
        <v>6581.470597526496</v>
      </c>
      <c r="I46" s="310">
        <v>-1.3913743386169908E-2</v>
      </c>
      <c r="J46" s="310">
        <v>-1.8160221419987632E-2</v>
      </c>
    </row>
    <row r="47" spans="1:10" ht="12.75" customHeight="1">
      <c r="A47" s="304" t="s">
        <v>318</v>
      </c>
      <c r="B47" s="304" t="s">
        <v>316</v>
      </c>
      <c r="C47" s="305" t="s">
        <v>272</v>
      </c>
      <c r="D47" s="305" t="s">
        <v>275</v>
      </c>
      <c r="E47" s="313">
        <v>17022218.670000002</v>
      </c>
      <c r="F47" s="314">
        <v>0.97676232864584989</v>
      </c>
      <c r="G47" s="315">
        <v>16434858.279999999</v>
      </c>
      <c r="H47" s="316">
        <v>1.0019284665788653</v>
      </c>
      <c r="I47" s="310">
        <v>3.5738695155940414E-2</v>
      </c>
      <c r="J47" s="310">
        <v>-2.5117699289397777E-2</v>
      </c>
    </row>
    <row r="48" spans="1:10" ht="12.75" customHeight="1">
      <c r="A48" s="304" t="s">
        <v>1225</v>
      </c>
      <c r="B48" s="304" t="s">
        <v>316</v>
      </c>
      <c r="C48" s="305" t="s">
        <v>272</v>
      </c>
      <c r="D48" s="305" t="s">
        <v>294</v>
      </c>
      <c r="E48" s="313">
        <v>92036443.810000002</v>
      </c>
      <c r="F48" s="314">
        <v>8.7490757302364806</v>
      </c>
      <c r="G48" s="315">
        <v>93625957.609999999</v>
      </c>
      <c r="H48" s="316">
        <v>8.9001764902698106</v>
      </c>
      <c r="I48" s="310">
        <v>-1.6977276821254383E-2</v>
      </c>
      <c r="J48" s="310">
        <v>-1.6977276821254272E-2</v>
      </c>
    </row>
    <row r="49" spans="1:10" ht="12.75" customHeight="1">
      <c r="A49" s="304" t="s">
        <v>319</v>
      </c>
      <c r="B49" s="304" t="s">
        <v>316</v>
      </c>
      <c r="C49" s="305" t="s">
        <v>272</v>
      </c>
      <c r="D49" s="305" t="s">
        <v>275</v>
      </c>
      <c r="E49" s="313">
        <v>12294065.189999999</v>
      </c>
      <c r="F49" s="314">
        <v>1.0593292985387643</v>
      </c>
      <c r="G49" s="315">
        <v>12280046.199999999</v>
      </c>
      <c r="H49" s="316">
        <v>1.0581213395265572</v>
      </c>
      <c r="I49" s="310">
        <v>1.1416072685459522E-3</v>
      </c>
      <c r="J49" s="310">
        <v>1.1416072685459522E-3</v>
      </c>
    </row>
    <row r="50" spans="1:10" ht="12.75" customHeight="1">
      <c r="A50" s="304" t="s">
        <v>320</v>
      </c>
      <c r="B50" s="304" t="s">
        <v>321</v>
      </c>
      <c r="C50" s="305" t="s">
        <v>274</v>
      </c>
      <c r="D50" s="305" t="s">
        <v>273</v>
      </c>
      <c r="E50" s="313">
        <v>5281280.6100000003</v>
      </c>
      <c r="F50" s="314">
        <v>331.06857163468686</v>
      </c>
      <c r="G50" s="315">
        <v>4337266.96</v>
      </c>
      <c r="H50" s="316">
        <v>354.54008910056842</v>
      </c>
      <c r="I50" s="310">
        <v>0.21765172831326018</v>
      </c>
      <c r="J50" s="310">
        <v>-6.6202717795401878E-2</v>
      </c>
    </row>
    <row r="51" spans="1:10" ht="12.75" customHeight="1">
      <c r="A51" s="304" t="s">
        <v>322</v>
      </c>
      <c r="B51" s="304" t="s">
        <v>321</v>
      </c>
      <c r="C51" s="305" t="s">
        <v>274</v>
      </c>
      <c r="D51" s="305" t="s">
        <v>273</v>
      </c>
      <c r="E51" s="315">
        <v>8658185.7799999993</v>
      </c>
      <c r="F51" s="316">
        <v>547.70399636759475</v>
      </c>
      <c r="G51" s="315">
        <v>9569568.0399999991</v>
      </c>
      <c r="H51" s="316">
        <v>593.20934206667812</v>
      </c>
      <c r="I51" s="310">
        <v>-9.5237554735020158E-2</v>
      </c>
      <c r="J51" s="310">
        <v>-7.6710433353169405E-2</v>
      </c>
    </row>
    <row r="52" spans="1:10" ht="12.75" customHeight="1">
      <c r="A52" s="304" t="s">
        <v>323</v>
      </c>
      <c r="B52" s="304" t="s">
        <v>321</v>
      </c>
      <c r="C52" s="305" t="s">
        <v>274</v>
      </c>
      <c r="D52" s="305" t="s">
        <v>277</v>
      </c>
      <c r="E52" s="313">
        <v>0</v>
      </c>
      <c r="F52" s="314">
        <v>0</v>
      </c>
      <c r="G52" s="315">
        <v>0</v>
      </c>
      <c r="H52" s="316">
        <v>0</v>
      </c>
      <c r="I52" s="310"/>
      <c r="J52" s="310"/>
    </row>
    <row r="53" spans="1:10" ht="12.75" customHeight="1">
      <c r="A53" s="416" t="s">
        <v>1371</v>
      </c>
      <c r="B53" s="304" t="s">
        <v>321</v>
      </c>
      <c r="C53" s="305" t="s">
        <v>324</v>
      </c>
      <c r="D53" s="305" t="s">
        <v>273</v>
      </c>
      <c r="E53" s="315"/>
      <c r="F53" s="316"/>
      <c r="G53" s="315">
        <v>1777973.38</v>
      </c>
      <c r="H53" s="316">
        <v>468.30886448729632</v>
      </c>
      <c r="I53" s="310"/>
      <c r="J53" s="310"/>
    </row>
    <row r="54" spans="1:10" ht="12.75" customHeight="1">
      <c r="A54" s="304" t="s">
        <v>325</v>
      </c>
      <c r="B54" s="304" t="s">
        <v>321</v>
      </c>
      <c r="C54" s="305" t="s">
        <v>324</v>
      </c>
      <c r="D54" s="305" t="s">
        <v>273</v>
      </c>
      <c r="E54" s="313">
        <v>0</v>
      </c>
      <c r="F54" s="314">
        <v>0</v>
      </c>
      <c r="G54" s="315">
        <v>0</v>
      </c>
      <c r="H54" s="316">
        <v>0</v>
      </c>
      <c r="I54" s="310"/>
      <c r="J54" s="310"/>
    </row>
    <row r="55" spans="1:10" ht="12.75" customHeight="1">
      <c r="A55" s="304" t="s">
        <v>326</v>
      </c>
      <c r="B55" s="304" t="s">
        <v>321</v>
      </c>
      <c r="C55" s="305" t="s">
        <v>274</v>
      </c>
      <c r="D55" s="305" t="s">
        <v>273</v>
      </c>
      <c r="E55" s="315">
        <v>45353226.490000002</v>
      </c>
      <c r="F55" s="316">
        <v>897.36490891013068</v>
      </c>
      <c r="G55" s="315">
        <v>49652270.640000001</v>
      </c>
      <c r="H55" s="316">
        <v>977.22065910914762</v>
      </c>
      <c r="I55" s="310">
        <v>-8.6583032247807723E-2</v>
      </c>
      <c r="J55" s="310">
        <v>-8.1717214484408163E-2</v>
      </c>
    </row>
    <row r="56" spans="1:10" ht="12.75" customHeight="1">
      <c r="A56" s="304" t="s">
        <v>327</v>
      </c>
      <c r="B56" s="304" t="s">
        <v>328</v>
      </c>
      <c r="C56" s="305" t="s">
        <v>274</v>
      </c>
      <c r="D56" s="305" t="s">
        <v>275</v>
      </c>
      <c r="E56" s="313">
        <v>5320082.01</v>
      </c>
      <c r="F56" s="314">
        <v>7.5619499034804258</v>
      </c>
      <c r="G56" s="315">
        <v>5512232.4500000002</v>
      </c>
      <c r="H56" s="316">
        <v>7.8659481893303482</v>
      </c>
      <c r="I56" s="310">
        <v>-3.4858914558293042E-2</v>
      </c>
      <c r="J56" s="310">
        <v>-3.864737963342757E-2</v>
      </c>
    </row>
    <row r="57" spans="1:10" ht="12.75" customHeight="1">
      <c r="A57" s="304" t="s">
        <v>329</v>
      </c>
      <c r="B57" s="304" t="s">
        <v>328</v>
      </c>
      <c r="C57" s="305" t="s">
        <v>274</v>
      </c>
      <c r="D57" s="305" t="s">
        <v>273</v>
      </c>
      <c r="E57" s="313">
        <v>5014268.38</v>
      </c>
      <c r="F57" s="314">
        <v>8.6304440166902783</v>
      </c>
      <c r="G57" s="315">
        <v>5409772.1900000004</v>
      </c>
      <c r="H57" s="316">
        <v>9.3461853647304061</v>
      </c>
      <c r="I57" s="310">
        <v>-7.3109143252111819E-2</v>
      </c>
      <c r="J57" s="310">
        <v>-7.6581120543694037E-2</v>
      </c>
    </row>
    <row r="58" spans="1:10" ht="12.75" customHeight="1">
      <c r="A58" s="304" t="s">
        <v>330</v>
      </c>
      <c r="B58" s="304" t="s">
        <v>328</v>
      </c>
      <c r="C58" s="305" t="s">
        <v>274</v>
      </c>
      <c r="D58" s="305" t="s">
        <v>273</v>
      </c>
      <c r="E58" s="313">
        <v>18612965.93</v>
      </c>
      <c r="F58" s="314">
        <v>5.786536214566441</v>
      </c>
      <c r="G58" s="315">
        <v>20183412.449999999</v>
      </c>
      <c r="H58" s="316">
        <v>6.2406444668287762</v>
      </c>
      <c r="I58" s="310">
        <v>-7.7808771132752641E-2</v>
      </c>
      <c r="J58" s="310">
        <v>-7.2766243082117654E-2</v>
      </c>
    </row>
    <row r="59" spans="1:10" ht="12.75" customHeight="1">
      <c r="A59" s="304" t="s">
        <v>331</v>
      </c>
      <c r="B59" s="304" t="s">
        <v>328</v>
      </c>
      <c r="C59" s="305" t="s">
        <v>274</v>
      </c>
      <c r="D59" s="305" t="s">
        <v>273</v>
      </c>
      <c r="E59" s="313">
        <v>4340045.3</v>
      </c>
      <c r="F59" s="314">
        <v>10.927782639958025</v>
      </c>
      <c r="G59" s="315">
        <v>4753036.5599999996</v>
      </c>
      <c r="H59" s="316">
        <v>12.021997980654252</v>
      </c>
      <c r="I59" s="310">
        <v>-8.688998175936602E-2</v>
      </c>
      <c r="J59" s="310">
        <v>-9.1017761145612663E-2</v>
      </c>
    </row>
    <row r="60" spans="1:10" ht="12.75" customHeight="1">
      <c r="A60" s="304" t="s">
        <v>332</v>
      </c>
      <c r="B60" s="304" t="s">
        <v>328</v>
      </c>
      <c r="C60" s="305" t="s">
        <v>274</v>
      </c>
      <c r="D60" s="305" t="s">
        <v>273</v>
      </c>
      <c r="E60" s="313">
        <v>53895352.670000002</v>
      </c>
      <c r="F60" s="314">
        <v>13.488937569559395</v>
      </c>
      <c r="G60" s="315">
        <v>53425491.890000001</v>
      </c>
      <c r="H60" s="316">
        <v>13.335893390087852</v>
      </c>
      <c r="I60" s="310">
        <v>8.7946926341346821E-3</v>
      </c>
      <c r="J60" s="310">
        <v>1.1476109998396877E-2</v>
      </c>
    </row>
    <row r="61" spans="1:10" ht="12.75" customHeight="1">
      <c r="A61" s="304" t="s">
        <v>333</v>
      </c>
      <c r="B61" s="304" t="s">
        <v>334</v>
      </c>
      <c r="C61" s="305" t="s">
        <v>274</v>
      </c>
      <c r="D61" s="305" t="s">
        <v>275</v>
      </c>
      <c r="E61" s="315">
        <v>10862074.970000001</v>
      </c>
      <c r="F61" s="316">
        <v>100.17108498257825</v>
      </c>
      <c r="G61" s="315">
        <v>10891535.140000001</v>
      </c>
      <c r="H61" s="316">
        <v>100.39866321715246</v>
      </c>
      <c r="I61" s="310">
        <v>-2.7048684709105597E-3</v>
      </c>
      <c r="J61" s="310">
        <v>-2.2667456645510953E-3</v>
      </c>
    </row>
    <row r="62" spans="1:10" ht="12.75" customHeight="1">
      <c r="A62" s="304" t="s">
        <v>335</v>
      </c>
      <c r="B62" s="304" t="s">
        <v>334</v>
      </c>
      <c r="C62" s="305" t="s">
        <v>274</v>
      </c>
      <c r="D62" s="305" t="s">
        <v>273</v>
      </c>
      <c r="E62" s="313">
        <v>0</v>
      </c>
      <c r="F62" s="314">
        <v>0</v>
      </c>
      <c r="G62" s="315">
        <v>0</v>
      </c>
      <c r="H62" s="316">
        <v>0</v>
      </c>
      <c r="I62" s="310"/>
      <c r="J62" s="310"/>
    </row>
    <row r="63" spans="1:10" ht="12.75" customHeight="1">
      <c r="A63" s="303" t="s">
        <v>336</v>
      </c>
      <c r="B63" s="304" t="s">
        <v>334</v>
      </c>
      <c r="C63" s="305" t="s">
        <v>274</v>
      </c>
      <c r="D63" s="322" t="s">
        <v>277</v>
      </c>
      <c r="E63" s="315">
        <v>204025192.38</v>
      </c>
      <c r="F63" s="316">
        <v>1281.639386829218</v>
      </c>
      <c r="G63" s="315">
        <v>218342371.59999999</v>
      </c>
      <c r="H63" s="316">
        <v>1279.6521601642107</v>
      </c>
      <c r="I63" s="310">
        <v>-6.5572152189630195E-2</v>
      </c>
      <c r="J63" s="310">
        <v>1.5529428440554938E-3</v>
      </c>
    </row>
    <row r="64" spans="1:10" ht="12.75" customHeight="1">
      <c r="A64" s="304" t="s">
        <v>337</v>
      </c>
      <c r="B64" s="304" t="s">
        <v>334</v>
      </c>
      <c r="C64" s="305" t="s">
        <v>272</v>
      </c>
      <c r="D64" s="305" t="s">
        <v>273</v>
      </c>
      <c r="E64" s="315">
        <v>6854517.3799999999</v>
      </c>
      <c r="F64" s="316">
        <v>785.13263238445757</v>
      </c>
      <c r="G64" s="315">
        <v>6908525.2400000002</v>
      </c>
      <c r="H64" s="316">
        <v>791.31882040332152</v>
      </c>
      <c r="I64" s="310">
        <v>-7.817567154173144E-3</v>
      </c>
      <c r="J64" s="310">
        <v>-7.8175671541730329E-3</v>
      </c>
    </row>
    <row r="65" spans="1:10" ht="12.75" customHeight="1">
      <c r="A65" s="304" t="s">
        <v>338</v>
      </c>
      <c r="B65" s="304" t="s">
        <v>334</v>
      </c>
      <c r="C65" s="305" t="s">
        <v>272</v>
      </c>
      <c r="D65" s="305" t="s">
        <v>273</v>
      </c>
      <c r="E65" s="313">
        <v>9259244.1999999993</v>
      </c>
      <c r="F65" s="314">
        <v>800.3233535697982</v>
      </c>
      <c r="G65" s="315">
        <v>11995044.42</v>
      </c>
      <c r="H65" s="316">
        <v>815.51589007620771</v>
      </c>
      <c r="I65" s="310">
        <v>-0.22807753970785216</v>
      </c>
      <c r="J65" s="310">
        <v>-1.8629356817302267E-2</v>
      </c>
    </row>
    <row r="66" spans="1:10" ht="12.75" customHeight="1">
      <c r="A66" s="304" t="s">
        <v>339</v>
      </c>
      <c r="B66" s="304" t="s">
        <v>334</v>
      </c>
      <c r="C66" s="305" t="s">
        <v>272</v>
      </c>
      <c r="D66" s="305" t="s">
        <v>273</v>
      </c>
      <c r="E66" s="323">
        <v>11472616.550000001</v>
      </c>
      <c r="F66" s="324">
        <v>468.05108222326595</v>
      </c>
      <c r="G66" s="323">
        <v>11991130.85</v>
      </c>
      <c r="H66" s="324">
        <v>489.20503417533729</v>
      </c>
      <c r="I66" s="310">
        <v>-4.3241484601095781E-2</v>
      </c>
      <c r="J66" s="310">
        <v>-4.324148460109567E-2</v>
      </c>
    </row>
    <row r="67" spans="1:10" ht="12.75" customHeight="1">
      <c r="A67" s="325" t="s">
        <v>1130</v>
      </c>
      <c r="B67" s="304" t="s">
        <v>340</v>
      </c>
      <c r="C67" s="305" t="s">
        <v>272</v>
      </c>
      <c r="D67" s="305" t="s">
        <v>273</v>
      </c>
      <c r="E67" s="323">
        <v>0</v>
      </c>
      <c r="F67" s="324">
        <v>0</v>
      </c>
      <c r="G67" s="323">
        <v>0</v>
      </c>
      <c r="H67" s="324">
        <v>0</v>
      </c>
      <c r="I67" s="310"/>
      <c r="J67" s="310"/>
    </row>
    <row r="68" spans="1:10" ht="12.75" customHeight="1">
      <c r="A68" s="416" t="s">
        <v>1226</v>
      </c>
      <c r="B68" s="304" t="s">
        <v>340</v>
      </c>
      <c r="C68" s="305" t="s">
        <v>274</v>
      </c>
      <c r="D68" s="305" t="s">
        <v>273</v>
      </c>
      <c r="E68" s="323">
        <v>4831803.4400000004</v>
      </c>
      <c r="F68" s="324">
        <v>137.87547012397232</v>
      </c>
      <c r="G68" s="323">
        <v>5446219.0999999996</v>
      </c>
      <c r="H68" s="324">
        <v>154.85067189806975</v>
      </c>
      <c r="I68" s="310">
        <v>-0.11281508303622956</v>
      </c>
      <c r="J68" s="310">
        <v>-0.1096230424190302</v>
      </c>
    </row>
    <row r="69" spans="1:10" ht="12.75" customHeight="1">
      <c r="A69" s="416" t="s">
        <v>1227</v>
      </c>
      <c r="B69" s="304" t="s">
        <v>340</v>
      </c>
      <c r="C69" s="322" t="s">
        <v>274</v>
      </c>
      <c r="D69" s="322" t="s">
        <v>275</v>
      </c>
      <c r="E69" s="323">
        <v>7767220.0199999996</v>
      </c>
      <c r="F69" s="324">
        <v>69.887697197090105</v>
      </c>
      <c r="G69" s="323">
        <v>8558311.9700000007</v>
      </c>
      <c r="H69" s="324">
        <v>74.813800915062515</v>
      </c>
      <c r="I69" s="310">
        <v>-9.2435512139901754E-2</v>
      </c>
      <c r="J69" s="310">
        <v>-6.5844852924463848E-2</v>
      </c>
    </row>
    <row r="70" spans="1:10" ht="12.75" customHeight="1">
      <c r="A70" s="416" t="s">
        <v>1228</v>
      </c>
      <c r="B70" s="304" t="s">
        <v>340</v>
      </c>
      <c r="C70" s="322" t="s">
        <v>272</v>
      </c>
      <c r="D70" s="322" t="s">
        <v>273</v>
      </c>
      <c r="E70" s="323">
        <v>1127123.55</v>
      </c>
      <c r="F70" s="324">
        <v>115.74040525053884</v>
      </c>
      <c r="G70" s="323">
        <v>1367654.55</v>
      </c>
      <c r="H70" s="324">
        <v>140.43969878878261</v>
      </c>
      <c r="I70" s="310">
        <v>-0.17587116571213102</v>
      </c>
      <c r="J70" s="310">
        <v>-0.17587116571213113</v>
      </c>
    </row>
    <row r="71" spans="1:10" ht="12.75" customHeight="1">
      <c r="A71" s="416" t="s">
        <v>1229</v>
      </c>
      <c r="B71" s="304" t="s">
        <v>340</v>
      </c>
      <c r="C71" s="322" t="s">
        <v>274</v>
      </c>
      <c r="D71" s="322" t="s">
        <v>275</v>
      </c>
      <c r="E71" s="315">
        <v>8080793.2000000002</v>
      </c>
      <c r="F71" s="316">
        <v>63.226105730498233</v>
      </c>
      <c r="G71" s="315">
        <v>8333598.2999999998</v>
      </c>
      <c r="H71" s="316">
        <v>65.204114768250761</v>
      </c>
      <c r="I71" s="310">
        <v>-3.0335647447753744E-2</v>
      </c>
      <c r="J71" s="310">
        <v>-3.0335647447753744E-2</v>
      </c>
    </row>
    <row r="72" spans="1:10" ht="12.75" customHeight="1">
      <c r="A72" s="416" t="s">
        <v>1230</v>
      </c>
      <c r="B72" s="304" t="s">
        <v>340</v>
      </c>
      <c r="C72" s="322" t="s">
        <v>274</v>
      </c>
      <c r="D72" s="322" t="s">
        <v>273</v>
      </c>
      <c r="E72" s="313">
        <v>41826612.329999998</v>
      </c>
      <c r="F72" s="314">
        <v>90.942383132552024</v>
      </c>
      <c r="G72" s="315">
        <v>45064275.030000001</v>
      </c>
      <c r="H72" s="316">
        <v>95.543253590082145</v>
      </c>
      <c r="I72" s="310">
        <v>-7.1845440714282893E-2</v>
      </c>
      <c r="J72" s="310">
        <v>-4.8154843849777751E-2</v>
      </c>
    </row>
    <row r="73" spans="1:10" ht="12.75" customHeight="1">
      <c r="A73" s="416" t="s">
        <v>1231</v>
      </c>
      <c r="B73" s="304" t="s">
        <v>340</v>
      </c>
      <c r="C73" s="322" t="s">
        <v>274</v>
      </c>
      <c r="D73" s="322" t="s">
        <v>273</v>
      </c>
      <c r="E73" s="313">
        <v>9091043.1999999993</v>
      </c>
      <c r="F73" s="314">
        <v>64.332705916108651</v>
      </c>
      <c r="G73" s="315">
        <v>9481443.0199999996</v>
      </c>
      <c r="H73" s="316">
        <v>67.021410867826106</v>
      </c>
      <c r="I73" s="310">
        <v>-4.1175148041969756E-2</v>
      </c>
      <c r="J73" s="310">
        <v>-4.0117104622280908E-2</v>
      </c>
    </row>
    <row r="74" spans="1:10" ht="12.75" customHeight="1">
      <c r="A74" s="416" t="s">
        <v>1374</v>
      </c>
      <c r="B74" s="326" t="s">
        <v>340</v>
      </c>
      <c r="C74" s="305" t="s">
        <v>274</v>
      </c>
      <c r="D74" s="305" t="s">
        <v>273</v>
      </c>
      <c r="E74" s="313"/>
      <c r="F74" s="314"/>
      <c r="G74" s="315">
        <v>15518367.57</v>
      </c>
      <c r="H74" s="316">
        <v>46.063877943999252</v>
      </c>
      <c r="I74" s="310"/>
      <c r="J74" s="310"/>
    </row>
    <row r="75" spans="1:10" ht="12.75" customHeight="1">
      <c r="A75" s="416" t="s">
        <v>1232</v>
      </c>
      <c r="B75" s="326" t="s">
        <v>340</v>
      </c>
      <c r="C75" s="305" t="s">
        <v>274</v>
      </c>
      <c r="D75" s="305" t="s">
        <v>273</v>
      </c>
      <c r="E75" s="313">
        <v>5042733.01</v>
      </c>
      <c r="F75" s="314">
        <v>477.62151422731091</v>
      </c>
      <c r="G75" s="315">
        <v>2820921.86</v>
      </c>
      <c r="H75" s="316">
        <v>499.61965333936979</v>
      </c>
      <c r="I75" s="310">
        <v>0.78761882117500415</v>
      </c>
      <c r="J75" s="310">
        <v>-4.4029771377140925E-2</v>
      </c>
    </row>
    <row r="76" spans="1:10" ht="12.75" customHeight="1">
      <c r="A76" s="416" t="s">
        <v>1233</v>
      </c>
      <c r="B76" s="326" t="s">
        <v>340</v>
      </c>
      <c r="C76" s="305" t="s">
        <v>274</v>
      </c>
      <c r="D76" s="305" t="s">
        <v>277</v>
      </c>
      <c r="E76" s="313">
        <v>9101804.8100000005</v>
      </c>
      <c r="F76" s="314">
        <v>103.37951238745448</v>
      </c>
      <c r="G76" s="315">
        <v>9126226.3200000003</v>
      </c>
      <c r="H76" s="316">
        <v>103.34157463651641</v>
      </c>
      <c r="I76" s="310">
        <v>-2.6759702360744653E-3</v>
      </c>
      <c r="J76" s="310">
        <v>3.6711024649571655E-4</v>
      </c>
    </row>
    <row r="77" spans="1:10" ht="12.75" customHeight="1">
      <c r="A77" s="416" t="s">
        <v>1234</v>
      </c>
      <c r="B77" s="326" t="s">
        <v>340</v>
      </c>
      <c r="C77" s="305" t="s">
        <v>274</v>
      </c>
      <c r="D77" s="305" t="s">
        <v>273</v>
      </c>
      <c r="E77" s="313">
        <v>23237068.68</v>
      </c>
      <c r="F77" s="314">
        <v>92.78223675069043</v>
      </c>
      <c r="G77" s="315">
        <v>9753258.3300000001</v>
      </c>
      <c r="H77" s="316">
        <v>103.2448726649387</v>
      </c>
      <c r="I77" s="310">
        <v>1.3824928955819011</v>
      </c>
      <c r="J77" s="310">
        <v>-0.10133806787870936</v>
      </c>
    </row>
    <row r="78" spans="1:10" ht="12.75" customHeight="1">
      <c r="A78" s="416" t="s">
        <v>1235</v>
      </c>
      <c r="B78" s="326" t="s">
        <v>340</v>
      </c>
      <c r="C78" s="305" t="s">
        <v>272</v>
      </c>
      <c r="D78" s="305" t="s">
        <v>273</v>
      </c>
      <c r="E78" s="313">
        <v>10911304.859999999</v>
      </c>
      <c r="F78" s="314">
        <v>46.05369243269643</v>
      </c>
      <c r="G78" s="315">
        <v>11380625.91</v>
      </c>
      <c r="H78" s="316">
        <v>47.233540496023231</v>
      </c>
      <c r="I78" s="310">
        <v>-4.1238597394508414E-2</v>
      </c>
      <c r="J78" s="310">
        <v>-2.4979030810238223E-2</v>
      </c>
    </row>
    <row r="79" spans="1:10" ht="12.75" customHeight="1">
      <c r="A79" s="416" t="s">
        <v>1236</v>
      </c>
      <c r="B79" s="326" t="s">
        <v>340</v>
      </c>
      <c r="C79" s="305" t="s">
        <v>274</v>
      </c>
      <c r="D79" s="305" t="s">
        <v>273</v>
      </c>
      <c r="E79" s="318">
        <v>4542863.12</v>
      </c>
      <c r="F79" s="319">
        <v>193.57092679728885</v>
      </c>
      <c r="G79" s="323">
        <v>4787995.08</v>
      </c>
      <c r="H79" s="324">
        <v>202.98109500477173</v>
      </c>
      <c r="I79" s="310">
        <v>-5.1197203820017245E-2</v>
      </c>
      <c r="J79" s="310">
        <v>-4.6359825811668198E-2</v>
      </c>
    </row>
    <row r="80" spans="1:10" ht="12.75" customHeight="1">
      <c r="A80" s="416" t="s">
        <v>1237</v>
      </c>
      <c r="B80" s="326" t="s">
        <v>340</v>
      </c>
      <c r="C80" s="305" t="s">
        <v>274</v>
      </c>
      <c r="D80" s="305" t="s">
        <v>273</v>
      </c>
      <c r="E80" s="315">
        <v>12226266.07</v>
      </c>
      <c r="F80" s="316">
        <v>137.36073729235062</v>
      </c>
      <c r="G80" s="315">
        <v>13357121.08</v>
      </c>
      <c r="H80" s="316">
        <v>140.62630275159646</v>
      </c>
      <c r="I80" s="310">
        <v>-8.4663079957646104E-2</v>
      </c>
      <c r="J80" s="310">
        <v>-2.3221583696288683E-2</v>
      </c>
    </row>
    <row r="81" spans="1:10" ht="12.75" customHeight="1">
      <c r="A81" s="304" t="s">
        <v>341</v>
      </c>
      <c r="B81" s="326" t="s">
        <v>342</v>
      </c>
      <c r="C81" s="305" t="s">
        <v>274</v>
      </c>
      <c r="D81" s="305" t="s">
        <v>273</v>
      </c>
      <c r="E81" s="315">
        <v>0</v>
      </c>
      <c r="F81" s="316">
        <v>0</v>
      </c>
      <c r="G81" s="315">
        <v>0</v>
      </c>
      <c r="H81" s="316">
        <v>0</v>
      </c>
      <c r="I81" s="310"/>
      <c r="J81" s="310"/>
    </row>
    <row r="82" spans="1:10" ht="12.75" customHeight="1">
      <c r="A82" s="320" t="s">
        <v>1156</v>
      </c>
      <c r="B82" s="326" t="s">
        <v>342</v>
      </c>
      <c r="C82" s="322" t="s">
        <v>274</v>
      </c>
      <c r="D82" s="322" t="s">
        <v>277</v>
      </c>
      <c r="E82" s="313">
        <v>25898093.48</v>
      </c>
      <c r="F82" s="314">
        <v>749.38024888541804</v>
      </c>
      <c r="G82" s="315">
        <v>22389339.710000001</v>
      </c>
      <c r="H82" s="316">
        <v>758.51763983775697</v>
      </c>
      <c r="I82" s="310">
        <v>0.15671537506007138</v>
      </c>
      <c r="J82" s="310">
        <v>-1.2046378979786665E-2</v>
      </c>
    </row>
    <row r="83" spans="1:10" ht="12.75" customHeight="1">
      <c r="A83" s="304" t="s">
        <v>1157</v>
      </c>
      <c r="B83" s="326" t="s">
        <v>342</v>
      </c>
      <c r="C83" s="305" t="s">
        <v>274</v>
      </c>
      <c r="D83" s="305" t="s">
        <v>294</v>
      </c>
      <c r="E83" s="318">
        <v>10738665.550000001</v>
      </c>
      <c r="F83" s="319">
        <v>886.89999974066916</v>
      </c>
      <c r="G83" s="323">
        <v>11111913.529999999</v>
      </c>
      <c r="H83" s="324">
        <v>910.18784491847839</v>
      </c>
      <c r="I83" s="310">
        <v>-3.3589892415226363E-2</v>
      </c>
      <c r="J83" s="310">
        <v>-2.5585757168505197E-2</v>
      </c>
    </row>
    <row r="84" spans="1:10" ht="12.75" customHeight="1">
      <c r="A84" s="304" t="s">
        <v>343</v>
      </c>
      <c r="B84" s="326" t="s">
        <v>342</v>
      </c>
      <c r="C84" s="305" t="s">
        <v>274</v>
      </c>
      <c r="D84" s="305" t="s">
        <v>273</v>
      </c>
      <c r="E84" s="313">
        <v>9152897.5999999996</v>
      </c>
      <c r="F84" s="314">
        <v>822.14536044700196</v>
      </c>
      <c r="G84" s="315">
        <v>9665793.1099999994</v>
      </c>
      <c r="H84" s="316">
        <v>866.75436173921958</v>
      </c>
      <c r="I84" s="310">
        <v>-5.306295139602879E-2</v>
      </c>
      <c r="J84" s="310">
        <v>-5.1466716824713377E-2</v>
      </c>
    </row>
    <row r="85" spans="1:10" ht="12.75" customHeight="1">
      <c r="A85" s="304" t="s">
        <v>344</v>
      </c>
      <c r="B85" s="326" t="s">
        <v>342</v>
      </c>
      <c r="C85" s="305" t="s">
        <v>274</v>
      </c>
      <c r="D85" s="305" t="s">
        <v>273</v>
      </c>
      <c r="E85" s="315">
        <v>113335812.92</v>
      </c>
      <c r="F85" s="316">
        <v>38.047289251262846</v>
      </c>
      <c r="G85" s="315">
        <v>124258383.93000001</v>
      </c>
      <c r="H85" s="316">
        <v>38.528146347072521</v>
      </c>
      <c r="I85" s="310">
        <v>-8.7902084869807662E-2</v>
      </c>
      <c r="J85" s="310">
        <v>-1.2480670403345551E-2</v>
      </c>
    </row>
    <row r="86" spans="1:10" ht="12.75" customHeight="1">
      <c r="A86" s="326" t="s">
        <v>345</v>
      </c>
      <c r="B86" s="326" t="s">
        <v>342</v>
      </c>
      <c r="C86" s="327" t="s">
        <v>274</v>
      </c>
      <c r="D86" s="327" t="s">
        <v>273</v>
      </c>
      <c r="E86" s="313">
        <v>9379385.3699999992</v>
      </c>
      <c r="F86" s="314">
        <v>577.18609420322639</v>
      </c>
      <c r="G86" s="315">
        <v>9817802.3699999992</v>
      </c>
      <c r="H86" s="316">
        <v>603.42794599539377</v>
      </c>
      <c r="I86" s="310">
        <v>-4.465530914939364E-2</v>
      </c>
      <c r="J86" s="310">
        <v>-4.3487962343009667E-2</v>
      </c>
    </row>
    <row r="87" spans="1:10" ht="12.75" customHeight="1">
      <c r="A87" s="304" t="s">
        <v>346</v>
      </c>
      <c r="B87" s="304" t="s">
        <v>342</v>
      </c>
      <c r="C87" s="305" t="s">
        <v>274</v>
      </c>
      <c r="D87" s="305" t="s">
        <v>277</v>
      </c>
      <c r="E87" s="313">
        <v>382917030.50999999</v>
      </c>
      <c r="F87" s="314">
        <v>129.97666896558067</v>
      </c>
      <c r="G87" s="315">
        <v>434896018.62</v>
      </c>
      <c r="H87" s="316">
        <v>129.92576587229297</v>
      </c>
      <c r="I87" s="310">
        <v>-0.11952049658890485</v>
      </c>
      <c r="J87" s="310">
        <v>3.9178597829270245E-4</v>
      </c>
    </row>
    <row r="88" spans="1:10" ht="12.75" customHeight="1">
      <c r="A88" s="304" t="s">
        <v>347</v>
      </c>
      <c r="B88" s="304" t="s">
        <v>342</v>
      </c>
      <c r="C88" s="305" t="s">
        <v>274</v>
      </c>
      <c r="D88" s="305" t="s">
        <v>275</v>
      </c>
      <c r="E88" s="313">
        <v>23442090.949999999</v>
      </c>
      <c r="F88" s="314">
        <v>92.302476456267115</v>
      </c>
      <c r="G88" s="315">
        <v>24141434.190000001</v>
      </c>
      <c r="H88" s="316">
        <v>94.53945540610016</v>
      </c>
      <c r="I88" s="310">
        <v>-2.8968587139271418E-2</v>
      </c>
      <c r="J88" s="310">
        <v>-2.3661855679451116E-2</v>
      </c>
    </row>
    <row r="89" spans="1:10" ht="12.75" customHeight="1">
      <c r="A89" s="304" t="s">
        <v>348</v>
      </c>
      <c r="B89" s="304" t="s">
        <v>349</v>
      </c>
      <c r="C89" s="305" t="s">
        <v>274</v>
      </c>
      <c r="D89" s="305" t="s">
        <v>294</v>
      </c>
      <c r="E89" s="313">
        <v>30534193.809999999</v>
      </c>
      <c r="F89" s="314">
        <v>787.81210777270371</v>
      </c>
      <c r="G89" s="315">
        <v>32659267.34</v>
      </c>
      <c r="H89" s="316">
        <v>812.02626590449779</v>
      </c>
      <c r="I89" s="310">
        <v>-6.5068009881448896E-2</v>
      </c>
      <c r="J89" s="310">
        <v>-2.9819427213752081E-2</v>
      </c>
    </row>
    <row r="90" spans="1:10" ht="12.75" customHeight="1">
      <c r="A90" s="304" t="s">
        <v>350</v>
      </c>
      <c r="B90" s="304" t="s">
        <v>349</v>
      </c>
      <c r="C90" s="305" t="s">
        <v>274</v>
      </c>
      <c r="D90" s="305" t="s">
        <v>277</v>
      </c>
      <c r="E90" s="313">
        <v>32081278.440000001</v>
      </c>
      <c r="F90" s="314">
        <v>729.3455743380473</v>
      </c>
      <c r="G90" s="315">
        <v>31023696.489999998</v>
      </c>
      <c r="H90" s="316">
        <v>749.02076033569847</v>
      </c>
      <c r="I90" s="310">
        <v>3.4089488670084656E-2</v>
      </c>
      <c r="J90" s="310">
        <v>-2.6267878060994065E-2</v>
      </c>
    </row>
    <row r="91" spans="1:10" ht="12.75" customHeight="1">
      <c r="A91" s="304" t="s">
        <v>351</v>
      </c>
      <c r="B91" s="304" t="s">
        <v>349</v>
      </c>
      <c r="C91" s="305" t="s">
        <v>274</v>
      </c>
      <c r="D91" s="305" t="s">
        <v>273</v>
      </c>
      <c r="E91" s="313">
        <v>183879272.06999999</v>
      </c>
      <c r="F91" s="314">
        <v>66.805488089186298</v>
      </c>
      <c r="G91" s="315">
        <v>189445869.94</v>
      </c>
      <c r="H91" s="316">
        <v>68.469759906828216</v>
      </c>
      <c r="I91" s="310">
        <v>-2.9383579973334961E-2</v>
      </c>
      <c r="J91" s="310">
        <v>-2.4306669395461777E-2</v>
      </c>
    </row>
    <row r="92" spans="1:10" ht="12.75" customHeight="1">
      <c r="A92" s="304" t="s">
        <v>352</v>
      </c>
      <c r="B92" s="304" t="s">
        <v>349</v>
      </c>
      <c r="C92" s="305" t="s">
        <v>274</v>
      </c>
      <c r="D92" s="305" t="s">
        <v>277</v>
      </c>
      <c r="E92" s="313">
        <v>408545826.95999998</v>
      </c>
      <c r="F92" s="314">
        <v>1007.4704395542549</v>
      </c>
      <c r="G92" s="315">
        <v>411032093.39999998</v>
      </c>
      <c r="H92" s="316">
        <v>1020.0797133475997</v>
      </c>
      <c r="I92" s="310">
        <v>-6.0488377426539675E-3</v>
      </c>
      <c r="J92" s="310">
        <v>-1.2361067109123214E-2</v>
      </c>
    </row>
    <row r="93" spans="1:10" ht="12.75" customHeight="1">
      <c r="A93" s="304" t="s">
        <v>353</v>
      </c>
      <c r="B93" s="304" t="s">
        <v>349</v>
      </c>
      <c r="C93" s="305" t="s">
        <v>274</v>
      </c>
      <c r="D93" s="305" t="s">
        <v>275</v>
      </c>
      <c r="E93" s="313">
        <v>172122726.5</v>
      </c>
      <c r="F93" s="314">
        <v>90.836242746452754</v>
      </c>
      <c r="G93" s="315">
        <v>178847467.38999999</v>
      </c>
      <c r="H93" s="316">
        <v>93.287787835013219</v>
      </c>
      <c r="I93" s="310">
        <v>-3.760042559247323E-2</v>
      </c>
      <c r="J93" s="310">
        <v>-2.6279378528047181E-2</v>
      </c>
    </row>
    <row r="94" spans="1:10" ht="12.75" customHeight="1">
      <c r="A94" s="304" t="s">
        <v>354</v>
      </c>
      <c r="B94" s="304" t="s">
        <v>349</v>
      </c>
      <c r="C94" s="305" t="s">
        <v>274</v>
      </c>
      <c r="D94" s="305" t="s">
        <v>273</v>
      </c>
      <c r="E94" s="313">
        <v>81685579.310000002</v>
      </c>
      <c r="F94" s="314">
        <v>53.33350799560624</v>
      </c>
      <c r="G94" s="315">
        <v>96844085.549999997</v>
      </c>
      <c r="H94" s="316">
        <v>59.296784833193747</v>
      </c>
      <c r="I94" s="310">
        <v>-0.15652485284889961</v>
      </c>
      <c r="J94" s="310">
        <v>-0.10056661342368978</v>
      </c>
    </row>
    <row r="95" spans="1:10" ht="12.75" customHeight="1">
      <c r="A95" s="304" t="s">
        <v>355</v>
      </c>
      <c r="B95" s="304" t="s">
        <v>349</v>
      </c>
      <c r="C95" s="305" t="s">
        <v>274</v>
      </c>
      <c r="D95" s="305" t="s">
        <v>277</v>
      </c>
      <c r="E95" s="313">
        <v>1883654144.05</v>
      </c>
      <c r="F95" s="314">
        <v>140.45224193532098</v>
      </c>
      <c r="G95" s="315">
        <v>1714034958.1300001</v>
      </c>
      <c r="H95" s="316">
        <v>140.33911634409114</v>
      </c>
      <c r="I95" s="310">
        <v>9.8959000290783639E-2</v>
      </c>
      <c r="J95" s="310">
        <v>8.0608738444998274E-4</v>
      </c>
    </row>
    <row r="96" spans="1:10" ht="12.75" customHeight="1">
      <c r="A96" s="304" t="s">
        <v>356</v>
      </c>
      <c r="B96" s="304" t="s">
        <v>357</v>
      </c>
      <c r="C96" s="305" t="s">
        <v>274</v>
      </c>
      <c r="D96" s="305" t="s">
        <v>273</v>
      </c>
      <c r="E96" s="313">
        <v>11227275.85</v>
      </c>
      <c r="F96" s="314">
        <v>655.95910002986773</v>
      </c>
      <c r="G96" s="315">
        <v>11800598.279999999</v>
      </c>
      <c r="H96" s="316">
        <v>687.64914339169047</v>
      </c>
      <c r="I96" s="310">
        <v>-4.8584183309729578E-2</v>
      </c>
      <c r="J96" s="310">
        <v>-4.6084611122349406E-2</v>
      </c>
    </row>
    <row r="97" spans="1:10" ht="12.75" customHeight="1">
      <c r="A97" s="416" t="s">
        <v>1368</v>
      </c>
      <c r="B97" s="304" t="s">
        <v>357</v>
      </c>
      <c r="C97" s="305" t="s">
        <v>274</v>
      </c>
      <c r="D97" s="305" t="s">
        <v>277</v>
      </c>
      <c r="E97" s="313"/>
      <c r="F97" s="314"/>
      <c r="G97" s="315">
        <v>1022748.48</v>
      </c>
      <c r="H97" s="316">
        <v>80.406668800260434</v>
      </c>
      <c r="I97" s="310"/>
      <c r="J97" s="310"/>
    </row>
    <row r="98" spans="1:10" ht="12.75" customHeight="1">
      <c r="A98" s="304" t="s">
        <v>358</v>
      </c>
      <c r="B98" s="304" t="s">
        <v>357</v>
      </c>
      <c r="C98" s="305" t="s">
        <v>274</v>
      </c>
      <c r="D98" s="305" t="s">
        <v>273</v>
      </c>
      <c r="E98" s="313">
        <v>12043063.24</v>
      </c>
      <c r="F98" s="314">
        <v>70.432193702073334</v>
      </c>
      <c r="G98" s="315">
        <v>11555214.5</v>
      </c>
      <c r="H98" s="316">
        <v>73.705537893454604</v>
      </c>
      <c r="I98" s="310">
        <v>4.2218925490305814E-2</v>
      </c>
      <c r="J98" s="310">
        <v>-4.4411102407434733E-2</v>
      </c>
    </row>
    <row r="99" spans="1:10" ht="12.75" customHeight="1">
      <c r="A99" s="304" t="s">
        <v>359</v>
      </c>
      <c r="B99" s="304" t="s">
        <v>360</v>
      </c>
      <c r="C99" s="328" t="s">
        <v>274</v>
      </c>
      <c r="D99" s="328" t="s">
        <v>275</v>
      </c>
      <c r="E99" s="313">
        <v>143084418.31999999</v>
      </c>
      <c r="F99" s="314">
        <v>872.88361409513891</v>
      </c>
      <c r="G99" s="315">
        <v>147323045.84999999</v>
      </c>
      <c r="H99" s="316">
        <v>896.98693655952798</v>
      </c>
      <c r="I99" s="310">
        <v>-2.8770974055991494E-2</v>
      </c>
      <c r="J99" s="310">
        <v>-2.6871430878179225E-2</v>
      </c>
    </row>
    <row r="100" spans="1:10" ht="12.75" customHeight="1">
      <c r="A100" s="304" t="s">
        <v>361</v>
      </c>
      <c r="B100" s="304" t="s">
        <v>360</v>
      </c>
      <c r="C100" s="328" t="s">
        <v>274</v>
      </c>
      <c r="D100" s="328" t="s">
        <v>294</v>
      </c>
      <c r="E100" s="313">
        <v>64577810.829999998</v>
      </c>
      <c r="F100" s="314">
        <v>1121.1973612786392</v>
      </c>
      <c r="G100" s="315">
        <v>70702865.329999998</v>
      </c>
      <c r="H100" s="316">
        <v>1149.9462135677059</v>
      </c>
      <c r="I100" s="310">
        <v>-8.663092325058952E-2</v>
      </c>
      <c r="J100" s="310">
        <v>-2.500017126877041E-2</v>
      </c>
    </row>
    <row r="101" spans="1:10" ht="12.75" customHeight="1">
      <c r="A101" s="304" t="s">
        <v>362</v>
      </c>
      <c r="B101" s="304" t="s">
        <v>360</v>
      </c>
      <c r="C101" s="328" t="s">
        <v>274</v>
      </c>
      <c r="D101" s="328" t="s">
        <v>277</v>
      </c>
      <c r="E101" s="313">
        <v>897713299.54999995</v>
      </c>
      <c r="F101" s="314">
        <v>153.70747493402948</v>
      </c>
      <c r="G101" s="315">
        <v>923348979.30999994</v>
      </c>
      <c r="H101" s="316">
        <v>153.60984469609051</v>
      </c>
      <c r="I101" s="310">
        <v>-2.7763803647844032E-2</v>
      </c>
      <c r="J101" s="310">
        <v>6.3557279243475762E-4</v>
      </c>
    </row>
    <row r="102" spans="1:10" ht="12.75" customHeight="1">
      <c r="A102" s="304" t="s">
        <v>363</v>
      </c>
      <c r="B102" s="304" t="s">
        <v>360</v>
      </c>
      <c r="C102" s="328" t="s">
        <v>274</v>
      </c>
      <c r="D102" s="328" t="s">
        <v>273</v>
      </c>
      <c r="E102" s="313">
        <v>91439456.5</v>
      </c>
      <c r="F102" s="314">
        <v>338.59558296370608</v>
      </c>
      <c r="G102" s="315">
        <v>95169066.939999998</v>
      </c>
      <c r="H102" s="316">
        <v>351.98223734274461</v>
      </c>
      <c r="I102" s="310">
        <v>-3.9189313922257552E-2</v>
      </c>
      <c r="J102" s="310">
        <v>-3.8032187306097476E-2</v>
      </c>
    </row>
    <row r="103" spans="1:10" ht="12.75" customHeight="1">
      <c r="A103" s="304" t="s">
        <v>364</v>
      </c>
      <c r="B103" s="304" t="s">
        <v>360</v>
      </c>
      <c r="C103" s="328" t="s">
        <v>274</v>
      </c>
      <c r="D103" s="328" t="s">
        <v>277</v>
      </c>
      <c r="E103" s="313">
        <v>134305145.11000001</v>
      </c>
      <c r="F103" s="314">
        <v>773.2102204485501</v>
      </c>
      <c r="G103" s="315">
        <v>141318578.99000001</v>
      </c>
      <c r="H103" s="316">
        <v>783.55355532037947</v>
      </c>
      <c r="I103" s="310">
        <v>-4.9628533842646982E-2</v>
      </c>
      <c r="J103" s="310">
        <v>-1.3200546154883086E-2</v>
      </c>
    </row>
    <row r="104" spans="1:10" ht="12.75" customHeight="1">
      <c r="A104" s="304" t="s">
        <v>365</v>
      </c>
      <c r="B104" s="304" t="s">
        <v>360</v>
      </c>
      <c r="C104" s="328" t="s">
        <v>274</v>
      </c>
      <c r="D104" s="328" t="s">
        <v>275</v>
      </c>
      <c r="E104" s="313">
        <v>16187724.279999999</v>
      </c>
      <c r="F104" s="314">
        <v>664.72924767140103</v>
      </c>
      <c r="G104" s="315">
        <v>17281287.109999999</v>
      </c>
      <c r="H104" s="316">
        <v>686.40901432266458</v>
      </c>
      <c r="I104" s="310">
        <v>-6.328017253802809E-2</v>
      </c>
      <c r="J104" s="310">
        <v>-3.158432683559198E-2</v>
      </c>
    </row>
    <row r="105" spans="1:10" ht="12.75" customHeight="1">
      <c r="A105" s="304" t="s">
        <v>474</v>
      </c>
      <c r="B105" s="304" t="s">
        <v>360</v>
      </c>
      <c r="C105" s="328" t="s">
        <v>274</v>
      </c>
      <c r="D105" s="328" t="s">
        <v>273</v>
      </c>
      <c r="E105" s="313">
        <v>29161937.690000001</v>
      </c>
      <c r="F105" s="314">
        <v>803.86196184769585</v>
      </c>
      <c r="G105" s="315">
        <v>25836902.920000002</v>
      </c>
      <c r="H105" s="316">
        <v>861.08198836106192</v>
      </c>
      <c r="I105" s="310">
        <v>0.12869324083832567</v>
      </c>
      <c r="J105" s="310">
        <v>-6.645131042895891E-2</v>
      </c>
    </row>
    <row r="106" spans="1:10" ht="12.75" customHeight="1">
      <c r="A106" s="304" t="s">
        <v>366</v>
      </c>
      <c r="B106" s="304" t="s">
        <v>360</v>
      </c>
      <c r="C106" s="328" t="s">
        <v>274</v>
      </c>
      <c r="D106" s="328" t="s">
        <v>273</v>
      </c>
      <c r="E106" s="313">
        <v>36648988.170000002</v>
      </c>
      <c r="F106" s="314">
        <v>856.85528579756897</v>
      </c>
      <c r="G106" s="315">
        <v>38416554.289999999</v>
      </c>
      <c r="H106" s="316">
        <v>916.41048779838832</v>
      </c>
      <c r="I106" s="310">
        <v>-4.6010532507859581E-2</v>
      </c>
      <c r="J106" s="310">
        <v>-6.4987473183438227E-2</v>
      </c>
    </row>
    <row r="107" spans="1:10" ht="12.75" customHeight="1">
      <c r="A107" s="304" t="s">
        <v>367</v>
      </c>
      <c r="B107" s="304" t="s">
        <v>360</v>
      </c>
      <c r="C107" s="328" t="s">
        <v>272</v>
      </c>
      <c r="D107" s="328" t="s">
        <v>275</v>
      </c>
      <c r="E107" s="329">
        <v>12471046.060000001</v>
      </c>
      <c r="F107" s="330">
        <v>403.30729974008619</v>
      </c>
      <c r="G107" s="321">
        <v>12945985.369999999</v>
      </c>
      <c r="H107" s="331">
        <v>418.66659596391236</v>
      </c>
      <c r="I107" s="310">
        <v>-3.6686223290548825E-2</v>
      </c>
      <c r="J107" s="310">
        <v>-3.6686223290549047E-2</v>
      </c>
    </row>
    <row r="108" spans="1:10" ht="12.75" customHeight="1">
      <c r="A108" s="304" t="s">
        <v>605</v>
      </c>
      <c r="B108" s="304" t="s">
        <v>1238</v>
      </c>
      <c r="C108" s="328" t="s">
        <v>274</v>
      </c>
      <c r="D108" s="328" t="s">
        <v>275</v>
      </c>
      <c r="E108" s="329">
        <v>0</v>
      </c>
      <c r="F108" s="330">
        <v>0</v>
      </c>
      <c r="G108" s="315">
        <v>0</v>
      </c>
      <c r="H108" s="316">
        <v>0</v>
      </c>
      <c r="I108" s="310"/>
      <c r="J108" s="310"/>
    </row>
    <row r="109" spans="1:10" ht="12.75" customHeight="1">
      <c r="A109" s="304" t="s">
        <v>1131</v>
      </c>
      <c r="B109" s="304" t="s">
        <v>1238</v>
      </c>
      <c r="C109" s="328" t="s">
        <v>274</v>
      </c>
      <c r="D109" s="328" t="s">
        <v>277</v>
      </c>
      <c r="E109" s="329">
        <v>0</v>
      </c>
      <c r="F109" s="330">
        <v>0</v>
      </c>
      <c r="G109" s="315">
        <v>0</v>
      </c>
      <c r="H109" s="316">
        <v>0</v>
      </c>
      <c r="I109" s="310"/>
      <c r="J109" s="310"/>
    </row>
    <row r="110" spans="1:10" ht="12.75" customHeight="1">
      <c r="A110" s="304" t="s">
        <v>1132</v>
      </c>
      <c r="B110" s="304" t="s">
        <v>1238</v>
      </c>
      <c r="C110" s="328" t="s">
        <v>274</v>
      </c>
      <c r="D110" s="328" t="s">
        <v>273</v>
      </c>
      <c r="E110" s="313">
        <v>0</v>
      </c>
      <c r="F110" s="314">
        <v>0</v>
      </c>
      <c r="G110" s="315">
        <v>0</v>
      </c>
      <c r="H110" s="316">
        <v>0</v>
      </c>
      <c r="I110" s="310"/>
      <c r="J110" s="310"/>
    </row>
    <row r="111" spans="1:10" ht="12.75" customHeight="1">
      <c r="A111" s="304" t="s">
        <v>368</v>
      </c>
      <c r="B111" s="304" t="s">
        <v>369</v>
      </c>
      <c r="C111" s="328" t="s">
        <v>274</v>
      </c>
      <c r="D111" s="328" t="s">
        <v>277</v>
      </c>
      <c r="E111" s="318">
        <v>275286140.18000001</v>
      </c>
      <c r="F111" s="319">
        <v>124.32386353499899</v>
      </c>
      <c r="G111" s="323">
        <v>276366614.18000001</v>
      </c>
      <c r="H111" s="324">
        <v>124.07114632917194</v>
      </c>
      <c r="I111" s="310">
        <v>-3.9095677428543363E-3</v>
      </c>
      <c r="J111" s="310">
        <v>2.0368733045841303E-3</v>
      </c>
    </row>
    <row r="112" spans="1:10" ht="12.75" customHeight="1">
      <c r="A112" s="304" t="s">
        <v>370</v>
      </c>
      <c r="B112" s="304" t="s">
        <v>369</v>
      </c>
      <c r="C112" s="328" t="s">
        <v>274</v>
      </c>
      <c r="D112" s="328" t="s">
        <v>273</v>
      </c>
      <c r="E112" s="313">
        <v>5925972.9199999999</v>
      </c>
      <c r="F112" s="314">
        <v>97.056133972012347</v>
      </c>
      <c r="G112" s="315">
        <v>5353532.88</v>
      </c>
      <c r="H112" s="316">
        <v>98.262952752079684</v>
      </c>
      <c r="I112" s="310">
        <v>0.10692752857436449</v>
      </c>
      <c r="J112" s="310">
        <v>-1.2281523669578465E-2</v>
      </c>
    </row>
    <row r="113" spans="1:10" ht="12.75" customHeight="1">
      <c r="A113" s="304" t="s">
        <v>371</v>
      </c>
      <c r="B113" s="304" t="s">
        <v>369</v>
      </c>
      <c r="C113" s="328" t="s">
        <v>274</v>
      </c>
      <c r="D113" s="328" t="s">
        <v>275</v>
      </c>
      <c r="E113" s="313">
        <v>20350769.23</v>
      </c>
      <c r="F113" s="314">
        <v>708.08009092838211</v>
      </c>
      <c r="G113" s="315">
        <v>21403243.73</v>
      </c>
      <c r="H113" s="316">
        <v>739.92889711018131</v>
      </c>
      <c r="I113" s="310">
        <v>-4.9173597856328244E-2</v>
      </c>
      <c r="J113" s="310">
        <v>-4.3043063064823972E-2</v>
      </c>
    </row>
    <row r="114" spans="1:10" ht="12.75" customHeight="1">
      <c r="A114" s="304" t="s">
        <v>372</v>
      </c>
      <c r="B114" s="304" t="s">
        <v>373</v>
      </c>
      <c r="C114" s="328" t="s">
        <v>274</v>
      </c>
      <c r="D114" s="328" t="s">
        <v>273</v>
      </c>
      <c r="E114" s="313">
        <v>312470145.94</v>
      </c>
      <c r="F114" s="314">
        <v>96.271613221255109</v>
      </c>
      <c r="G114" s="315">
        <v>333130889.01999998</v>
      </c>
      <c r="H114" s="316">
        <v>101.18465308247971</v>
      </c>
      <c r="I114" s="310">
        <v>-6.2019895965755301E-2</v>
      </c>
      <c r="J114" s="310">
        <v>-4.8555188079953071E-2</v>
      </c>
    </row>
    <row r="115" spans="1:10" ht="12.75" customHeight="1">
      <c r="A115" s="304" t="s">
        <v>374</v>
      </c>
      <c r="B115" s="304" t="s">
        <v>373</v>
      </c>
      <c r="C115" s="328" t="s">
        <v>274</v>
      </c>
      <c r="D115" s="328" t="s">
        <v>294</v>
      </c>
      <c r="E115" s="313">
        <v>168579237.78999999</v>
      </c>
      <c r="F115" s="314">
        <v>1262.0323348399982</v>
      </c>
      <c r="G115" s="315">
        <v>183781520.19</v>
      </c>
      <c r="H115" s="316">
        <v>1309.5845733239444</v>
      </c>
      <c r="I115" s="310">
        <v>-8.2719320115990591E-2</v>
      </c>
      <c r="J115" s="310">
        <v>-3.6310933598775241E-2</v>
      </c>
    </row>
    <row r="116" spans="1:10" ht="12.75" customHeight="1">
      <c r="A116" s="304" t="s">
        <v>375</v>
      </c>
      <c r="B116" s="304" t="s">
        <v>373</v>
      </c>
      <c r="C116" s="328" t="s">
        <v>274</v>
      </c>
      <c r="D116" s="328" t="s">
        <v>273</v>
      </c>
      <c r="E116" s="313">
        <v>70641190.819999993</v>
      </c>
      <c r="F116" s="314">
        <v>588.35970943316113</v>
      </c>
      <c r="G116" s="315">
        <v>92711208.510000005</v>
      </c>
      <c r="H116" s="316">
        <v>636.70562126611628</v>
      </c>
      <c r="I116" s="310">
        <v>-0.23805123506312076</v>
      </c>
      <c r="J116" s="310">
        <v>-7.5931341295239818E-2</v>
      </c>
    </row>
    <row r="117" spans="1:10" ht="12.75" customHeight="1">
      <c r="A117" s="304" t="s">
        <v>376</v>
      </c>
      <c r="B117" s="304" t="s">
        <v>373</v>
      </c>
      <c r="C117" s="328" t="s">
        <v>274</v>
      </c>
      <c r="D117" s="328" t="s">
        <v>273</v>
      </c>
      <c r="E117" s="313">
        <v>251824409.56</v>
      </c>
      <c r="F117" s="314">
        <v>867.70309196251276</v>
      </c>
      <c r="G117" s="315">
        <v>253114895.69999999</v>
      </c>
      <c r="H117" s="316">
        <v>916.0065481747481</v>
      </c>
      <c r="I117" s="310">
        <v>-5.0984203692598928E-3</v>
      </c>
      <c r="J117" s="310">
        <v>-5.2732653831444432E-2</v>
      </c>
    </row>
    <row r="118" spans="1:10" ht="12.75" customHeight="1">
      <c r="A118" s="304" t="s">
        <v>377</v>
      </c>
      <c r="B118" s="304" t="s">
        <v>373</v>
      </c>
      <c r="C118" s="328" t="s">
        <v>274</v>
      </c>
      <c r="D118" s="328" t="s">
        <v>277</v>
      </c>
      <c r="E118" s="313">
        <v>129834370.76000001</v>
      </c>
      <c r="F118" s="314">
        <v>1096.2406998278511</v>
      </c>
      <c r="G118" s="315">
        <v>135219404.96000001</v>
      </c>
      <c r="H118" s="316">
        <v>1110.6882902293546</v>
      </c>
      <c r="I118" s="310">
        <v>-3.9824418703757636E-2</v>
      </c>
      <c r="J118" s="310">
        <v>-1.3007781326766388E-2</v>
      </c>
    </row>
    <row r="119" spans="1:10" ht="12.75" customHeight="1">
      <c r="A119" s="304" t="s">
        <v>378</v>
      </c>
      <c r="B119" s="304" t="s">
        <v>373</v>
      </c>
      <c r="C119" s="328" t="s">
        <v>274</v>
      </c>
      <c r="D119" s="328" t="s">
        <v>275</v>
      </c>
      <c r="E119" s="313">
        <v>420879861.92000002</v>
      </c>
      <c r="F119" s="314">
        <v>1012.2360443453232</v>
      </c>
      <c r="G119" s="315">
        <v>448239283.93000001</v>
      </c>
      <c r="H119" s="316">
        <v>1056.2763412455763</v>
      </c>
      <c r="I119" s="310">
        <v>-6.1037537295085986E-2</v>
      </c>
      <c r="J119" s="310">
        <v>-4.1693915863267539E-2</v>
      </c>
    </row>
    <row r="120" spans="1:10" ht="12.75" customHeight="1">
      <c r="A120" s="303" t="s">
        <v>379</v>
      </c>
      <c r="B120" s="304" t="s">
        <v>373</v>
      </c>
      <c r="C120" s="328" t="s">
        <v>274</v>
      </c>
      <c r="D120" s="328" t="s">
        <v>277</v>
      </c>
      <c r="E120" s="313">
        <v>3218117808.7800002</v>
      </c>
      <c r="F120" s="314">
        <v>172.14167617420358</v>
      </c>
      <c r="G120" s="315">
        <v>3319362038.0599999</v>
      </c>
      <c r="H120" s="316">
        <v>172.06234617202264</v>
      </c>
      <c r="I120" s="310">
        <v>-3.0501110791509745E-2</v>
      </c>
      <c r="J120" s="310">
        <v>4.6105382116334859E-4</v>
      </c>
    </row>
    <row r="121" spans="1:10" ht="12.75" customHeight="1">
      <c r="A121" s="304" t="s">
        <v>380</v>
      </c>
      <c r="B121" s="304" t="s">
        <v>373</v>
      </c>
      <c r="C121" s="328" t="s">
        <v>272</v>
      </c>
      <c r="D121" s="328" t="s">
        <v>273</v>
      </c>
      <c r="E121" s="313">
        <v>56570359.100000001</v>
      </c>
      <c r="F121" s="314">
        <v>56.035621252796382</v>
      </c>
      <c r="G121" s="315">
        <v>59468296.710000001</v>
      </c>
      <c r="H121" s="316">
        <v>58.906165773136792</v>
      </c>
      <c r="I121" s="310">
        <v>-4.8730798935303854E-2</v>
      </c>
      <c r="J121" s="310">
        <v>-4.8730798935303854E-2</v>
      </c>
    </row>
    <row r="122" spans="1:10" ht="12.75" customHeight="1">
      <c r="A122" s="304" t="s">
        <v>381</v>
      </c>
      <c r="B122" s="304" t="s">
        <v>373</v>
      </c>
      <c r="C122" s="328" t="s">
        <v>274</v>
      </c>
      <c r="D122" s="328" t="s">
        <v>273</v>
      </c>
      <c r="E122" s="313">
        <v>80282806.620000005</v>
      </c>
      <c r="F122" s="314">
        <v>955.19607212549022</v>
      </c>
      <c r="G122" s="315">
        <v>84820375.930000007</v>
      </c>
      <c r="H122" s="316">
        <v>1009.1613638537657</v>
      </c>
      <c r="I122" s="310">
        <v>-5.3496217863320261E-2</v>
      </c>
      <c r="J122" s="310">
        <v>-5.3475384275705751E-2</v>
      </c>
    </row>
    <row r="123" spans="1:10" ht="18.75" customHeight="1">
      <c r="A123" s="572" t="s">
        <v>1012</v>
      </c>
      <c r="B123" s="573"/>
      <c r="C123" s="574"/>
      <c r="D123" s="574"/>
      <c r="E123" s="575">
        <f>SUM(E10:E122)</f>
        <v>14920629868.870005</v>
      </c>
      <c r="F123" s="575"/>
      <c r="G123" s="575">
        <f>SUM(G10:G122)</f>
        <v>14736180470.340002</v>
      </c>
      <c r="H123" s="576"/>
      <c r="I123" s="577">
        <v>1.2516771147126571E-2</v>
      </c>
      <c r="J123" s="578"/>
    </row>
    <row r="124" spans="1:10" ht="12.75" customHeight="1">
      <c r="A124" s="36" t="s">
        <v>1013</v>
      </c>
    </row>
    <row r="125" spans="1:10" ht="12.75" customHeight="1"/>
    <row r="126" spans="1:10" ht="12.75" customHeight="1">
      <c r="A126" s="94" t="s">
        <v>1014</v>
      </c>
    </row>
    <row r="127" spans="1:10" ht="12.75" customHeight="1">
      <c r="A127" s="95" t="s">
        <v>1015</v>
      </c>
    </row>
    <row r="128" spans="1:10" ht="12.75" customHeight="1">
      <c r="A128" s="95" t="s">
        <v>1016</v>
      </c>
    </row>
    <row r="129" spans="1:9" ht="12.75" customHeight="1"/>
    <row r="130" spans="1:9" ht="12.75" customHeight="1">
      <c r="A130" s="51" t="s">
        <v>816</v>
      </c>
    </row>
    <row r="131" spans="1:9" ht="12.75" customHeight="1">
      <c r="A131" s="107" t="s">
        <v>817</v>
      </c>
    </row>
    <row r="132" spans="1:9" ht="12.75" customHeight="1">
      <c r="A132" s="101"/>
      <c r="B132" s="99"/>
      <c r="C132" s="99"/>
      <c r="D132" s="99"/>
      <c r="E132" s="99"/>
      <c r="F132" s="99"/>
      <c r="G132" s="99"/>
      <c r="H132" s="99"/>
      <c r="I132" s="99"/>
    </row>
    <row r="133" spans="1:9" ht="12.75" customHeight="1">
      <c r="A133" s="51" t="s">
        <v>603</v>
      </c>
      <c r="B133" s="100"/>
      <c r="C133" s="100"/>
      <c r="D133" s="100"/>
      <c r="E133" s="100"/>
      <c r="F133" s="100"/>
      <c r="G133" s="100"/>
      <c r="H133" s="100"/>
      <c r="I133" s="100"/>
    </row>
    <row r="134" spans="1:9" ht="12.75" customHeight="1">
      <c r="A134" s="107" t="s">
        <v>531</v>
      </c>
    </row>
    <row r="135" spans="1:9" ht="12.75" customHeight="1"/>
    <row r="136" spans="1:9" ht="12.75" customHeight="1">
      <c r="A136" s="51" t="s">
        <v>1128</v>
      </c>
    </row>
    <row r="137" spans="1:9" ht="12.75" customHeight="1">
      <c r="A137" s="107" t="s">
        <v>1129</v>
      </c>
    </row>
    <row r="138" spans="1:9" ht="12.75" customHeight="1"/>
    <row r="139" spans="1:9" ht="12.75" customHeight="1">
      <c r="A139" s="51" t="s">
        <v>1369</v>
      </c>
    </row>
    <row r="140" spans="1:9" ht="12.75" customHeight="1">
      <c r="A140" s="107" t="s">
        <v>1370</v>
      </c>
    </row>
    <row r="141" spans="1:9" ht="12.75" customHeight="1">
      <c r="A141" s="116"/>
    </row>
    <row r="142" spans="1:9" ht="12.75" customHeight="1">
      <c r="A142" s="51" t="s">
        <v>1372</v>
      </c>
    </row>
    <row r="143" spans="1:9" ht="12.75" customHeight="1">
      <c r="A143" s="107" t="s">
        <v>1373</v>
      </c>
    </row>
    <row r="144" spans="1:9" ht="12.75" customHeight="1">
      <c r="A144" s="116"/>
    </row>
    <row r="145" spans="1:1" ht="12.75" customHeight="1">
      <c r="A145" s="51" t="s">
        <v>1375</v>
      </c>
    </row>
    <row r="146" spans="1:1" ht="12.75" customHeight="1">
      <c r="A146" s="107" t="s">
        <v>1376</v>
      </c>
    </row>
    <row r="147" spans="1:1" ht="12.75" customHeight="1">
      <c r="A147" s="116"/>
    </row>
    <row r="148" spans="1:1" ht="12.75" customHeight="1">
      <c r="A148" s="116"/>
    </row>
    <row r="149" spans="1:1" ht="12.75" customHeight="1">
      <c r="A149" s="116"/>
    </row>
    <row r="150" spans="1:1" ht="12.75" customHeight="1">
      <c r="A150" s="116"/>
    </row>
    <row r="151" spans="1:1" ht="12.75" customHeight="1">
      <c r="A151" s="116"/>
    </row>
    <row r="152" spans="1:1" ht="12.75" customHeight="1">
      <c r="A152" s="116"/>
    </row>
    <row r="153" spans="1:1" ht="12.75" customHeight="1"/>
    <row r="154" spans="1:1" ht="12.75" customHeight="1">
      <c r="A154" s="89" t="s">
        <v>468</v>
      </c>
    </row>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53" t="s">
        <v>741</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sheetData>
  <mergeCells count="7">
    <mergeCell ref="E7:F7"/>
    <mergeCell ref="G7:H7"/>
    <mergeCell ref="I7:J7"/>
    <mergeCell ref="E5:F5"/>
    <mergeCell ref="E6:F6"/>
    <mergeCell ref="G5:H5"/>
    <mergeCell ref="G6:H6"/>
  </mergeCells>
  <hyperlinks>
    <hyperlink ref="A154"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9"/>
  <sheetViews>
    <sheetView showGridLines="0" zoomScaleNormal="100" workbookViewId="0"/>
  </sheetViews>
  <sheetFormatPr defaultRowHeight="15"/>
  <cols>
    <col min="1" max="1" width="29.28515625" customWidth="1"/>
    <col min="2" max="2" width="23.5703125" bestFit="1" customWidth="1"/>
    <col min="3" max="6" width="10" customWidth="1"/>
    <col min="7" max="7" width="14.42578125" customWidth="1"/>
  </cols>
  <sheetData>
    <row r="1" spans="1:8" ht="12.75" customHeight="1">
      <c r="A1" s="439" t="s">
        <v>771</v>
      </c>
      <c r="G1" s="440" t="str">
        <f>Naslovnica!A20</f>
        <v>Lipanj 2013.</v>
      </c>
    </row>
    <row r="2" spans="1:8" ht="12.75" customHeight="1">
      <c r="A2" s="137" t="s">
        <v>772</v>
      </c>
      <c r="G2" s="138" t="str">
        <f>Naslovnica!A24</f>
        <v>June 2013</v>
      </c>
    </row>
    <row r="3" spans="1:8" ht="12.75" customHeight="1"/>
    <row r="4" spans="1:8" ht="57.75" customHeight="1">
      <c r="A4" s="700" t="s">
        <v>1239</v>
      </c>
      <c r="B4" s="700" t="s">
        <v>1240</v>
      </c>
      <c r="C4" s="700" t="s">
        <v>1241</v>
      </c>
      <c r="D4" s="700"/>
      <c r="E4" s="700" t="s">
        <v>1242</v>
      </c>
      <c r="F4" s="765"/>
      <c r="G4" s="700" t="s">
        <v>1249</v>
      </c>
    </row>
    <row r="5" spans="1:8" ht="32.25" customHeight="1">
      <c r="A5" s="700"/>
      <c r="B5" s="741"/>
      <c r="C5" s="446" t="s">
        <v>1243</v>
      </c>
      <c r="D5" s="446" t="s">
        <v>1244</v>
      </c>
      <c r="E5" s="446" t="s">
        <v>1243</v>
      </c>
      <c r="F5" s="446" t="s">
        <v>1244</v>
      </c>
      <c r="G5" s="700"/>
    </row>
    <row r="6" spans="1:8" ht="12.75" customHeight="1">
      <c r="A6" s="332" t="s">
        <v>606</v>
      </c>
      <c r="B6" s="332" t="s">
        <v>276</v>
      </c>
      <c r="C6" s="333">
        <v>88.32463161538648</v>
      </c>
      <c r="D6" s="334">
        <v>41386</v>
      </c>
      <c r="E6" s="333">
        <v>78.623788830732238</v>
      </c>
      <c r="F6" s="334">
        <v>41206</v>
      </c>
      <c r="G6" s="333">
        <v>87.165173490371075</v>
      </c>
      <c r="H6" s="104"/>
    </row>
    <row r="7" spans="1:8" ht="12.75" customHeight="1">
      <c r="A7" s="332" t="s">
        <v>279</v>
      </c>
      <c r="B7" s="332" t="s">
        <v>276</v>
      </c>
      <c r="C7" s="333">
        <v>7480.9029524109337</v>
      </c>
      <c r="D7" s="334">
        <v>41197</v>
      </c>
      <c r="E7" s="333">
        <v>7278.190285307337</v>
      </c>
      <c r="F7" s="334">
        <v>41440</v>
      </c>
      <c r="G7" s="333">
        <v>7283.9348580153392</v>
      </c>
      <c r="H7" s="104"/>
    </row>
    <row r="8" spans="1:8" ht="12.75" customHeight="1">
      <c r="A8" s="332" t="s">
        <v>475</v>
      </c>
      <c r="B8" s="332" t="s">
        <v>276</v>
      </c>
      <c r="C8" s="333">
        <v>62.298087026409569</v>
      </c>
      <c r="D8" s="335">
        <v>41109</v>
      </c>
      <c r="E8" s="333">
        <v>56.392900274878009</v>
      </c>
      <c r="F8" s="334">
        <v>41436</v>
      </c>
      <c r="G8" s="333">
        <v>57.609259886354749</v>
      </c>
      <c r="H8" s="92"/>
    </row>
    <row r="9" spans="1:8" ht="12.75" customHeight="1">
      <c r="A9" s="332" t="s">
        <v>607</v>
      </c>
      <c r="B9" s="332" t="s">
        <v>282</v>
      </c>
      <c r="C9" s="333">
        <v>115.94261794294952</v>
      </c>
      <c r="D9" s="335">
        <v>41455</v>
      </c>
      <c r="E9" s="333">
        <v>113.49106116158852</v>
      </c>
      <c r="F9" s="334">
        <v>41091</v>
      </c>
      <c r="G9" s="333">
        <v>115.94261794294952</v>
      </c>
    </row>
    <row r="10" spans="1:8" ht="12.75" customHeight="1">
      <c r="A10" s="332" t="s">
        <v>283</v>
      </c>
      <c r="B10" s="332" t="s">
        <v>282</v>
      </c>
      <c r="C10" s="333">
        <v>912.76615329269532</v>
      </c>
      <c r="D10" s="335">
        <v>41316</v>
      </c>
      <c r="E10" s="333">
        <v>755.67057463787955</v>
      </c>
      <c r="F10" s="334">
        <v>41157</v>
      </c>
      <c r="G10" s="333">
        <v>861.37342528973602</v>
      </c>
    </row>
    <row r="11" spans="1:8" ht="12.75" customHeight="1">
      <c r="A11" s="332" t="s">
        <v>608</v>
      </c>
      <c r="B11" s="332" t="s">
        <v>282</v>
      </c>
      <c r="C11" s="333">
        <v>126.33770962523616</v>
      </c>
      <c r="D11" s="335">
        <v>41316</v>
      </c>
      <c r="E11" s="333">
        <v>114.7234448193631</v>
      </c>
      <c r="F11" s="334">
        <v>41136</v>
      </c>
      <c r="G11" s="333">
        <v>120.0631535556096</v>
      </c>
    </row>
    <row r="12" spans="1:8" ht="12.75" customHeight="1">
      <c r="A12" s="332" t="s">
        <v>609</v>
      </c>
      <c r="B12" s="332" t="s">
        <v>286</v>
      </c>
      <c r="C12" s="333">
        <v>87.933607352341895</v>
      </c>
      <c r="D12" s="335">
        <v>41347</v>
      </c>
      <c r="E12" s="333">
        <v>74.706641593682832</v>
      </c>
      <c r="F12" s="334">
        <v>41157</v>
      </c>
      <c r="G12" s="333">
        <v>82.157917567801334</v>
      </c>
    </row>
    <row r="13" spans="1:8" ht="12.75" customHeight="1">
      <c r="A13" s="332" t="s">
        <v>287</v>
      </c>
      <c r="B13" s="332" t="s">
        <v>286</v>
      </c>
      <c r="C13" s="333">
        <v>120.68150043486416</v>
      </c>
      <c r="D13" s="335">
        <v>41360</v>
      </c>
      <c r="E13" s="333">
        <v>96.795940921268524</v>
      </c>
      <c r="F13" s="334">
        <v>41091</v>
      </c>
      <c r="G13" s="333">
        <v>117.20437007236356</v>
      </c>
    </row>
    <row r="14" spans="1:8" ht="12.75" customHeight="1">
      <c r="A14" s="332" t="s">
        <v>288</v>
      </c>
      <c r="B14" s="332" t="s">
        <v>286</v>
      </c>
      <c r="C14" s="333">
        <v>108.63319255202286</v>
      </c>
      <c r="D14" s="335">
        <v>41316</v>
      </c>
      <c r="E14" s="333">
        <v>89.865142765854415</v>
      </c>
      <c r="F14" s="334">
        <v>41260</v>
      </c>
      <c r="G14" s="333">
        <v>98.440252292525756</v>
      </c>
    </row>
    <row r="15" spans="1:8" ht="12.75" customHeight="1">
      <c r="A15" s="332" t="s">
        <v>488</v>
      </c>
      <c r="B15" s="332" t="s">
        <v>472</v>
      </c>
      <c r="C15" s="333">
        <v>106.16531189207056</v>
      </c>
      <c r="D15" s="335">
        <v>41455</v>
      </c>
      <c r="E15" s="333">
        <v>103.29509510584192</v>
      </c>
      <c r="F15" s="334">
        <v>41091</v>
      </c>
      <c r="G15" s="333">
        <v>106.16531189207056</v>
      </c>
    </row>
    <row r="16" spans="1:8" ht="12.75" customHeight="1">
      <c r="A16" s="332" t="s">
        <v>610</v>
      </c>
      <c r="B16" s="332" t="s">
        <v>289</v>
      </c>
      <c r="C16" s="333">
        <v>5.1953535882063901</v>
      </c>
      <c r="D16" s="335">
        <v>41316</v>
      </c>
      <c r="E16" s="333">
        <v>4.6209277748322002</v>
      </c>
      <c r="F16" s="334">
        <v>41178</v>
      </c>
      <c r="G16" s="333">
        <v>4.7132402144446397</v>
      </c>
    </row>
    <row r="17" spans="1:7" ht="12.75" customHeight="1">
      <c r="A17" s="332" t="s">
        <v>1301</v>
      </c>
      <c r="B17" s="332" t="s">
        <v>291</v>
      </c>
      <c r="C17" s="333">
        <v>746.0537210031963</v>
      </c>
      <c r="D17" s="335">
        <v>41453</v>
      </c>
      <c r="E17" s="333">
        <v>745.05416860680646</v>
      </c>
      <c r="F17" s="334">
        <v>41455</v>
      </c>
      <c r="G17" s="333">
        <v>745.05416860680646</v>
      </c>
    </row>
    <row r="18" spans="1:7" ht="12.75" customHeight="1">
      <c r="A18" s="332" t="s">
        <v>611</v>
      </c>
      <c r="B18" s="332" t="s">
        <v>291</v>
      </c>
      <c r="C18" s="333">
        <v>602.03793899749496</v>
      </c>
      <c r="D18" s="335">
        <v>41348</v>
      </c>
      <c r="E18" s="333">
        <v>491.17392881045134</v>
      </c>
      <c r="F18" s="334">
        <v>41115</v>
      </c>
      <c r="G18" s="333">
        <v>563.11496350611947</v>
      </c>
    </row>
    <row r="19" spans="1:7" ht="12.75" customHeight="1">
      <c r="A19" s="332" t="s">
        <v>612</v>
      </c>
      <c r="B19" s="332" t="s">
        <v>291</v>
      </c>
      <c r="C19" s="333">
        <v>1072.5399752227904</v>
      </c>
      <c r="D19" s="335">
        <v>41207</v>
      </c>
      <c r="E19" s="333">
        <v>897.33249260623586</v>
      </c>
      <c r="F19" s="334">
        <v>41450</v>
      </c>
      <c r="G19" s="333">
        <v>902.31546170593936</v>
      </c>
    </row>
    <row r="20" spans="1:7" ht="12.75" customHeight="1">
      <c r="A20" s="332" t="s">
        <v>613</v>
      </c>
      <c r="B20" s="332" t="s">
        <v>291</v>
      </c>
      <c r="C20" s="333">
        <v>835.39226115070926</v>
      </c>
      <c r="D20" s="335">
        <v>41213</v>
      </c>
      <c r="E20" s="333">
        <v>781.09852836303571</v>
      </c>
      <c r="F20" s="334">
        <v>41121</v>
      </c>
      <c r="G20" s="333">
        <v>820.13267607114813</v>
      </c>
    </row>
    <row r="21" spans="1:7" ht="12.75" customHeight="1">
      <c r="A21" s="332" t="s">
        <v>614</v>
      </c>
      <c r="B21" s="332" t="s">
        <v>291</v>
      </c>
      <c r="C21" s="333">
        <v>856.41482385085953</v>
      </c>
      <c r="D21" s="335">
        <v>41380</v>
      </c>
      <c r="E21" s="333">
        <v>823.6094792292821</v>
      </c>
      <c r="F21" s="334">
        <v>41177</v>
      </c>
      <c r="G21" s="333">
        <v>840.82857634374909</v>
      </c>
    </row>
    <row r="22" spans="1:7" ht="12.75" customHeight="1">
      <c r="A22" s="332" t="s">
        <v>615</v>
      </c>
      <c r="B22" s="332" t="s">
        <v>291</v>
      </c>
      <c r="C22" s="333">
        <v>944.91647425518261</v>
      </c>
      <c r="D22" s="335">
        <v>41364</v>
      </c>
      <c r="E22" s="333">
        <v>839.55562419329362</v>
      </c>
      <c r="F22" s="334">
        <v>41152</v>
      </c>
      <c r="G22" s="333">
        <v>888.11051833835893</v>
      </c>
    </row>
    <row r="23" spans="1:7" ht="12.75" customHeight="1">
      <c r="A23" s="332" t="s">
        <v>616</v>
      </c>
      <c r="B23" s="332" t="s">
        <v>291</v>
      </c>
      <c r="C23" s="333">
        <v>147.47512014136584</v>
      </c>
      <c r="D23" s="335">
        <v>41455</v>
      </c>
      <c r="E23" s="333">
        <v>144.57430388023772</v>
      </c>
      <c r="F23" s="334">
        <v>41091</v>
      </c>
      <c r="G23" s="333">
        <v>147.47512014136584</v>
      </c>
    </row>
    <row r="24" spans="1:7" ht="12.75" customHeight="1">
      <c r="A24" s="332" t="s">
        <v>617</v>
      </c>
      <c r="B24" s="332" t="s">
        <v>301</v>
      </c>
      <c r="C24" s="333">
        <v>62.239381084210372</v>
      </c>
      <c r="D24" s="335">
        <v>41135</v>
      </c>
      <c r="E24" s="333">
        <v>50.758161405761562</v>
      </c>
      <c r="F24" s="334">
        <v>41275</v>
      </c>
      <c r="G24" s="333">
        <v>51.508572397457563</v>
      </c>
    </row>
    <row r="25" spans="1:7" ht="12.75" customHeight="1">
      <c r="A25" s="332" t="s">
        <v>618</v>
      </c>
      <c r="B25" s="332" t="s">
        <v>303</v>
      </c>
      <c r="C25" s="333">
        <v>90.140000685316878</v>
      </c>
      <c r="D25" s="335">
        <v>41389</v>
      </c>
      <c r="E25" s="333">
        <v>74.780929302714483</v>
      </c>
      <c r="F25" s="334">
        <v>41179</v>
      </c>
      <c r="G25" s="333">
        <v>84.722754574785256</v>
      </c>
    </row>
    <row r="26" spans="1:7" ht="12.75" customHeight="1">
      <c r="A26" s="332" t="s">
        <v>619</v>
      </c>
      <c r="B26" s="332" t="s">
        <v>303</v>
      </c>
      <c r="C26" s="333">
        <v>822.77539559477884</v>
      </c>
      <c r="D26" s="335">
        <v>41453</v>
      </c>
      <c r="E26" s="333">
        <v>759.88603948927005</v>
      </c>
      <c r="F26" s="334">
        <v>41177</v>
      </c>
      <c r="G26" s="333">
        <v>821.8059994667326</v>
      </c>
    </row>
    <row r="27" spans="1:7" ht="12.75" customHeight="1">
      <c r="A27" s="332" t="s">
        <v>620</v>
      </c>
      <c r="B27" s="332" t="s">
        <v>303</v>
      </c>
      <c r="C27" s="333">
        <v>84.745268033194876</v>
      </c>
      <c r="D27" s="335">
        <v>41299</v>
      </c>
      <c r="E27" s="333">
        <v>75.938554858941757</v>
      </c>
      <c r="F27" s="334">
        <v>41450</v>
      </c>
      <c r="G27" s="333">
        <v>76.460713287117613</v>
      </c>
    </row>
    <row r="28" spans="1:7" ht="12.75" customHeight="1">
      <c r="A28" s="332" t="s">
        <v>621</v>
      </c>
      <c r="B28" s="332" t="s">
        <v>303</v>
      </c>
      <c r="C28" s="333">
        <v>140.30334188634649</v>
      </c>
      <c r="D28" s="335">
        <v>41455</v>
      </c>
      <c r="E28" s="333">
        <v>137.48197468437624</v>
      </c>
      <c r="F28" s="334">
        <v>41091</v>
      </c>
      <c r="G28" s="333">
        <v>140.30334188634649</v>
      </c>
    </row>
    <row r="29" spans="1:7" ht="12.75" customHeight="1">
      <c r="A29" s="332" t="s">
        <v>622</v>
      </c>
      <c r="B29" s="332" t="s">
        <v>303</v>
      </c>
      <c r="C29" s="333">
        <v>1067.5116671144108</v>
      </c>
      <c r="D29" s="335">
        <v>41302</v>
      </c>
      <c r="E29" s="333">
        <v>982.81244538661724</v>
      </c>
      <c r="F29" s="334">
        <v>41091</v>
      </c>
      <c r="G29" s="333">
        <v>992.35810181425813</v>
      </c>
    </row>
    <row r="30" spans="1:7" ht="12.75" customHeight="1">
      <c r="A30" s="332" t="s">
        <v>623</v>
      </c>
      <c r="B30" s="332" t="s">
        <v>303</v>
      </c>
      <c r="C30" s="333">
        <v>558.21891460869813</v>
      </c>
      <c r="D30" s="335">
        <v>41360</v>
      </c>
      <c r="E30" s="333">
        <v>487.17400142382365</v>
      </c>
      <c r="F30" s="334">
        <v>41157</v>
      </c>
      <c r="G30" s="333">
        <v>492.55397530292589</v>
      </c>
    </row>
    <row r="31" spans="1:7" ht="12.75" customHeight="1">
      <c r="A31" s="332" t="s">
        <v>624</v>
      </c>
      <c r="B31" s="332" t="s">
        <v>303</v>
      </c>
      <c r="C31" s="333">
        <v>818.32098519017154</v>
      </c>
      <c r="D31" s="335">
        <v>41422</v>
      </c>
      <c r="E31" s="333">
        <v>692.53926359294235</v>
      </c>
      <c r="F31" s="334">
        <v>41091</v>
      </c>
      <c r="G31" s="333">
        <v>754.78649860561313</v>
      </c>
    </row>
    <row r="32" spans="1:7" ht="12.75" customHeight="1">
      <c r="A32" s="332" t="s">
        <v>625</v>
      </c>
      <c r="B32" s="332" t="s">
        <v>626</v>
      </c>
      <c r="C32" s="333">
        <v>81.686854279897105</v>
      </c>
      <c r="D32" s="335">
        <v>41415</v>
      </c>
      <c r="E32" s="333">
        <v>75.430244516005203</v>
      </c>
      <c r="F32" s="334">
        <v>41091</v>
      </c>
      <c r="G32" s="333">
        <v>76.62541998729229</v>
      </c>
    </row>
    <row r="33" spans="1:7" ht="12.75" customHeight="1">
      <c r="A33" s="332" t="s">
        <v>627</v>
      </c>
      <c r="B33" s="332" t="s">
        <v>626</v>
      </c>
      <c r="C33" s="333">
        <v>147.12374418121988</v>
      </c>
      <c r="D33" s="335">
        <v>41455</v>
      </c>
      <c r="E33" s="333">
        <v>144.25754289972448</v>
      </c>
      <c r="F33" s="334">
        <v>41091</v>
      </c>
      <c r="G33" s="333">
        <v>147.12374418121988</v>
      </c>
    </row>
    <row r="34" spans="1:7" ht="12.75" customHeight="1">
      <c r="A34" s="332" t="s">
        <v>628</v>
      </c>
      <c r="B34" s="332" t="s">
        <v>626</v>
      </c>
      <c r="C34" s="333">
        <v>91.776244732080286</v>
      </c>
      <c r="D34" s="335">
        <v>41420</v>
      </c>
      <c r="E34" s="333">
        <v>87.80378907015735</v>
      </c>
      <c r="F34" s="334">
        <v>41108</v>
      </c>
      <c r="G34" s="333">
        <v>90.240894197171002</v>
      </c>
    </row>
    <row r="35" spans="1:7" ht="12.75" customHeight="1">
      <c r="A35" s="332" t="s">
        <v>629</v>
      </c>
      <c r="B35" s="332" t="s">
        <v>626</v>
      </c>
      <c r="C35" s="333">
        <v>69.349760513925744</v>
      </c>
      <c r="D35" s="335">
        <v>41415</v>
      </c>
      <c r="E35" s="333">
        <v>61.677151311876109</v>
      </c>
      <c r="F35" s="334">
        <v>41449</v>
      </c>
      <c r="G35" s="333">
        <v>63.33154068101183</v>
      </c>
    </row>
    <row r="36" spans="1:7" ht="12.75" customHeight="1">
      <c r="A36" s="332" t="s">
        <v>630</v>
      </c>
      <c r="B36" s="332" t="s">
        <v>316</v>
      </c>
      <c r="C36" s="333">
        <v>18063.012256733793</v>
      </c>
      <c r="D36" s="335">
        <v>41416</v>
      </c>
      <c r="E36" s="333">
        <v>17240.621951227753</v>
      </c>
      <c r="F36" s="334">
        <v>41091</v>
      </c>
      <c r="G36" s="333">
        <v>17861.964695327988</v>
      </c>
    </row>
    <row r="37" spans="1:7" ht="12.75" customHeight="1">
      <c r="A37" s="332" t="s">
        <v>1224</v>
      </c>
      <c r="B37" s="332" t="s">
        <v>316</v>
      </c>
      <c r="C37" s="333">
        <v>1.00008352533333</v>
      </c>
      <c r="D37" s="335">
        <v>41453</v>
      </c>
      <c r="E37" s="333">
        <v>0.99954843866665999</v>
      </c>
      <c r="F37" s="334">
        <v>41425</v>
      </c>
      <c r="G37" s="333">
        <v>1.00000085866666</v>
      </c>
    </row>
    <row r="38" spans="1:7" ht="12.75" customHeight="1">
      <c r="A38" s="336" t="s">
        <v>631</v>
      </c>
      <c r="B38" s="332" t="s">
        <v>316</v>
      </c>
      <c r="C38" s="333">
        <v>7098.0919936194405</v>
      </c>
      <c r="D38" s="335">
        <v>41312</v>
      </c>
      <c r="E38" s="333">
        <v>6192.6529831171292</v>
      </c>
      <c r="F38" s="334">
        <v>41157</v>
      </c>
      <c r="G38" s="333">
        <v>6461.9496342062776</v>
      </c>
    </row>
    <row r="39" spans="1:7" ht="12.75" customHeight="1">
      <c r="A39" s="332" t="s">
        <v>632</v>
      </c>
      <c r="B39" s="332" t="s">
        <v>316</v>
      </c>
      <c r="C39" s="333">
        <v>1.0899857854385899</v>
      </c>
      <c r="D39" s="335">
        <v>41274</v>
      </c>
      <c r="E39" s="333">
        <v>0.96344874250138002</v>
      </c>
      <c r="F39" s="334">
        <v>41446</v>
      </c>
      <c r="G39" s="337">
        <v>0.97676232864584001</v>
      </c>
    </row>
    <row r="40" spans="1:7" ht="12.75" customHeight="1">
      <c r="A40" s="332" t="s">
        <v>633</v>
      </c>
      <c r="B40" s="332" t="s">
        <v>316</v>
      </c>
      <c r="C40" s="333">
        <v>9.1385124011341805</v>
      </c>
      <c r="D40" s="335">
        <v>41236</v>
      </c>
      <c r="E40" s="333">
        <v>8.7490757302364699</v>
      </c>
      <c r="F40" s="334">
        <v>41455</v>
      </c>
      <c r="G40" s="333">
        <v>8.7490757302364699</v>
      </c>
    </row>
    <row r="41" spans="1:7" ht="12.75" customHeight="1">
      <c r="A41" s="332" t="s">
        <v>634</v>
      </c>
      <c r="B41" s="332" t="s">
        <v>316</v>
      </c>
      <c r="C41" s="333">
        <v>1.0666492803233001</v>
      </c>
      <c r="D41" s="335">
        <v>41306</v>
      </c>
      <c r="E41" s="333">
        <v>1.0178907076857899</v>
      </c>
      <c r="F41" s="334">
        <v>41096</v>
      </c>
      <c r="G41" s="333">
        <v>1.0593292985387599</v>
      </c>
    </row>
    <row r="42" spans="1:7" ht="12.75" customHeight="1">
      <c r="A42" s="332" t="s">
        <v>635</v>
      </c>
      <c r="B42" s="332" t="s">
        <v>321</v>
      </c>
      <c r="C42" s="333">
        <v>382.47096252317755</v>
      </c>
      <c r="D42" s="335">
        <v>41362</v>
      </c>
      <c r="E42" s="333">
        <v>319.25693661909963</v>
      </c>
      <c r="F42" s="334">
        <v>41450</v>
      </c>
      <c r="G42" s="333">
        <v>331.06857163468686</v>
      </c>
    </row>
    <row r="43" spans="1:7" ht="12.75" customHeight="1">
      <c r="A43" s="332" t="s">
        <v>322</v>
      </c>
      <c r="B43" s="332" t="s">
        <v>321</v>
      </c>
      <c r="C43" s="333">
        <v>640.46579179333128</v>
      </c>
      <c r="D43" s="335">
        <v>41416</v>
      </c>
      <c r="E43" s="333">
        <v>523.34924581819087</v>
      </c>
      <c r="F43" s="334">
        <v>41450</v>
      </c>
      <c r="G43" s="333">
        <v>547.70399636759475</v>
      </c>
    </row>
    <row r="44" spans="1:7" ht="12.75" customHeight="1">
      <c r="A44" s="332" t="s">
        <v>636</v>
      </c>
      <c r="B44" s="332" t="s">
        <v>321</v>
      </c>
      <c r="C44" s="333">
        <v>1023.8741091698681</v>
      </c>
      <c r="D44" s="335">
        <v>41409</v>
      </c>
      <c r="E44" s="333">
        <v>858.03769047106812</v>
      </c>
      <c r="F44" s="334">
        <v>41449</v>
      </c>
      <c r="G44" s="333">
        <v>897.36490891013068</v>
      </c>
    </row>
    <row r="45" spans="1:7" ht="12.75" customHeight="1">
      <c r="A45" s="332" t="s">
        <v>637</v>
      </c>
      <c r="B45" s="332" t="s">
        <v>328</v>
      </c>
      <c r="C45" s="333">
        <v>8.0775661754001309</v>
      </c>
      <c r="D45" s="335">
        <v>41366</v>
      </c>
      <c r="E45" s="333">
        <v>7.4133265483262596</v>
      </c>
      <c r="F45" s="334">
        <v>41205</v>
      </c>
      <c r="G45" s="333">
        <v>7.5619499034804196</v>
      </c>
    </row>
    <row r="46" spans="1:7" ht="12.75" customHeight="1">
      <c r="A46" s="332" t="s">
        <v>638</v>
      </c>
      <c r="B46" s="332" t="s">
        <v>328</v>
      </c>
      <c r="C46" s="333">
        <v>9.7596702141925</v>
      </c>
      <c r="D46" s="335">
        <v>41415</v>
      </c>
      <c r="E46" s="333">
        <v>8.4334249857580197</v>
      </c>
      <c r="F46" s="334">
        <v>41449</v>
      </c>
      <c r="G46" s="333">
        <v>8.6304440166902694</v>
      </c>
    </row>
    <row r="47" spans="1:7" ht="12.75" customHeight="1">
      <c r="A47" s="332" t="s">
        <v>639</v>
      </c>
      <c r="B47" s="332" t="s">
        <v>328</v>
      </c>
      <c r="C47" s="333">
        <v>6.8897259072166799</v>
      </c>
      <c r="D47" s="335">
        <v>41299</v>
      </c>
      <c r="E47" s="333">
        <v>5.5560165567461501</v>
      </c>
      <c r="F47" s="334">
        <v>41449</v>
      </c>
      <c r="G47" s="333">
        <v>5.7865362145664401</v>
      </c>
    </row>
    <row r="48" spans="1:7" ht="12.75" customHeight="1">
      <c r="A48" s="332" t="s">
        <v>331</v>
      </c>
      <c r="B48" s="332" t="s">
        <v>328</v>
      </c>
      <c r="C48" s="333">
        <v>12.51768618230599</v>
      </c>
      <c r="D48" s="335">
        <v>41414</v>
      </c>
      <c r="E48" s="333">
        <v>10.577849585172199</v>
      </c>
      <c r="F48" s="334">
        <v>41449</v>
      </c>
      <c r="G48" s="333">
        <v>10.92778263995802</v>
      </c>
    </row>
    <row r="49" spans="1:7" ht="12.75" customHeight="1">
      <c r="A49" s="332" t="s">
        <v>640</v>
      </c>
      <c r="B49" s="332" t="s">
        <v>328</v>
      </c>
      <c r="C49" s="333">
        <v>13.8505208300975</v>
      </c>
      <c r="D49" s="335">
        <v>41345</v>
      </c>
      <c r="E49" s="333">
        <v>11.79337018263109</v>
      </c>
      <c r="F49" s="334">
        <v>41091</v>
      </c>
      <c r="G49" s="333">
        <v>13.48893756955939</v>
      </c>
    </row>
    <row r="50" spans="1:7" ht="12.75" customHeight="1">
      <c r="A50" s="332" t="s">
        <v>641</v>
      </c>
      <c r="B50" s="332" t="s">
        <v>334</v>
      </c>
      <c r="C50" s="333">
        <v>117.55322653298134</v>
      </c>
      <c r="D50" s="335">
        <v>41295</v>
      </c>
      <c r="E50" s="333">
        <v>97.975889359813195</v>
      </c>
      <c r="F50" s="334">
        <v>41385</v>
      </c>
      <c r="G50" s="333">
        <v>100.17108498257824</v>
      </c>
    </row>
    <row r="51" spans="1:7" ht="12.75" customHeight="1">
      <c r="A51" s="332" t="s">
        <v>336</v>
      </c>
      <c r="B51" s="332" t="s">
        <v>334</v>
      </c>
      <c r="C51" s="333">
        <v>1281.639386829218</v>
      </c>
      <c r="D51" s="335">
        <v>41455</v>
      </c>
      <c r="E51" s="333">
        <v>1242.6417801575076</v>
      </c>
      <c r="F51" s="334">
        <v>41091</v>
      </c>
      <c r="G51" s="333">
        <v>1281.639386829218</v>
      </c>
    </row>
    <row r="52" spans="1:7" ht="12.75" customHeight="1">
      <c r="A52" s="332" t="s">
        <v>642</v>
      </c>
      <c r="B52" s="332" t="s">
        <v>334</v>
      </c>
      <c r="C52" s="333">
        <v>854.26284077266257</v>
      </c>
      <c r="D52" s="335">
        <v>41121</v>
      </c>
      <c r="E52" s="333">
        <v>785.13263238445745</v>
      </c>
      <c r="F52" s="334">
        <v>41455</v>
      </c>
      <c r="G52" s="333">
        <v>785.13263238445745</v>
      </c>
    </row>
    <row r="53" spans="1:7" ht="12.75" customHeight="1">
      <c r="A53" s="332" t="s">
        <v>643</v>
      </c>
      <c r="B53" s="332" t="s">
        <v>334</v>
      </c>
      <c r="C53" s="333">
        <v>876.80208979145243</v>
      </c>
      <c r="D53" s="335">
        <v>41121</v>
      </c>
      <c r="E53" s="333">
        <v>800.32335356979843</v>
      </c>
      <c r="F53" s="334">
        <v>41455</v>
      </c>
      <c r="G53" s="333">
        <v>800.32335356979843</v>
      </c>
    </row>
    <row r="54" spans="1:7" ht="12.75" customHeight="1">
      <c r="A54" s="332" t="s">
        <v>644</v>
      </c>
      <c r="B54" s="332" t="s">
        <v>334</v>
      </c>
      <c r="C54" s="333">
        <v>538.630358850878</v>
      </c>
      <c r="D54" s="335">
        <v>41152</v>
      </c>
      <c r="E54" s="333">
        <v>445.52425437943441</v>
      </c>
      <c r="F54" s="334">
        <v>41243</v>
      </c>
      <c r="G54" s="333">
        <v>468.05108222326589</v>
      </c>
    </row>
    <row r="55" spans="1:7" ht="12.75" customHeight="1">
      <c r="A55" s="332" t="s">
        <v>1226</v>
      </c>
      <c r="B55" s="332" t="s">
        <v>340</v>
      </c>
      <c r="C55" s="333">
        <v>172.53007626350276</v>
      </c>
      <c r="D55" s="335">
        <v>41281</v>
      </c>
      <c r="E55" s="333">
        <v>131.91422761639075</v>
      </c>
      <c r="F55" s="334">
        <v>41449</v>
      </c>
      <c r="G55" s="333">
        <v>137.87547012397232</v>
      </c>
    </row>
    <row r="56" spans="1:7" ht="12.75" customHeight="1">
      <c r="A56" s="332" t="s">
        <v>1227</v>
      </c>
      <c r="B56" s="332" t="s">
        <v>340</v>
      </c>
      <c r="C56" s="333">
        <v>78.763300433242435</v>
      </c>
      <c r="D56" s="335">
        <v>41284</v>
      </c>
      <c r="E56" s="333">
        <v>67.095225165649822</v>
      </c>
      <c r="F56" s="334">
        <v>41449</v>
      </c>
      <c r="G56" s="333">
        <v>69.887697197090091</v>
      </c>
    </row>
    <row r="57" spans="1:7" ht="12.75" customHeight="1">
      <c r="A57" s="332" t="s">
        <v>1228</v>
      </c>
      <c r="B57" s="332" t="s">
        <v>340</v>
      </c>
      <c r="C57" s="333">
        <v>205.88223926689656</v>
      </c>
      <c r="D57" s="335">
        <v>41186</v>
      </c>
      <c r="E57" s="333">
        <v>115.74040525053884</v>
      </c>
      <c r="F57" s="334">
        <v>41455</v>
      </c>
      <c r="G57" s="333">
        <v>115.74040525053884</v>
      </c>
    </row>
    <row r="58" spans="1:7" ht="12.75" customHeight="1">
      <c r="A58" s="332" t="s">
        <v>1229</v>
      </c>
      <c r="B58" s="332" t="s">
        <v>340</v>
      </c>
      <c r="C58" s="333">
        <v>69.88221699602768</v>
      </c>
      <c r="D58" s="335">
        <v>41300</v>
      </c>
      <c r="E58" s="333">
        <v>62.968708648009432</v>
      </c>
      <c r="F58" s="334">
        <v>41451</v>
      </c>
      <c r="G58" s="333">
        <v>63.226105730498233</v>
      </c>
    </row>
    <row r="59" spans="1:7" ht="12.75" customHeight="1">
      <c r="A59" s="332" t="s">
        <v>1230</v>
      </c>
      <c r="B59" s="332" t="s">
        <v>340</v>
      </c>
      <c r="C59" s="333">
        <v>98.19095139343608</v>
      </c>
      <c r="D59" s="335">
        <v>41415</v>
      </c>
      <c r="E59" s="333">
        <v>87.491247532344815</v>
      </c>
      <c r="F59" s="334">
        <v>41228</v>
      </c>
      <c r="G59" s="333">
        <v>90.942383132552024</v>
      </c>
    </row>
    <row r="60" spans="1:7" ht="12.75" customHeight="1">
      <c r="A60" s="332" t="s">
        <v>1231</v>
      </c>
      <c r="B60" s="332" t="s">
        <v>340</v>
      </c>
      <c r="C60" s="333">
        <v>70.887602851568928</v>
      </c>
      <c r="D60" s="335">
        <v>41300</v>
      </c>
      <c r="E60" s="333">
        <v>64.073598635562433</v>
      </c>
      <c r="F60" s="334">
        <v>41451</v>
      </c>
      <c r="G60" s="333">
        <v>64.332705916108637</v>
      </c>
    </row>
    <row r="61" spans="1:7" ht="12.75" customHeight="1">
      <c r="A61" s="332" t="s">
        <v>1232</v>
      </c>
      <c r="B61" s="332" t="s">
        <v>340</v>
      </c>
      <c r="C61" s="333">
        <v>504.6953443466449</v>
      </c>
      <c r="D61" s="335">
        <v>41416</v>
      </c>
      <c r="E61" s="333">
        <v>468.40984302091078</v>
      </c>
      <c r="F61" s="334">
        <v>41249</v>
      </c>
      <c r="G61" s="333">
        <v>477.62151422731097</v>
      </c>
    </row>
    <row r="62" spans="1:7" ht="12.75" customHeight="1">
      <c r="A62" s="332" t="s">
        <v>1233</v>
      </c>
      <c r="B62" s="332" t="s">
        <v>340</v>
      </c>
      <c r="C62" s="333">
        <v>103.38457130003046</v>
      </c>
      <c r="D62" s="335">
        <v>41454</v>
      </c>
      <c r="E62" s="333">
        <v>100.91215162700846</v>
      </c>
      <c r="F62" s="334">
        <v>41091</v>
      </c>
      <c r="G62" s="333">
        <v>103.37951238745448</v>
      </c>
    </row>
    <row r="63" spans="1:7" ht="12.75" customHeight="1">
      <c r="A63" s="332" t="s">
        <v>1234</v>
      </c>
      <c r="B63" s="332" t="s">
        <v>340</v>
      </c>
      <c r="C63" s="333">
        <v>109.56804526221788</v>
      </c>
      <c r="D63" s="335">
        <v>41411</v>
      </c>
      <c r="E63" s="333">
        <v>88.399191780316215</v>
      </c>
      <c r="F63" s="334">
        <v>41114</v>
      </c>
      <c r="G63" s="333">
        <v>92.782236750690444</v>
      </c>
    </row>
    <row r="64" spans="1:7" ht="12.75" customHeight="1">
      <c r="A64" s="332" t="s">
        <v>1235</v>
      </c>
      <c r="B64" s="332" t="s">
        <v>340</v>
      </c>
      <c r="C64" s="333">
        <v>50.656806958050851</v>
      </c>
      <c r="D64" s="335">
        <v>41091</v>
      </c>
      <c r="E64" s="333">
        <v>46.053692432696423</v>
      </c>
      <c r="F64" s="334">
        <v>41455</v>
      </c>
      <c r="G64" s="333">
        <v>46.053692432696423</v>
      </c>
    </row>
    <row r="65" spans="1:7" ht="12.75" customHeight="1">
      <c r="A65" s="332" t="s">
        <v>1236</v>
      </c>
      <c r="B65" s="332" t="s">
        <v>340</v>
      </c>
      <c r="C65" s="333">
        <v>229.81720969622492</v>
      </c>
      <c r="D65" s="335">
        <v>41299</v>
      </c>
      <c r="E65" s="333">
        <v>187.00527609372105</v>
      </c>
      <c r="F65" s="334">
        <v>41449</v>
      </c>
      <c r="G65" s="333">
        <v>193.57092679728885</v>
      </c>
    </row>
    <row r="66" spans="1:7" ht="12.75" customHeight="1">
      <c r="A66" s="332" t="s">
        <v>1237</v>
      </c>
      <c r="B66" s="332" t="s">
        <v>340</v>
      </c>
      <c r="C66" s="333">
        <v>143.06159341405041</v>
      </c>
      <c r="D66" s="335">
        <v>41415</v>
      </c>
      <c r="E66" s="333">
        <v>116.40264808151768</v>
      </c>
      <c r="F66" s="334">
        <v>41271</v>
      </c>
      <c r="G66" s="333">
        <v>137.36073729235065</v>
      </c>
    </row>
    <row r="67" spans="1:7" ht="12.75" customHeight="1">
      <c r="A67" s="332" t="s">
        <v>1170</v>
      </c>
      <c r="B67" s="332" t="s">
        <v>342</v>
      </c>
      <c r="C67" s="333">
        <v>762.29026535950015</v>
      </c>
      <c r="D67" s="335">
        <v>41380</v>
      </c>
      <c r="E67" s="333">
        <v>749.31300977143121</v>
      </c>
      <c r="F67" s="334">
        <v>41454</v>
      </c>
      <c r="G67" s="333">
        <v>749.38024888541804</v>
      </c>
    </row>
    <row r="68" spans="1:7" ht="12.75" customHeight="1">
      <c r="A68" s="332" t="s">
        <v>645</v>
      </c>
      <c r="B68" s="332" t="s">
        <v>342</v>
      </c>
      <c r="C68" s="333">
        <v>971.64930743143861</v>
      </c>
      <c r="D68" s="335">
        <v>41302</v>
      </c>
      <c r="E68" s="333">
        <v>857.92891319032822</v>
      </c>
      <c r="F68" s="334">
        <v>41095</v>
      </c>
      <c r="G68" s="333">
        <v>886.89999974066927</v>
      </c>
    </row>
    <row r="69" spans="1:7" ht="12.75" customHeight="1">
      <c r="A69" s="332" t="s">
        <v>343</v>
      </c>
      <c r="B69" s="332" t="s">
        <v>342</v>
      </c>
      <c r="C69" s="333">
        <v>888.08380212191548</v>
      </c>
      <c r="D69" s="335">
        <v>41415</v>
      </c>
      <c r="E69" s="333">
        <v>736.47001417140484</v>
      </c>
      <c r="F69" s="334">
        <v>41091</v>
      </c>
      <c r="G69" s="333">
        <v>822.14536044700208</v>
      </c>
    </row>
    <row r="70" spans="1:7" ht="12.75" customHeight="1">
      <c r="A70" s="332" t="s">
        <v>646</v>
      </c>
      <c r="B70" s="332" t="s">
        <v>342</v>
      </c>
      <c r="C70" s="333">
        <v>41.84892965714522</v>
      </c>
      <c r="D70" s="335">
        <v>41346</v>
      </c>
      <c r="E70" s="333">
        <v>34.376942171234298</v>
      </c>
      <c r="F70" s="334">
        <v>41100</v>
      </c>
      <c r="G70" s="333">
        <v>38.047289251262839</v>
      </c>
    </row>
    <row r="71" spans="1:7" ht="12.75" customHeight="1">
      <c r="A71" s="332" t="s">
        <v>647</v>
      </c>
      <c r="B71" s="332" t="s">
        <v>342</v>
      </c>
      <c r="C71" s="333">
        <v>629.00856433422643</v>
      </c>
      <c r="D71" s="335">
        <v>41347</v>
      </c>
      <c r="E71" s="333">
        <v>514.33610232089302</v>
      </c>
      <c r="F71" s="334">
        <v>41115</v>
      </c>
      <c r="G71" s="333">
        <v>577.18609420322628</v>
      </c>
    </row>
    <row r="72" spans="1:7" ht="12.75" customHeight="1">
      <c r="A72" s="332" t="s">
        <v>648</v>
      </c>
      <c r="B72" s="332" t="s">
        <v>342</v>
      </c>
      <c r="C72" s="333">
        <v>129.97666896558067</v>
      </c>
      <c r="D72" s="335">
        <v>41455</v>
      </c>
      <c r="E72" s="333">
        <v>127.63273987365844</v>
      </c>
      <c r="F72" s="334">
        <v>41091</v>
      </c>
      <c r="G72" s="333">
        <v>129.97666896558067</v>
      </c>
    </row>
    <row r="73" spans="1:7" ht="12.75" customHeight="1">
      <c r="A73" s="332" t="s">
        <v>649</v>
      </c>
      <c r="B73" s="332" t="s">
        <v>342</v>
      </c>
      <c r="C73" s="333">
        <v>100.50877055104962</v>
      </c>
      <c r="D73" s="335">
        <v>41315</v>
      </c>
      <c r="E73" s="333">
        <v>90.098113634934165</v>
      </c>
      <c r="F73" s="334">
        <v>41091</v>
      </c>
      <c r="G73" s="333">
        <v>92.302476456267115</v>
      </c>
    </row>
    <row r="74" spans="1:7" ht="12.75" customHeight="1">
      <c r="A74" s="332" t="s">
        <v>650</v>
      </c>
      <c r="B74" s="332" t="s">
        <v>349</v>
      </c>
      <c r="C74" s="333">
        <v>1026.6161260629892</v>
      </c>
      <c r="D74" s="335">
        <v>41202</v>
      </c>
      <c r="E74" s="333">
        <v>785.97526837186751</v>
      </c>
      <c r="F74" s="334">
        <v>41449</v>
      </c>
      <c r="G74" s="333">
        <v>787.81210777270371</v>
      </c>
    </row>
    <row r="75" spans="1:7" ht="12.75" customHeight="1">
      <c r="A75" s="332" t="s">
        <v>651</v>
      </c>
      <c r="B75" s="332" t="s">
        <v>349</v>
      </c>
      <c r="C75" s="333">
        <v>787.48785225365043</v>
      </c>
      <c r="D75" s="335">
        <v>41114</v>
      </c>
      <c r="E75" s="333">
        <v>708.80018876139354</v>
      </c>
      <c r="F75" s="334">
        <v>41309</v>
      </c>
      <c r="G75" s="333">
        <v>729.34557433804741</v>
      </c>
    </row>
    <row r="76" spans="1:7" ht="12.75" customHeight="1">
      <c r="A76" s="332" t="s">
        <v>652</v>
      </c>
      <c r="B76" s="332" t="s">
        <v>349</v>
      </c>
      <c r="C76" s="333">
        <v>74.358731856651417</v>
      </c>
      <c r="D76" s="335">
        <v>41347</v>
      </c>
      <c r="E76" s="333">
        <v>62.253067872429831</v>
      </c>
      <c r="F76" s="334">
        <v>41157</v>
      </c>
      <c r="G76" s="333">
        <v>66.805488089186298</v>
      </c>
    </row>
    <row r="77" spans="1:7" ht="12.75" customHeight="1">
      <c r="A77" s="332" t="s">
        <v>653</v>
      </c>
      <c r="B77" s="332" t="s">
        <v>349</v>
      </c>
      <c r="C77" s="333">
        <v>1024.9812162375858</v>
      </c>
      <c r="D77" s="335">
        <v>41380</v>
      </c>
      <c r="E77" s="333">
        <v>978.84329024348267</v>
      </c>
      <c r="F77" s="334">
        <v>41172</v>
      </c>
      <c r="G77" s="333">
        <v>1007.4704395542549</v>
      </c>
    </row>
    <row r="78" spans="1:7" ht="12.75" customHeight="1">
      <c r="A78" s="332" t="s">
        <v>654</v>
      </c>
      <c r="B78" s="332" t="s">
        <v>349</v>
      </c>
      <c r="C78" s="333">
        <v>99.256771002918398</v>
      </c>
      <c r="D78" s="335">
        <v>41347</v>
      </c>
      <c r="E78" s="333">
        <v>90.190337204559825</v>
      </c>
      <c r="F78" s="334">
        <v>41261</v>
      </c>
      <c r="G78" s="333">
        <v>90.836242746452754</v>
      </c>
    </row>
    <row r="79" spans="1:7" ht="12.75" customHeight="1">
      <c r="A79" s="332" t="s">
        <v>655</v>
      </c>
      <c r="B79" s="332" t="s">
        <v>349</v>
      </c>
      <c r="C79" s="333">
        <v>64.218404226137466</v>
      </c>
      <c r="D79" s="335">
        <v>41314</v>
      </c>
      <c r="E79" s="333">
        <v>52.072850558461319</v>
      </c>
      <c r="F79" s="334">
        <v>41449</v>
      </c>
      <c r="G79" s="333">
        <v>53.33350799560624</v>
      </c>
    </row>
    <row r="80" spans="1:7" ht="12.75" customHeight="1">
      <c r="A80" s="332" t="s">
        <v>656</v>
      </c>
      <c r="B80" s="332" t="s">
        <v>349</v>
      </c>
      <c r="C80" s="333">
        <v>140.45224193532098</v>
      </c>
      <c r="D80" s="335">
        <v>41455</v>
      </c>
      <c r="E80" s="333">
        <v>137.60023410894911</v>
      </c>
      <c r="F80" s="334">
        <v>41091</v>
      </c>
      <c r="G80" s="333">
        <v>140.45224193532098</v>
      </c>
    </row>
    <row r="81" spans="1:7" ht="12.75" customHeight="1">
      <c r="A81" s="332" t="s">
        <v>657</v>
      </c>
      <c r="B81" s="332" t="s">
        <v>357</v>
      </c>
      <c r="C81" s="333">
        <v>702.8917168690781</v>
      </c>
      <c r="D81" s="335">
        <v>41416</v>
      </c>
      <c r="E81" s="333">
        <v>637.87001958878568</v>
      </c>
      <c r="F81" s="334">
        <v>41229</v>
      </c>
      <c r="G81" s="333">
        <v>655.95910002986773</v>
      </c>
    </row>
    <row r="82" spans="1:7" ht="12.75" customHeight="1">
      <c r="A82" s="332" t="s">
        <v>358</v>
      </c>
      <c r="B82" s="332" t="s">
        <v>357</v>
      </c>
      <c r="C82" s="333">
        <v>75.924685821775583</v>
      </c>
      <c r="D82" s="335">
        <v>41415</v>
      </c>
      <c r="E82" s="333">
        <v>66.581575244516472</v>
      </c>
      <c r="F82" s="334">
        <v>41271</v>
      </c>
      <c r="G82" s="333">
        <v>70.432193702073334</v>
      </c>
    </row>
    <row r="83" spans="1:7" ht="12.75" customHeight="1">
      <c r="A83" s="332" t="s">
        <v>658</v>
      </c>
      <c r="B83" s="332" t="s">
        <v>360</v>
      </c>
      <c r="C83" s="333">
        <v>992.16514905395877</v>
      </c>
      <c r="D83" s="335">
        <v>41203</v>
      </c>
      <c r="E83" s="333">
        <v>868.52269652867074</v>
      </c>
      <c r="F83" s="334">
        <v>41449</v>
      </c>
      <c r="G83" s="333">
        <v>872.88361409513902</v>
      </c>
    </row>
    <row r="84" spans="1:7" ht="12.75" customHeight="1">
      <c r="A84" s="332" t="s">
        <v>659</v>
      </c>
      <c r="B84" s="332" t="s">
        <v>360</v>
      </c>
      <c r="C84" s="333">
        <v>1394.2894765248154</v>
      </c>
      <c r="D84" s="335">
        <v>41204</v>
      </c>
      <c r="E84" s="333">
        <v>1118.1314858311991</v>
      </c>
      <c r="F84" s="334">
        <v>41449</v>
      </c>
      <c r="G84" s="333">
        <v>1121.1973612786394</v>
      </c>
    </row>
    <row r="85" spans="1:7" ht="12.75" customHeight="1">
      <c r="A85" s="332" t="s">
        <v>660</v>
      </c>
      <c r="B85" s="332" t="s">
        <v>360</v>
      </c>
      <c r="C85" s="333">
        <v>153.70747493402948</v>
      </c>
      <c r="D85" s="335">
        <v>41455</v>
      </c>
      <c r="E85" s="333">
        <v>151.45629627502063</v>
      </c>
      <c r="F85" s="334">
        <v>41091</v>
      </c>
      <c r="G85" s="333">
        <v>153.70747493402948</v>
      </c>
    </row>
    <row r="86" spans="1:7" ht="12.75" customHeight="1">
      <c r="A86" s="332" t="s">
        <v>661</v>
      </c>
      <c r="B86" s="332" t="s">
        <v>360</v>
      </c>
      <c r="C86" s="333">
        <v>377.75391734737104</v>
      </c>
      <c r="D86" s="335">
        <v>41347</v>
      </c>
      <c r="E86" s="333">
        <v>324.58719100183311</v>
      </c>
      <c r="F86" s="334">
        <v>41115</v>
      </c>
      <c r="G86" s="333">
        <v>338.59558296370608</v>
      </c>
    </row>
    <row r="87" spans="1:7" ht="12.75" customHeight="1">
      <c r="A87" s="332" t="s">
        <v>364</v>
      </c>
      <c r="B87" s="332" t="s">
        <v>360</v>
      </c>
      <c r="C87" s="333">
        <v>788.55340899241537</v>
      </c>
      <c r="D87" s="335">
        <v>41380</v>
      </c>
      <c r="E87" s="333">
        <v>760.92976363016589</v>
      </c>
      <c r="F87" s="334">
        <v>41177</v>
      </c>
      <c r="G87" s="333">
        <v>773.2102204485501</v>
      </c>
    </row>
    <row r="88" spans="1:7" ht="12.75" customHeight="1">
      <c r="A88" s="332" t="s">
        <v>662</v>
      </c>
      <c r="B88" s="332" t="s">
        <v>360</v>
      </c>
      <c r="C88" s="333">
        <v>783.17666712538687</v>
      </c>
      <c r="D88" s="335">
        <v>41093</v>
      </c>
      <c r="E88" s="333">
        <v>659.97408278955743</v>
      </c>
      <c r="F88" s="334">
        <v>41449</v>
      </c>
      <c r="G88" s="333">
        <v>664.72924767140103</v>
      </c>
    </row>
    <row r="89" spans="1:7" ht="12.75" customHeight="1">
      <c r="A89" s="332" t="s">
        <v>663</v>
      </c>
      <c r="B89" s="332" t="s">
        <v>360</v>
      </c>
      <c r="C89" s="333">
        <v>870.15422403986213</v>
      </c>
      <c r="D89" s="335">
        <v>41405</v>
      </c>
      <c r="E89" s="333">
        <v>720.70566921594946</v>
      </c>
      <c r="F89" s="334">
        <v>41114</v>
      </c>
      <c r="G89" s="333">
        <v>803.86196184769585</v>
      </c>
    </row>
    <row r="90" spans="1:7" ht="12.75" customHeight="1">
      <c r="A90" s="332" t="s">
        <v>664</v>
      </c>
      <c r="B90" s="332" t="s">
        <v>360</v>
      </c>
      <c r="C90" s="333">
        <v>949.50614271502559</v>
      </c>
      <c r="D90" s="335">
        <v>41416</v>
      </c>
      <c r="E90" s="333">
        <v>816.67071663153536</v>
      </c>
      <c r="F90" s="334">
        <v>41096</v>
      </c>
      <c r="G90" s="333">
        <v>856.85528579756908</v>
      </c>
    </row>
    <row r="91" spans="1:7" ht="12.75" customHeight="1">
      <c r="A91" s="332" t="s">
        <v>665</v>
      </c>
      <c r="B91" s="332" t="s">
        <v>360</v>
      </c>
      <c r="C91" s="333">
        <v>432.00587273540441</v>
      </c>
      <c r="D91" s="335">
        <v>41397</v>
      </c>
      <c r="E91" s="333">
        <v>385.01473490761811</v>
      </c>
      <c r="F91" s="334">
        <v>41096</v>
      </c>
      <c r="G91" s="333">
        <v>403.30729974008625</v>
      </c>
    </row>
    <row r="92" spans="1:7" ht="12.75" customHeight="1">
      <c r="A92" s="332" t="s">
        <v>666</v>
      </c>
      <c r="B92" s="332" t="s">
        <v>369</v>
      </c>
      <c r="C92" s="333">
        <v>124.32386353499901</v>
      </c>
      <c r="D92" s="335">
        <v>41455</v>
      </c>
      <c r="E92" s="333">
        <v>121.07683984650669</v>
      </c>
      <c r="F92" s="334">
        <v>41091</v>
      </c>
      <c r="G92" s="333">
        <v>124.32386353499901</v>
      </c>
    </row>
    <row r="93" spans="1:7" ht="12.75" customHeight="1">
      <c r="A93" s="332" t="s">
        <v>667</v>
      </c>
      <c r="B93" s="332" t="s">
        <v>369</v>
      </c>
      <c r="C93" s="333">
        <v>104.33090179556277</v>
      </c>
      <c r="D93" s="335">
        <v>41339</v>
      </c>
      <c r="E93" s="333">
        <v>85.620175405296564</v>
      </c>
      <c r="F93" s="334">
        <v>41094</v>
      </c>
      <c r="G93" s="333">
        <v>97.056133972012347</v>
      </c>
    </row>
    <row r="94" spans="1:7" ht="12.75" customHeight="1">
      <c r="A94" s="332" t="s">
        <v>371</v>
      </c>
      <c r="B94" s="332" t="s">
        <v>369</v>
      </c>
      <c r="C94" s="333">
        <v>759.88231351972672</v>
      </c>
      <c r="D94" s="335">
        <v>41414</v>
      </c>
      <c r="E94" s="333">
        <v>697.53747847020736</v>
      </c>
      <c r="F94" s="334">
        <v>41449</v>
      </c>
      <c r="G94" s="333">
        <v>708.08009092838211</v>
      </c>
    </row>
    <row r="95" spans="1:7" ht="12.75" customHeight="1">
      <c r="A95" s="332" t="s">
        <v>668</v>
      </c>
      <c r="B95" s="332" t="s">
        <v>373</v>
      </c>
      <c r="C95" s="333">
        <v>104.7573305234762</v>
      </c>
      <c r="D95" s="335">
        <v>41362</v>
      </c>
      <c r="E95" s="333">
        <v>86.282445241308025</v>
      </c>
      <c r="F95" s="334">
        <v>41176</v>
      </c>
      <c r="G95" s="333">
        <v>96.271613221255123</v>
      </c>
    </row>
    <row r="96" spans="1:7" ht="12.75" customHeight="1">
      <c r="A96" s="332" t="s">
        <v>669</v>
      </c>
      <c r="B96" s="332" t="s">
        <v>373</v>
      </c>
      <c r="C96" s="333">
        <v>1342.9684416641685</v>
      </c>
      <c r="D96" s="335">
        <v>41362</v>
      </c>
      <c r="E96" s="333">
        <v>1257.7366502670181</v>
      </c>
      <c r="F96" s="334">
        <v>41445</v>
      </c>
      <c r="G96" s="333">
        <v>1262.0323348399982</v>
      </c>
    </row>
    <row r="97" spans="1:7" ht="12.75" customHeight="1">
      <c r="A97" s="332" t="s">
        <v>670</v>
      </c>
      <c r="B97" s="332" t="s">
        <v>373</v>
      </c>
      <c r="C97" s="333">
        <v>716.97438610446488</v>
      </c>
      <c r="D97" s="335">
        <v>41130</v>
      </c>
      <c r="E97" s="333">
        <v>562.94585626956348</v>
      </c>
      <c r="F97" s="334">
        <v>41449</v>
      </c>
      <c r="G97" s="333">
        <v>588.35970943316113</v>
      </c>
    </row>
    <row r="98" spans="1:7" ht="12.75" customHeight="1">
      <c r="A98" s="332" t="s">
        <v>671</v>
      </c>
      <c r="B98" s="332" t="s">
        <v>373</v>
      </c>
      <c r="C98" s="333">
        <v>946.96342510697264</v>
      </c>
      <c r="D98" s="335">
        <v>41416</v>
      </c>
      <c r="E98" s="333">
        <v>782.50235466098707</v>
      </c>
      <c r="F98" s="334">
        <v>41114</v>
      </c>
      <c r="G98" s="333">
        <v>867.70309196251276</v>
      </c>
    </row>
    <row r="99" spans="1:7" ht="12.75" customHeight="1">
      <c r="A99" s="332" t="s">
        <v>672</v>
      </c>
      <c r="B99" s="332" t="s">
        <v>373</v>
      </c>
      <c r="C99" s="333">
        <v>1117.217610400173</v>
      </c>
      <c r="D99" s="335">
        <v>41380</v>
      </c>
      <c r="E99" s="333">
        <v>1076.986821214314</v>
      </c>
      <c r="F99" s="334">
        <v>41177</v>
      </c>
      <c r="G99" s="333">
        <v>1096.2406998278511</v>
      </c>
    </row>
    <row r="100" spans="1:7" ht="12.75" customHeight="1">
      <c r="A100" s="332" t="s">
        <v>673</v>
      </c>
      <c r="B100" s="332" t="s">
        <v>373</v>
      </c>
      <c r="C100" s="333">
        <v>1097.8064121373902</v>
      </c>
      <c r="D100" s="335">
        <v>41362</v>
      </c>
      <c r="E100" s="333">
        <v>961.96685681724421</v>
      </c>
      <c r="F100" s="334">
        <v>41091</v>
      </c>
      <c r="G100" s="333">
        <v>1012.2360443453233</v>
      </c>
    </row>
    <row r="101" spans="1:7" ht="12.75" customHeight="1">
      <c r="A101" s="332" t="s">
        <v>674</v>
      </c>
      <c r="B101" s="332" t="s">
        <v>373</v>
      </c>
      <c r="C101" s="333">
        <v>172.14167617420358</v>
      </c>
      <c r="D101" s="335">
        <v>41455</v>
      </c>
      <c r="E101" s="333">
        <v>169.66737605078313</v>
      </c>
      <c r="F101" s="334">
        <v>41091</v>
      </c>
      <c r="G101" s="333">
        <v>172.14167617420358</v>
      </c>
    </row>
    <row r="102" spans="1:7" ht="12.75" customHeight="1">
      <c r="A102" s="332" t="s">
        <v>675</v>
      </c>
      <c r="B102" s="332" t="s">
        <v>373</v>
      </c>
      <c r="C102" s="333">
        <v>61.586602291243452</v>
      </c>
      <c r="D102" s="335">
        <v>41360</v>
      </c>
      <c r="E102" s="333">
        <v>54.788088047264381</v>
      </c>
      <c r="F102" s="334">
        <v>41091</v>
      </c>
      <c r="G102" s="333">
        <v>56.035621252796382</v>
      </c>
    </row>
    <row r="103" spans="1:7" ht="12.75" customHeight="1">
      <c r="A103" s="332" t="s">
        <v>676</v>
      </c>
      <c r="B103" s="332" t="s">
        <v>373</v>
      </c>
      <c r="C103" s="333">
        <v>1040.3586973471713</v>
      </c>
      <c r="D103" s="335">
        <v>41415</v>
      </c>
      <c r="E103" s="333">
        <v>934.23700977079682</v>
      </c>
      <c r="F103" s="334">
        <v>41449</v>
      </c>
      <c r="G103" s="333">
        <v>955.19607212549045</v>
      </c>
    </row>
    <row r="104" spans="1:7" ht="12.75" customHeight="1">
      <c r="A104" s="36" t="s">
        <v>1017</v>
      </c>
    </row>
    <row r="105" spans="1:7" ht="12.75" customHeight="1">
      <c r="A105" s="75" t="s">
        <v>1018</v>
      </c>
    </row>
    <row r="106" spans="1:7" ht="12.75" customHeight="1">
      <c r="A106" s="98"/>
    </row>
    <row r="107" spans="1:7" ht="12.75" customHeight="1"/>
    <row r="108" spans="1:7" ht="12.75" customHeight="1">
      <c r="A108" s="89" t="s">
        <v>468</v>
      </c>
    </row>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row r="140" spans="7:7" ht="12.75" customHeight="1"/>
    <row r="141" spans="7:7" ht="12.75" customHeight="1">
      <c r="G141" s="53" t="s">
        <v>578</v>
      </c>
    </row>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5">
    <mergeCell ref="A4:A5"/>
    <mergeCell ref="B4:B5"/>
    <mergeCell ref="C4:D4"/>
    <mergeCell ref="E4:F4"/>
    <mergeCell ref="G4:G5"/>
  </mergeCells>
  <hyperlinks>
    <hyperlink ref="A108" location="'2 Sadržaj'!A1" display="Sadržaj / Contents"/>
  </hyperlinks>
  <pageMargins left="0.7" right="0.7" top="0.75" bottom="0.75" header="0.3" footer="0.3"/>
  <pageSetup paperSize="9" scale="81"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634" t="s">
        <v>36</v>
      </c>
      <c r="B1" s="635"/>
      <c r="C1" s="635"/>
      <c r="D1" s="635"/>
      <c r="E1" s="635"/>
      <c r="F1" s="635"/>
    </row>
    <row r="2" spans="1:7" ht="16.5">
      <c r="A2" s="636" t="s">
        <v>37</v>
      </c>
      <c r="B2" s="637"/>
      <c r="C2" s="637"/>
      <c r="D2" s="637"/>
      <c r="E2" s="638"/>
      <c r="F2" s="638"/>
    </row>
    <row r="3" spans="1:7" ht="12.75" customHeight="1">
      <c r="A3" s="8"/>
      <c r="B3" s="9"/>
      <c r="C3" s="9"/>
      <c r="D3" s="9"/>
      <c r="E3" s="10"/>
      <c r="F3" s="10"/>
    </row>
    <row r="4" spans="1:7" ht="12.75" customHeight="1">
      <c r="A4" s="439" t="s">
        <v>1343</v>
      </c>
      <c r="B4" s="11"/>
      <c r="C4" s="11"/>
      <c r="D4" s="12"/>
      <c r="E4" s="13"/>
      <c r="F4" s="440" t="str">
        <f>Naslovnica!A20</f>
        <v>Lipanj 2013.</v>
      </c>
    </row>
    <row r="5" spans="1:7" ht="12.75" customHeight="1">
      <c r="A5" s="137" t="s">
        <v>1342</v>
      </c>
      <c r="B5" s="16"/>
      <c r="C5" s="16"/>
      <c r="D5" s="17"/>
      <c r="E5" s="18"/>
      <c r="F5" s="138" t="str">
        <f>Naslovnica!A24</f>
        <v>June 2013</v>
      </c>
    </row>
    <row r="6" spans="1:7" ht="12.75" customHeight="1"/>
    <row r="7" spans="1:7" ht="22.5">
      <c r="A7" s="639" t="s">
        <v>1344</v>
      </c>
      <c r="B7" s="639" t="s">
        <v>38</v>
      </c>
      <c r="C7" s="639" t="s">
        <v>39</v>
      </c>
      <c r="D7" s="639" t="s">
        <v>40</v>
      </c>
      <c r="E7" s="639" t="s">
        <v>41</v>
      </c>
      <c r="F7" s="640" t="s">
        <v>42</v>
      </c>
    </row>
    <row r="8" spans="1:7" ht="32.25">
      <c r="A8" s="641" t="s">
        <v>843</v>
      </c>
      <c r="B8" s="642">
        <v>599778</v>
      </c>
      <c r="C8" s="642">
        <v>257029</v>
      </c>
      <c r="D8" s="642">
        <v>297322</v>
      </c>
      <c r="E8" s="642">
        <v>513585</v>
      </c>
      <c r="F8" s="642">
        <v>1667714</v>
      </c>
      <c r="G8" s="104"/>
    </row>
    <row r="9" spans="1:7" ht="22.5" customHeight="1">
      <c r="A9" s="643" t="s">
        <v>1345</v>
      </c>
      <c r="B9" s="644">
        <v>0.35964080172019902</v>
      </c>
      <c r="C9" s="644">
        <v>0.15412055064597407</v>
      </c>
      <c r="D9" s="644">
        <v>0.17828116811395719</v>
      </c>
      <c r="E9" s="644">
        <v>0.30795747951986974</v>
      </c>
      <c r="F9" s="644">
        <v>1</v>
      </c>
    </row>
    <row r="10" spans="1:7" ht="22.5">
      <c r="A10" s="173" t="s">
        <v>1346</v>
      </c>
      <c r="B10" s="174">
        <v>35</v>
      </c>
      <c r="C10" s="174">
        <v>28</v>
      </c>
      <c r="D10" s="174">
        <v>22</v>
      </c>
      <c r="E10" s="175">
        <v>12</v>
      </c>
      <c r="F10" s="175">
        <v>97</v>
      </c>
      <c r="G10" s="104"/>
    </row>
    <row r="11" spans="1:7" ht="22.5">
      <c r="A11" s="173" t="s">
        <v>1347</v>
      </c>
      <c r="B11" s="174">
        <v>21</v>
      </c>
      <c r="C11" s="174">
        <v>27</v>
      </c>
      <c r="D11" s="174">
        <v>59</v>
      </c>
      <c r="E11" s="174">
        <v>20</v>
      </c>
      <c r="F11" s="174">
        <v>127</v>
      </c>
      <c r="G11" s="92"/>
    </row>
    <row r="12" spans="1:7" ht="22.5">
      <c r="A12" s="173" t="s">
        <v>1348</v>
      </c>
      <c r="B12" s="174">
        <v>915</v>
      </c>
      <c r="C12" s="174">
        <v>392</v>
      </c>
      <c r="D12" s="174">
        <v>454</v>
      </c>
      <c r="E12" s="174">
        <v>784</v>
      </c>
      <c r="F12" s="174">
        <v>2545</v>
      </c>
    </row>
    <row r="13" spans="1:7" ht="21.75">
      <c r="A13" s="643" t="s">
        <v>1349</v>
      </c>
      <c r="B13" s="645">
        <v>971</v>
      </c>
      <c r="C13" s="645">
        <v>447</v>
      </c>
      <c r="D13" s="645">
        <v>535</v>
      </c>
      <c r="E13" s="645">
        <v>816</v>
      </c>
      <c r="F13" s="645">
        <v>2769</v>
      </c>
    </row>
    <row r="14" spans="1:7" ht="22.5">
      <c r="A14" s="173" t="s">
        <v>1350</v>
      </c>
      <c r="B14" s="174">
        <v>9</v>
      </c>
      <c r="C14" s="174">
        <v>1</v>
      </c>
      <c r="D14" s="174">
        <v>10</v>
      </c>
      <c r="E14" s="175">
        <v>9</v>
      </c>
      <c r="F14" s="174">
        <v>29</v>
      </c>
    </row>
    <row r="15" spans="1:7" ht="22.5">
      <c r="A15" s="173" t="s">
        <v>1351</v>
      </c>
      <c r="B15" s="174">
        <v>5</v>
      </c>
      <c r="C15" s="174">
        <v>17</v>
      </c>
      <c r="D15" s="174">
        <v>2</v>
      </c>
      <c r="E15" s="175">
        <v>5</v>
      </c>
      <c r="F15" s="174">
        <v>29</v>
      </c>
    </row>
    <row r="16" spans="1:7" ht="22.5" customHeight="1">
      <c r="A16" s="643" t="s">
        <v>1352</v>
      </c>
      <c r="B16" s="654">
        <v>-4</v>
      </c>
      <c r="C16" s="654">
        <v>16</v>
      </c>
      <c r="D16" s="654">
        <v>-8</v>
      </c>
      <c r="E16" s="654">
        <v>-4</v>
      </c>
      <c r="F16" s="645">
        <v>0</v>
      </c>
    </row>
    <row r="17" spans="1:8" ht="22.5" customHeight="1">
      <c r="A17" s="643" t="s">
        <v>1353</v>
      </c>
      <c r="B17" s="646">
        <v>131</v>
      </c>
      <c r="C17" s="646">
        <v>49</v>
      </c>
      <c r="D17" s="647">
        <v>82</v>
      </c>
      <c r="E17" s="647">
        <v>114</v>
      </c>
      <c r="F17" s="647">
        <v>376</v>
      </c>
    </row>
    <row r="18" spans="1:8" ht="21.75">
      <c r="A18" s="641" t="s">
        <v>1173</v>
      </c>
      <c r="B18" s="648">
        <v>600614</v>
      </c>
      <c r="C18" s="648">
        <v>257443</v>
      </c>
      <c r="D18" s="649">
        <v>297767</v>
      </c>
      <c r="E18" s="649">
        <v>514283</v>
      </c>
      <c r="F18" s="650">
        <v>1670107</v>
      </c>
    </row>
    <row r="19" spans="1:8" ht="22.5">
      <c r="A19" s="643" t="s">
        <v>1354</v>
      </c>
      <c r="B19" s="651">
        <v>1.3938490574846025E-3</v>
      </c>
      <c r="C19" s="651">
        <v>1.6107131880060226E-3</v>
      </c>
      <c r="D19" s="651">
        <v>1.4966938201680332E-3</v>
      </c>
      <c r="E19" s="651">
        <v>1.3590739604933944E-3</v>
      </c>
      <c r="F19" s="651">
        <v>1.4348983099020576E-3</v>
      </c>
    </row>
    <row r="20" spans="1:8" ht="21.75">
      <c r="A20" s="643" t="s">
        <v>1345</v>
      </c>
      <c r="B20" s="644">
        <v>0.35962605988718088</v>
      </c>
      <c r="C20" s="644">
        <v>0.15414760850652084</v>
      </c>
      <c r="D20" s="644">
        <v>0.17829216930412242</v>
      </c>
      <c r="E20" s="644">
        <v>0.30793416230217585</v>
      </c>
      <c r="F20" s="644">
        <v>1</v>
      </c>
    </row>
    <row r="21" spans="1:8">
      <c r="A21" s="36" t="s">
        <v>1355</v>
      </c>
    </row>
    <row r="22" spans="1:8" ht="12.75" customHeight="1">
      <c r="A22" s="683" t="s">
        <v>43</v>
      </c>
      <c r="B22" s="683"/>
      <c r="C22" s="683"/>
      <c r="D22" s="683"/>
      <c r="E22" s="683"/>
      <c r="F22" s="684"/>
    </row>
    <row r="23" spans="1:8" ht="19.5" customHeight="1">
      <c r="A23" s="685" t="s">
        <v>44</v>
      </c>
      <c r="B23" s="686"/>
      <c r="C23" s="686"/>
      <c r="D23" s="686"/>
      <c r="E23" s="686"/>
      <c r="F23" s="687"/>
    </row>
    <row r="24" spans="1:8" ht="19.5" customHeight="1">
      <c r="A24" s="688" t="s">
        <v>45</v>
      </c>
      <c r="B24" s="688"/>
      <c r="C24" s="688"/>
      <c r="D24" s="688"/>
      <c r="E24" s="688"/>
      <c r="F24" s="688"/>
    </row>
    <row r="25" spans="1:8" ht="19.5" customHeight="1">
      <c r="A25" s="689" t="s">
        <v>46</v>
      </c>
      <c r="B25" s="689"/>
      <c r="C25" s="689"/>
      <c r="D25" s="689"/>
      <c r="E25" s="689"/>
      <c r="F25" s="689"/>
    </row>
    <row r="26" spans="1:8" ht="12.75" customHeight="1"/>
    <row r="27" spans="1:8" ht="12.75" customHeight="1">
      <c r="A27" s="653" t="s">
        <v>461</v>
      </c>
      <c r="F27" s="440" t="str">
        <f>Naslovnica!A20</f>
        <v>Lipanj 2013.</v>
      </c>
    </row>
    <row r="28" spans="1:8" ht="12.75" customHeight="1">
      <c r="A28" s="137" t="s">
        <v>9</v>
      </c>
      <c r="F28" s="138" t="str">
        <f>Naslovnica!A24</f>
        <v>June 2013</v>
      </c>
    </row>
    <row r="29" spans="1:8" ht="12.75" customHeight="1"/>
    <row r="30" spans="1:8" ht="12.75" customHeight="1">
      <c r="G30" s="92"/>
    </row>
    <row r="31" spans="1:8" ht="12.75" customHeight="1"/>
    <row r="32" spans="1:8" ht="12.75" customHeight="1">
      <c r="G32" s="92"/>
      <c r="H32" s="92"/>
    </row>
    <row r="33" spans="1:7" ht="12.75" customHeight="1">
      <c r="F33" s="104"/>
      <c r="G33" s="104"/>
    </row>
    <row r="34" spans="1:7" ht="12.75" customHeight="1">
      <c r="F34" s="104"/>
      <c r="G34" s="92"/>
    </row>
    <row r="35" spans="1:7" ht="12.75" customHeight="1">
      <c r="F35" s="92"/>
      <c r="G35" s="9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52" t="s">
        <v>1355</v>
      </c>
    </row>
    <row r="48" spans="1:7" ht="12.75" customHeight="1">
      <c r="A48" s="88" t="s">
        <v>468</v>
      </c>
    </row>
    <row r="49" spans="6:6" ht="12.75" customHeight="1"/>
    <row r="50" spans="6:6" ht="12.75" customHeight="1">
      <c r="F50" s="21"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0"/>
  <sheetViews>
    <sheetView showGridLines="0" zoomScaleNormal="100" workbookViewId="0"/>
  </sheetViews>
  <sheetFormatPr defaultRowHeight="15"/>
  <cols>
    <col min="1" max="1" width="29.140625" customWidth="1"/>
    <col min="2" max="2" width="23.5703125" bestFit="1" customWidth="1"/>
    <col min="3" max="6" width="10" customWidth="1"/>
    <col min="7" max="7" width="14.42578125" customWidth="1"/>
  </cols>
  <sheetData>
    <row r="1" spans="1:8" ht="12.75" customHeight="1">
      <c r="A1" s="579" t="s">
        <v>773</v>
      </c>
      <c r="G1" s="440" t="str">
        <f>Naslovnica!A20</f>
        <v>Lipanj 2013.</v>
      </c>
    </row>
    <row r="2" spans="1:8" ht="12.75" customHeight="1">
      <c r="A2" s="146" t="s">
        <v>774</v>
      </c>
      <c r="G2" s="138" t="str">
        <f>Naslovnica!A24</f>
        <v>June 2013</v>
      </c>
    </row>
    <row r="3" spans="1:8" ht="12.75" customHeight="1"/>
    <row r="4" spans="1:8" ht="57.75" customHeight="1">
      <c r="A4" s="700" t="s">
        <v>1239</v>
      </c>
      <c r="B4" s="700" t="s">
        <v>1240</v>
      </c>
      <c r="C4" s="700" t="s">
        <v>1245</v>
      </c>
      <c r="D4" s="700"/>
      <c r="E4" s="700" t="s">
        <v>1242</v>
      </c>
      <c r="F4" s="765"/>
      <c r="G4" s="700" t="s">
        <v>1249</v>
      </c>
    </row>
    <row r="5" spans="1:8" ht="32.25" customHeight="1">
      <c r="A5" s="700"/>
      <c r="B5" s="741"/>
      <c r="C5" s="446" t="s">
        <v>1243</v>
      </c>
      <c r="D5" s="446" t="s">
        <v>1244</v>
      </c>
      <c r="E5" s="446" t="s">
        <v>1243</v>
      </c>
      <c r="F5" s="446" t="s">
        <v>1244</v>
      </c>
      <c r="G5" s="700"/>
    </row>
    <row r="6" spans="1:8" ht="12.75" customHeight="1">
      <c r="A6" s="332" t="s">
        <v>606</v>
      </c>
      <c r="B6" s="332" t="s">
        <v>276</v>
      </c>
      <c r="C6" s="333">
        <v>88.32463161538648</v>
      </c>
      <c r="D6" s="334">
        <v>41386</v>
      </c>
      <c r="E6" s="333">
        <v>87.150849012617726</v>
      </c>
      <c r="F6" s="334">
        <v>41444</v>
      </c>
      <c r="G6" s="333">
        <v>87.165173490371075</v>
      </c>
      <c r="H6" s="104"/>
    </row>
    <row r="7" spans="1:8" ht="12.75" customHeight="1">
      <c r="A7" s="332" t="s">
        <v>279</v>
      </c>
      <c r="B7" s="332" t="s">
        <v>276</v>
      </c>
      <c r="C7" s="333">
        <v>7302.7177367948379</v>
      </c>
      <c r="D7" s="334">
        <v>41379</v>
      </c>
      <c r="E7" s="333">
        <v>7278.190285307337</v>
      </c>
      <c r="F7" s="334">
        <v>41440</v>
      </c>
      <c r="G7" s="333">
        <v>7283.9348580153392</v>
      </c>
      <c r="H7" s="104"/>
    </row>
    <row r="8" spans="1:8" ht="12.75" customHeight="1">
      <c r="A8" s="332" t="s">
        <v>475</v>
      </c>
      <c r="B8" s="332" t="s">
        <v>276</v>
      </c>
      <c r="C8" s="333">
        <v>58.595888860725573</v>
      </c>
      <c r="D8" s="335">
        <v>41365</v>
      </c>
      <c r="E8" s="333">
        <v>56.392900274878009</v>
      </c>
      <c r="F8" s="334">
        <v>41436</v>
      </c>
      <c r="G8" s="333">
        <v>57.609259886354749</v>
      </c>
      <c r="H8" s="92"/>
    </row>
    <row r="9" spans="1:8" ht="12.75" customHeight="1">
      <c r="A9" s="332" t="s">
        <v>607</v>
      </c>
      <c r="B9" s="332" t="s">
        <v>282</v>
      </c>
      <c r="C9" s="333">
        <v>115.94261794294952</v>
      </c>
      <c r="D9" s="335">
        <v>41455</v>
      </c>
      <c r="E9" s="333">
        <v>115.6576977434912</v>
      </c>
      <c r="F9" s="334">
        <v>41365</v>
      </c>
      <c r="G9" s="333">
        <v>115.94261794294952</v>
      </c>
    </row>
    <row r="10" spans="1:8" ht="12.75" customHeight="1">
      <c r="A10" s="332" t="s">
        <v>283</v>
      </c>
      <c r="B10" s="332" t="s">
        <v>282</v>
      </c>
      <c r="C10" s="333">
        <v>896.28687716168315</v>
      </c>
      <c r="D10" s="335">
        <v>41365</v>
      </c>
      <c r="E10" s="333">
        <v>854.93744693041845</v>
      </c>
      <c r="F10" s="334">
        <v>41449</v>
      </c>
      <c r="G10" s="333">
        <v>861.37342528973602</v>
      </c>
    </row>
    <row r="11" spans="1:8" ht="12.75" customHeight="1">
      <c r="A11" s="332" t="s">
        <v>608</v>
      </c>
      <c r="B11" s="332" t="s">
        <v>282</v>
      </c>
      <c r="C11" s="333">
        <v>125.76522086829182</v>
      </c>
      <c r="D11" s="335">
        <v>41400</v>
      </c>
      <c r="E11" s="333">
        <v>118.91440088837891</v>
      </c>
      <c r="F11" s="334">
        <v>41449</v>
      </c>
      <c r="G11" s="333">
        <v>120.0631535556096</v>
      </c>
    </row>
    <row r="12" spans="1:8" ht="12.75" customHeight="1">
      <c r="A12" s="332" t="s">
        <v>609</v>
      </c>
      <c r="B12" s="332" t="s">
        <v>286</v>
      </c>
      <c r="C12" s="333">
        <v>86.607724079128744</v>
      </c>
      <c r="D12" s="335">
        <v>41365</v>
      </c>
      <c r="E12" s="333">
        <v>81.315011125209452</v>
      </c>
      <c r="F12" s="334">
        <v>41438</v>
      </c>
      <c r="G12" s="333">
        <v>82.157917567801334</v>
      </c>
    </row>
    <row r="13" spans="1:8" ht="12.75" customHeight="1">
      <c r="A13" s="332" t="s">
        <v>287</v>
      </c>
      <c r="B13" s="332" t="s">
        <v>286</v>
      </c>
      <c r="C13" s="333">
        <v>120.3025653239424</v>
      </c>
      <c r="D13" s="335">
        <v>41410</v>
      </c>
      <c r="E13" s="333">
        <v>116.64606142539856</v>
      </c>
      <c r="F13" s="334">
        <v>41438</v>
      </c>
      <c r="G13" s="333">
        <v>117.20437007236356</v>
      </c>
    </row>
    <row r="14" spans="1:8" ht="12.75" customHeight="1">
      <c r="A14" s="332" t="s">
        <v>288</v>
      </c>
      <c r="B14" s="332" t="s">
        <v>286</v>
      </c>
      <c r="C14" s="333">
        <v>104.14670626271764</v>
      </c>
      <c r="D14" s="335">
        <v>41365</v>
      </c>
      <c r="E14" s="333">
        <v>96.011341011219358</v>
      </c>
      <c r="F14" s="334">
        <v>41430</v>
      </c>
      <c r="G14" s="333">
        <v>98.440252292525756</v>
      </c>
    </row>
    <row r="15" spans="1:8" ht="12.75" customHeight="1">
      <c r="A15" s="332" t="s">
        <v>488</v>
      </c>
      <c r="B15" s="332" t="s">
        <v>472</v>
      </c>
      <c r="C15" s="333">
        <v>106.16531189207056</v>
      </c>
      <c r="D15" s="335">
        <v>41455</v>
      </c>
      <c r="E15" s="333">
        <v>105.61529866630028</v>
      </c>
      <c r="F15" s="334">
        <v>41365</v>
      </c>
      <c r="G15" s="333">
        <v>106.16531189207056</v>
      </c>
    </row>
    <row r="16" spans="1:8" ht="12.75" customHeight="1">
      <c r="A16" s="332" t="s">
        <v>610</v>
      </c>
      <c r="B16" s="332" t="s">
        <v>289</v>
      </c>
      <c r="C16" s="333">
        <v>5.0898478421170799</v>
      </c>
      <c r="D16" s="335">
        <v>41365</v>
      </c>
      <c r="E16" s="333">
        <v>4.6955093811385904</v>
      </c>
      <c r="F16" s="334">
        <v>41430</v>
      </c>
      <c r="G16" s="333">
        <v>4.7132402144446397</v>
      </c>
    </row>
    <row r="17" spans="1:7" ht="12.75" customHeight="1">
      <c r="A17" s="332" t="s">
        <v>1301</v>
      </c>
      <c r="B17" s="332" t="s">
        <v>291</v>
      </c>
      <c r="C17" s="333">
        <v>746.0537210031963</v>
      </c>
      <c r="D17" s="335">
        <v>41453</v>
      </c>
      <c r="E17" s="333">
        <v>745.05416860680646</v>
      </c>
      <c r="F17" s="334">
        <v>41455</v>
      </c>
      <c r="G17" s="333">
        <v>745.05416860680646</v>
      </c>
    </row>
    <row r="18" spans="1:7" ht="12.75" customHeight="1">
      <c r="A18" s="332" t="s">
        <v>611</v>
      </c>
      <c r="B18" s="332" t="s">
        <v>291</v>
      </c>
      <c r="C18" s="333">
        <v>597.88474428226073</v>
      </c>
      <c r="D18" s="335">
        <v>41368</v>
      </c>
      <c r="E18" s="333">
        <v>559.45053818028669</v>
      </c>
      <c r="F18" s="334">
        <v>41450</v>
      </c>
      <c r="G18" s="333">
        <v>563.11496350611947</v>
      </c>
    </row>
    <row r="19" spans="1:7" ht="12.75" customHeight="1">
      <c r="A19" s="332" t="s">
        <v>612</v>
      </c>
      <c r="B19" s="332" t="s">
        <v>291</v>
      </c>
      <c r="C19" s="333">
        <v>965.63096338527089</v>
      </c>
      <c r="D19" s="335">
        <v>41413</v>
      </c>
      <c r="E19" s="333">
        <v>897.33249260623586</v>
      </c>
      <c r="F19" s="334">
        <v>41450</v>
      </c>
      <c r="G19" s="333">
        <v>902.31546170593936</v>
      </c>
    </row>
    <row r="20" spans="1:7" ht="12.75" customHeight="1">
      <c r="A20" s="332" t="s">
        <v>613</v>
      </c>
      <c r="B20" s="332" t="s">
        <v>291</v>
      </c>
      <c r="C20" s="333">
        <v>832.31836066586243</v>
      </c>
      <c r="D20" s="335">
        <v>41394</v>
      </c>
      <c r="E20" s="333">
        <v>820.13267607114813</v>
      </c>
      <c r="F20" s="334">
        <v>41455</v>
      </c>
      <c r="G20" s="333">
        <v>820.13267607114813</v>
      </c>
    </row>
    <row r="21" spans="1:7" ht="12.75" customHeight="1">
      <c r="A21" s="332" t="s">
        <v>614</v>
      </c>
      <c r="B21" s="332" t="s">
        <v>291</v>
      </c>
      <c r="C21" s="333">
        <v>856.41482385085953</v>
      </c>
      <c r="D21" s="335">
        <v>41380</v>
      </c>
      <c r="E21" s="333">
        <v>840.81300490093713</v>
      </c>
      <c r="F21" s="334">
        <v>41454</v>
      </c>
      <c r="G21" s="333">
        <v>840.82857634374909</v>
      </c>
    </row>
    <row r="22" spans="1:7" ht="12.75" customHeight="1">
      <c r="A22" s="332" t="s">
        <v>615</v>
      </c>
      <c r="B22" s="332" t="s">
        <v>291</v>
      </c>
      <c r="C22" s="333">
        <v>938.43754315948547</v>
      </c>
      <c r="D22" s="335">
        <v>41394</v>
      </c>
      <c r="E22" s="333">
        <v>888.11051833835893</v>
      </c>
      <c r="F22" s="334">
        <v>41455</v>
      </c>
      <c r="G22" s="333">
        <v>888.11051833835893</v>
      </c>
    </row>
    <row r="23" spans="1:7" ht="12.75" customHeight="1">
      <c r="A23" s="332" t="s">
        <v>616</v>
      </c>
      <c r="B23" s="332" t="s">
        <v>291</v>
      </c>
      <c r="C23" s="333">
        <v>147.47512014136584</v>
      </c>
      <c r="D23" s="335">
        <v>41455</v>
      </c>
      <c r="E23" s="333">
        <v>146.98914260922433</v>
      </c>
      <c r="F23" s="334">
        <v>41365</v>
      </c>
      <c r="G23" s="333">
        <v>147.47512014136584</v>
      </c>
    </row>
    <row r="24" spans="1:7" ht="12.75" customHeight="1">
      <c r="A24" s="332" t="s">
        <v>617</v>
      </c>
      <c r="B24" s="332" t="s">
        <v>301</v>
      </c>
      <c r="C24" s="333">
        <v>53.579889903081863</v>
      </c>
      <c r="D24" s="335">
        <v>41365</v>
      </c>
      <c r="E24" s="333">
        <v>51.508572397457563</v>
      </c>
      <c r="F24" s="334">
        <v>41455</v>
      </c>
      <c r="G24" s="333">
        <v>51.508572397457563</v>
      </c>
    </row>
    <row r="25" spans="1:7" ht="12.75" customHeight="1">
      <c r="A25" s="332" t="s">
        <v>618</v>
      </c>
      <c r="B25" s="332" t="s">
        <v>303</v>
      </c>
      <c r="C25" s="333">
        <v>90.140000685316878</v>
      </c>
      <c r="D25" s="335">
        <v>41389</v>
      </c>
      <c r="E25" s="333">
        <v>84.280567286975128</v>
      </c>
      <c r="F25" s="334">
        <v>41450</v>
      </c>
      <c r="G25" s="333">
        <v>84.722754574785256</v>
      </c>
    </row>
    <row r="26" spans="1:7" ht="12.75" customHeight="1">
      <c r="A26" s="332" t="s">
        <v>619</v>
      </c>
      <c r="B26" s="332" t="s">
        <v>303</v>
      </c>
      <c r="C26" s="333">
        <v>822.77539559477884</v>
      </c>
      <c r="D26" s="335">
        <v>41453</v>
      </c>
      <c r="E26" s="333">
        <v>776.03384156209154</v>
      </c>
      <c r="F26" s="334">
        <v>41444</v>
      </c>
      <c r="G26" s="333">
        <v>821.8059994667326</v>
      </c>
    </row>
    <row r="27" spans="1:7" ht="12.75" customHeight="1">
      <c r="A27" s="332" t="s">
        <v>620</v>
      </c>
      <c r="B27" s="332" t="s">
        <v>303</v>
      </c>
      <c r="C27" s="333">
        <v>80.916203932375126</v>
      </c>
      <c r="D27" s="335">
        <v>41379</v>
      </c>
      <c r="E27" s="333">
        <v>75.938554858941757</v>
      </c>
      <c r="F27" s="334">
        <v>41450</v>
      </c>
      <c r="G27" s="333">
        <v>76.460713287117613</v>
      </c>
    </row>
    <row r="28" spans="1:7" ht="12.75" customHeight="1">
      <c r="A28" s="332" t="s">
        <v>621</v>
      </c>
      <c r="B28" s="332" t="s">
        <v>303</v>
      </c>
      <c r="C28" s="333">
        <v>140.30334188634649</v>
      </c>
      <c r="D28" s="335">
        <v>41455</v>
      </c>
      <c r="E28" s="333">
        <v>139.7973325689058</v>
      </c>
      <c r="F28" s="334">
        <v>41365</v>
      </c>
      <c r="G28" s="333">
        <v>140.30334188634649</v>
      </c>
    </row>
    <row r="29" spans="1:7" ht="12.75" customHeight="1">
      <c r="A29" s="332" t="s">
        <v>622</v>
      </c>
      <c r="B29" s="332" t="s">
        <v>303</v>
      </c>
      <c r="C29" s="333">
        <v>1021.9046082358018</v>
      </c>
      <c r="D29" s="335">
        <v>41397</v>
      </c>
      <c r="E29" s="333">
        <v>990.54484907153437</v>
      </c>
      <c r="F29" s="334">
        <v>41449</v>
      </c>
      <c r="G29" s="333">
        <v>992.35810181425813</v>
      </c>
    </row>
    <row r="30" spans="1:7" ht="12.75" customHeight="1">
      <c r="A30" s="332" t="s">
        <v>623</v>
      </c>
      <c r="B30" s="332" t="s">
        <v>303</v>
      </c>
      <c r="C30" s="333">
        <v>555.22686928412406</v>
      </c>
      <c r="D30" s="335">
        <v>41366</v>
      </c>
      <c r="E30" s="333">
        <v>492.04835936595094</v>
      </c>
      <c r="F30" s="334">
        <v>41450</v>
      </c>
      <c r="G30" s="333">
        <v>492.55397530292589</v>
      </c>
    </row>
    <row r="31" spans="1:7" ht="12.75" customHeight="1">
      <c r="A31" s="332" t="s">
        <v>624</v>
      </c>
      <c r="B31" s="332" t="s">
        <v>303</v>
      </c>
      <c r="C31" s="333">
        <v>818.32098519017154</v>
      </c>
      <c r="D31" s="335">
        <v>41422</v>
      </c>
      <c r="E31" s="333">
        <v>732.17652306782736</v>
      </c>
      <c r="F31" s="334">
        <v>41449</v>
      </c>
      <c r="G31" s="333">
        <v>754.78649860561313</v>
      </c>
    </row>
    <row r="32" spans="1:7" ht="12.75" customHeight="1">
      <c r="A32" s="332" t="s">
        <v>625</v>
      </c>
      <c r="B32" s="332" t="s">
        <v>626</v>
      </c>
      <c r="C32" s="333">
        <v>81.686854279897105</v>
      </c>
      <c r="D32" s="335">
        <v>41415</v>
      </c>
      <c r="E32" s="333">
        <v>75.463335270181602</v>
      </c>
      <c r="F32" s="334">
        <v>41449</v>
      </c>
      <c r="G32" s="333">
        <v>76.62541998729229</v>
      </c>
    </row>
    <row r="33" spans="1:7" ht="12.75" customHeight="1">
      <c r="A33" s="332" t="s">
        <v>627</v>
      </c>
      <c r="B33" s="332" t="s">
        <v>626</v>
      </c>
      <c r="C33" s="333">
        <v>147.12374418121988</v>
      </c>
      <c r="D33" s="335">
        <v>41455</v>
      </c>
      <c r="E33" s="333">
        <v>146.52814530295007</v>
      </c>
      <c r="F33" s="334">
        <v>41365</v>
      </c>
      <c r="G33" s="333">
        <v>147.12374418121988</v>
      </c>
    </row>
    <row r="34" spans="1:7" ht="12.75" customHeight="1">
      <c r="A34" s="332" t="s">
        <v>628</v>
      </c>
      <c r="B34" s="332" t="s">
        <v>626</v>
      </c>
      <c r="C34" s="333">
        <v>91.776244732080286</v>
      </c>
      <c r="D34" s="335">
        <v>41420</v>
      </c>
      <c r="E34" s="333">
        <v>90.231397467288303</v>
      </c>
      <c r="F34" s="334">
        <v>41454</v>
      </c>
      <c r="G34" s="333">
        <v>90.240894197171002</v>
      </c>
    </row>
    <row r="35" spans="1:7" ht="12.75" customHeight="1">
      <c r="A35" s="332" t="s">
        <v>629</v>
      </c>
      <c r="B35" s="332" t="s">
        <v>626</v>
      </c>
      <c r="C35" s="333">
        <v>69.349760513925744</v>
      </c>
      <c r="D35" s="335">
        <v>41415</v>
      </c>
      <c r="E35" s="333">
        <v>61.677151311876109</v>
      </c>
      <c r="F35" s="334">
        <v>41449</v>
      </c>
      <c r="G35" s="333">
        <v>63.33154068101183</v>
      </c>
    </row>
    <row r="36" spans="1:7" ht="12.75" customHeight="1">
      <c r="A36" s="332" t="s">
        <v>630</v>
      </c>
      <c r="B36" s="332" t="s">
        <v>316</v>
      </c>
      <c r="C36" s="333">
        <v>18063.012256733793</v>
      </c>
      <c r="D36" s="335">
        <v>41416</v>
      </c>
      <c r="E36" s="333">
        <v>17686.700769884483</v>
      </c>
      <c r="F36" s="334">
        <v>41366</v>
      </c>
      <c r="G36" s="333">
        <v>17861.964695327988</v>
      </c>
    </row>
    <row r="37" spans="1:7" ht="12.75" customHeight="1">
      <c r="A37" s="332" t="s">
        <v>1224</v>
      </c>
      <c r="B37" s="332" t="s">
        <v>316</v>
      </c>
      <c r="C37" s="333">
        <v>1.00008352533333</v>
      </c>
      <c r="D37" s="335">
        <v>41453</v>
      </c>
      <c r="E37" s="333">
        <v>0.99954843866665999</v>
      </c>
      <c r="F37" s="334">
        <v>41425</v>
      </c>
      <c r="G37" s="333">
        <v>1.00000085866666</v>
      </c>
    </row>
    <row r="38" spans="1:7" ht="12.75" customHeight="1">
      <c r="A38" s="336" t="s">
        <v>631</v>
      </c>
      <c r="B38" s="332" t="s">
        <v>316</v>
      </c>
      <c r="C38" s="333">
        <v>6956.5276063701604</v>
      </c>
      <c r="D38" s="335">
        <v>41365</v>
      </c>
      <c r="E38" s="333">
        <v>6436.2794804465357</v>
      </c>
      <c r="F38" s="334">
        <v>41449</v>
      </c>
      <c r="G38" s="333">
        <v>6461.9496342062776</v>
      </c>
    </row>
    <row r="39" spans="1:7" ht="12.75" customHeight="1">
      <c r="A39" s="332" t="s">
        <v>632</v>
      </c>
      <c r="B39" s="332" t="s">
        <v>316</v>
      </c>
      <c r="C39" s="333">
        <v>1.0166875293195199</v>
      </c>
      <c r="D39" s="335">
        <v>41411</v>
      </c>
      <c r="E39" s="333">
        <v>0.96344874250138002</v>
      </c>
      <c r="F39" s="334">
        <v>41446</v>
      </c>
      <c r="G39" s="337">
        <v>0.97676232864584001</v>
      </c>
    </row>
    <row r="40" spans="1:7" ht="12.75" customHeight="1">
      <c r="A40" s="332" t="s">
        <v>633</v>
      </c>
      <c r="B40" s="332" t="s">
        <v>316</v>
      </c>
      <c r="C40" s="333">
        <v>8.9531208747129494</v>
      </c>
      <c r="D40" s="335">
        <v>41397</v>
      </c>
      <c r="E40" s="333">
        <v>8.7490757302364699</v>
      </c>
      <c r="F40" s="334">
        <v>41455</v>
      </c>
      <c r="G40" s="333">
        <v>8.7490757302364699</v>
      </c>
    </row>
    <row r="41" spans="1:7" ht="12.75" customHeight="1">
      <c r="A41" s="332" t="s">
        <v>634</v>
      </c>
      <c r="B41" s="332" t="s">
        <v>316</v>
      </c>
      <c r="C41" s="333">
        <v>1.06112605419313</v>
      </c>
      <c r="D41" s="335">
        <v>41432</v>
      </c>
      <c r="E41" s="333">
        <v>1.0484198888478899</v>
      </c>
      <c r="F41" s="334">
        <v>41369</v>
      </c>
      <c r="G41" s="333">
        <v>1.0593292985387599</v>
      </c>
    </row>
    <row r="42" spans="1:7" ht="12.75" customHeight="1">
      <c r="A42" s="332" t="s">
        <v>635</v>
      </c>
      <c r="B42" s="332" t="s">
        <v>321</v>
      </c>
      <c r="C42" s="333">
        <v>382.45850558315078</v>
      </c>
      <c r="D42" s="335">
        <v>41416</v>
      </c>
      <c r="E42" s="333">
        <v>319.25693661909963</v>
      </c>
      <c r="F42" s="334">
        <v>41450</v>
      </c>
      <c r="G42" s="333">
        <v>331.06857163468686</v>
      </c>
    </row>
    <row r="43" spans="1:7" ht="12.75" customHeight="1">
      <c r="A43" s="332" t="s">
        <v>322</v>
      </c>
      <c r="B43" s="332" t="s">
        <v>321</v>
      </c>
      <c r="C43" s="333">
        <v>640.46579179333128</v>
      </c>
      <c r="D43" s="335">
        <v>41416</v>
      </c>
      <c r="E43" s="333">
        <v>523.34924581819087</v>
      </c>
      <c r="F43" s="334">
        <v>41450</v>
      </c>
      <c r="G43" s="333">
        <v>547.70399636759475</v>
      </c>
    </row>
    <row r="44" spans="1:7" ht="12.75" customHeight="1">
      <c r="A44" s="332" t="s">
        <v>636</v>
      </c>
      <c r="B44" s="332" t="s">
        <v>321</v>
      </c>
      <c r="C44" s="333">
        <v>1023.8741091698681</v>
      </c>
      <c r="D44" s="335">
        <v>41409</v>
      </c>
      <c r="E44" s="333">
        <v>858.03769047106812</v>
      </c>
      <c r="F44" s="334">
        <v>41449</v>
      </c>
      <c r="G44" s="333">
        <v>897.36490891013068</v>
      </c>
    </row>
    <row r="45" spans="1:7" ht="12.75" customHeight="1">
      <c r="A45" s="332" t="s">
        <v>637</v>
      </c>
      <c r="B45" s="332" t="s">
        <v>328</v>
      </c>
      <c r="C45" s="333">
        <v>8.0775661754001309</v>
      </c>
      <c r="D45" s="335">
        <v>41366</v>
      </c>
      <c r="E45" s="333">
        <v>7.4606923640157898</v>
      </c>
      <c r="F45" s="334">
        <v>41449</v>
      </c>
      <c r="G45" s="333">
        <v>7.5619499034804196</v>
      </c>
    </row>
    <row r="46" spans="1:7" ht="12.75" customHeight="1">
      <c r="A46" s="332" t="s">
        <v>638</v>
      </c>
      <c r="B46" s="332" t="s">
        <v>328</v>
      </c>
      <c r="C46" s="333">
        <v>9.7596702141925</v>
      </c>
      <c r="D46" s="335">
        <v>41415</v>
      </c>
      <c r="E46" s="333">
        <v>8.4334249857580197</v>
      </c>
      <c r="F46" s="334">
        <v>41449</v>
      </c>
      <c r="G46" s="333">
        <v>8.6304440166902694</v>
      </c>
    </row>
    <row r="47" spans="1:7" ht="12.75" customHeight="1">
      <c r="A47" s="332" t="s">
        <v>639</v>
      </c>
      <c r="B47" s="332" t="s">
        <v>328</v>
      </c>
      <c r="C47" s="333">
        <v>6.6658785570732997</v>
      </c>
      <c r="D47" s="335">
        <v>41416</v>
      </c>
      <c r="E47" s="333">
        <v>5.5560165567461501</v>
      </c>
      <c r="F47" s="334">
        <v>41449</v>
      </c>
      <c r="G47" s="333">
        <v>5.7865362145664401</v>
      </c>
    </row>
    <row r="48" spans="1:7" ht="12.75" customHeight="1">
      <c r="A48" s="332" t="s">
        <v>331</v>
      </c>
      <c r="B48" s="332" t="s">
        <v>328</v>
      </c>
      <c r="C48" s="333">
        <v>12.51768618230599</v>
      </c>
      <c r="D48" s="335">
        <v>41414</v>
      </c>
      <c r="E48" s="333">
        <v>10.577849585172199</v>
      </c>
      <c r="F48" s="334">
        <v>41449</v>
      </c>
      <c r="G48" s="333">
        <v>10.92778263995802</v>
      </c>
    </row>
    <row r="49" spans="1:7" ht="12.75" customHeight="1">
      <c r="A49" s="332" t="s">
        <v>640</v>
      </c>
      <c r="B49" s="332" t="s">
        <v>328</v>
      </c>
      <c r="C49" s="333">
        <v>13.849962384966201</v>
      </c>
      <c r="D49" s="335">
        <v>41401</v>
      </c>
      <c r="E49" s="333">
        <v>13.202243456589359</v>
      </c>
      <c r="F49" s="334">
        <v>41429</v>
      </c>
      <c r="G49" s="333">
        <v>13.48893756955939</v>
      </c>
    </row>
    <row r="50" spans="1:7" ht="12.75" customHeight="1">
      <c r="A50" s="332" t="s">
        <v>641</v>
      </c>
      <c r="B50" s="332" t="s">
        <v>334</v>
      </c>
      <c r="C50" s="333">
        <v>103.50955360116652</v>
      </c>
      <c r="D50" s="335">
        <v>41403</v>
      </c>
      <c r="E50" s="333">
        <v>97.975889359813195</v>
      </c>
      <c r="F50" s="334">
        <v>41385</v>
      </c>
      <c r="G50" s="333">
        <v>100.17108498257824</v>
      </c>
    </row>
    <row r="51" spans="1:7" ht="12.75" customHeight="1">
      <c r="A51" s="332" t="s">
        <v>336</v>
      </c>
      <c r="B51" s="332" t="s">
        <v>334</v>
      </c>
      <c r="C51" s="333">
        <v>1281.639386829218</v>
      </c>
      <c r="D51" s="335">
        <v>41455</v>
      </c>
      <c r="E51" s="333">
        <v>1274.9055234589464</v>
      </c>
      <c r="F51" s="334">
        <v>41365</v>
      </c>
      <c r="G51" s="333">
        <v>1281.639386829218</v>
      </c>
    </row>
    <row r="52" spans="1:7" ht="12.75" customHeight="1">
      <c r="A52" s="332" t="s">
        <v>642</v>
      </c>
      <c r="B52" s="332" t="s">
        <v>334</v>
      </c>
      <c r="C52" s="333">
        <v>817.26697862050719</v>
      </c>
      <c r="D52" s="335">
        <v>41394</v>
      </c>
      <c r="E52" s="333">
        <v>785.13263238445745</v>
      </c>
      <c r="F52" s="334">
        <v>41455</v>
      </c>
      <c r="G52" s="333">
        <v>785.13263238445745</v>
      </c>
    </row>
    <row r="53" spans="1:7" ht="12.75" customHeight="1">
      <c r="A53" s="332" t="s">
        <v>643</v>
      </c>
      <c r="B53" s="332" t="s">
        <v>334</v>
      </c>
      <c r="C53" s="333">
        <v>836.70753896606493</v>
      </c>
      <c r="D53" s="335">
        <v>41394</v>
      </c>
      <c r="E53" s="333">
        <v>800.32335356979843</v>
      </c>
      <c r="F53" s="334">
        <v>41455</v>
      </c>
      <c r="G53" s="333">
        <v>800.32335356979843</v>
      </c>
    </row>
    <row r="54" spans="1:7" ht="12.75" customHeight="1">
      <c r="A54" s="332" t="s">
        <v>644</v>
      </c>
      <c r="B54" s="332" t="s">
        <v>334</v>
      </c>
      <c r="C54" s="333">
        <v>489.20503417533735</v>
      </c>
      <c r="D54" s="335">
        <v>41425</v>
      </c>
      <c r="E54" s="333">
        <v>468.05108222326589</v>
      </c>
      <c r="F54" s="334">
        <v>41455</v>
      </c>
      <c r="G54" s="333">
        <v>468.05108222326589</v>
      </c>
    </row>
    <row r="55" spans="1:7" ht="12.75" customHeight="1">
      <c r="A55" s="332" t="s">
        <v>1226</v>
      </c>
      <c r="B55" s="332" t="s">
        <v>340</v>
      </c>
      <c r="C55" s="333">
        <v>165.09072571310648</v>
      </c>
      <c r="D55" s="335">
        <v>41414</v>
      </c>
      <c r="E55" s="333">
        <v>131.91422761639075</v>
      </c>
      <c r="F55" s="334">
        <v>41449</v>
      </c>
      <c r="G55" s="333">
        <v>137.87547012397232</v>
      </c>
    </row>
    <row r="56" spans="1:7" ht="12.75" customHeight="1">
      <c r="A56" s="332" t="s">
        <v>1227</v>
      </c>
      <c r="B56" s="332" t="s">
        <v>340</v>
      </c>
      <c r="C56" s="333">
        <v>77.458054917190395</v>
      </c>
      <c r="D56" s="335">
        <v>41402</v>
      </c>
      <c r="E56" s="333">
        <v>67.095225165649822</v>
      </c>
      <c r="F56" s="334">
        <v>41449</v>
      </c>
      <c r="G56" s="333">
        <v>69.887697197090091</v>
      </c>
    </row>
    <row r="57" spans="1:7" ht="12.75" customHeight="1">
      <c r="A57" s="332" t="s">
        <v>1228</v>
      </c>
      <c r="B57" s="332" t="s">
        <v>340</v>
      </c>
      <c r="C57" s="333">
        <v>145.72753236456055</v>
      </c>
      <c r="D57" s="335">
        <v>41393</v>
      </c>
      <c r="E57" s="333">
        <v>115.74040525053884</v>
      </c>
      <c r="F57" s="334">
        <v>41455</v>
      </c>
      <c r="G57" s="333">
        <v>115.74040525053884</v>
      </c>
    </row>
    <row r="58" spans="1:7" ht="12.75" customHeight="1">
      <c r="A58" s="332" t="s">
        <v>1229</v>
      </c>
      <c r="B58" s="332" t="s">
        <v>340</v>
      </c>
      <c r="C58" s="333">
        <v>67.577422057732946</v>
      </c>
      <c r="D58" s="335">
        <v>41366</v>
      </c>
      <c r="E58" s="333">
        <v>62.968708648009432</v>
      </c>
      <c r="F58" s="334">
        <v>41451</v>
      </c>
      <c r="G58" s="333">
        <v>63.226105730498233</v>
      </c>
    </row>
    <row r="59" spans="1:7" ht="12.75" customHeight="1">
      <c r="A59" s="332" t="s">
        <v>1230</v>
      </c>
      <c r="B59" s="332" t="s">
        <v>340</v>
      </c>
      <c r="C59" s="333">
        <v>98.19095139343608</v>
      </c>
      <c r="D59" s="335">
        <v>41415</v>
      </c>
      <c r="E59" s="333">
        <v>89.853155591593463</v>
      </c>
      <c r="F59" s="334">
        <v>41449</v>
      </c>
      <c r="G59" s="333">
        <v>90.942383132552024</v>
      </c>
    </row>
    <row r="60" spans="1:7" ht="12.75" customHeight="1">
      <c r="A60" s="332" t="s">
        <v>1231</v>
      </c>
      <c r="B60" s="332" t="s">
        <v>340</v>
      </c>
      <c r="C60" s="333">
        <v>69.005277634563654</v>
      </c>
      <c r="D60" s="335">
        <v>41366</v>
      </c>
      <c r="E60" s="333">
        <v>64.073598635562433</v>
      </c>
      <c r="F60" s="334">
        <v>41451</v>
      </c>
      <c r="G60" s="333">
        <v>64.332705916108637</v>
      </c>
    </row>
    <row r="61" spans="1:7" ht="12.75" customHeight="1">
      <c r="A61" s="332" t="s">
        <v>1232</v>
      </c>
      <c r="B61" s="332" t="s">
        <v>340</v>
      </c>
      <c r="C61" s="333">
        <v>504.6953443466449</v>
      </c>
      <c r="D61" s="335">
        <v>41416</v>
      </c>
      <c r="E61" s="333">
        <v>473.08481980736718</v>
      </c>
      <c r="F61" s="334">
        <v>41449</v>
      </c>
      <c r="G61" s="333">
        <v>477.62151422731097</v>
      </c>
    </row>
    <row r="62" spans="1:7" ht="12.75" customHeight="1">
      <c r="A62" s="332" t="s">
        <v>1233</v>
      </c>
      <c r="B62" s="332" t="s">
        <v>340</v>
      </c>
      <c r="C62" s="333">
        <v>103.38457130003046</v>
      </c>
      <c r="D62" s="335">
        <v>41454</v>
      </c>
      <c r="E62" s="333">
        <v>103.26107403814795</v>
      </c>
      <c r="F62" s="334">
        <v>41365</v>
      </c>
      <c r="G62" s="333">
        <v>103.37951238745448</v>
      </c>
    </row>
    <row r="63" spans="1:7" ht="12.75" customHeight="1">
      <c r="A63" s="332" t="s">
        <v>1234</v>
      </c>
      <c r="B63" s="332" t="s">
        <v>340</v>
      </c>
      <c r="C63" s="333">
        <v>109.56804526221788</v>
      </c>
      <c r="D63" s="335">
        <v>41411</v>
      </c>
      <c r="E63" s="333">
        <v>90.223708103863274</v>
      </c>
      <c r="F63" s="334">
        <v>41449</v>
      </c>
      <c r="G63" s="333">
        <v>92.782236750690444</v>
      </c>
    </row>
    <row r="64" spans="1:7" ht="12.75" customHeight="1">
      <c r="A64" s="332" t="s">
        <v>1235</v>
      </c>
      <c r="B64" s="332" t="s">
        <v>340</v>
      </c>
      <c r="C64" s="333">
        <v>47.994286386981621</v>
      </c>
      <c r="D64" s="335">
        <v>41389</v>
      </c>
      <c r="E64" s="333">
        <v>46.053692432696423</v>
      </c>
      <c r="F64" s="334">
        <v>41455</v>
      </c>
      <c r="G64" s="333">
        <v>46.053692432696423</v>
      </c>
    </row>
    <row r="65" spans="1:7" ht="12.75" customHeight="1">
      <c r="A65" s="332" t="s">
        <v>1236</v>
      </c>
      <c r="B65" s="332" t="s">
        <v>340</v>
      </c>
      <c r="C65" s="333">
        <v>216.63941822958051</v>
      </c>
      <c r="D65" s="335">
        <v>41365</v>
      </c>
      <c r="E65" s="333">
        <v>187.00527609372105</v>
      </c>
      <c r="F65" s="334">
        <v>41449</v>
      </c>
      <c r="G65" s="333">
        <v>193.57092679728885</v>
      </c>
    </row>
    <row r="66" spans="1:7" ht="12.75" customHeight="1">
      <c r="A66" s="332" t="s">
        <v>1237</v>
      </c>
      <c r="B66" s="332" t="s">
        <v>340</v>
      </c>
      <c r="C66" s="333">
        <v>143.06159341405041</v>
      </c>
      <c r="D66" s="335">
        <v>41415</v>
      </c>
      <c r="E66" s="333">
        <v>125.64553922589317</v>
      </c>
      <c r="F66" s="334">
        <v>41382</v>
      </c>
      <c r="G66" s="333">
        <v>137.36073729235065</v>
      </c>
    </row>
    <row r="67" spans="1:7" ht="12.75" customHeight="1">
      <c r="A67" s="332" t="s">
        <v>1170</v>
      </c>
      <c r="B67" s="332" t="s">
        <v>342</v>
      </c>
      <c r="C67" s="333">
        <v>762.29026535950015</v>
      </c>
      <c r="D67" s="335">
        <v>41380</v>
      </c>
      <c r="E67" s="333">
        <v>749.31300977143121</v>
      </c>
      <c r="F67" s="334">
        <v>41454</v>
      </c>
      <c r="G67" s="333">
        <v>749.38024888541804</v>
      </c>
    </row>
    <row r="68" spans="1:7" ht="12.75" customHeight="1">
      <c r="A68" s="332" t="s">
        <v>645</v>
      </c>
      <c r="B68" s="332" t="s">
        <v>342</v>
      </c>
      <c r="C68" s="333">
        <v>927.35476190849295</v>
      </c>
      <c r="D68" s="335">
        <v>41392</v>
      </c>
      <c r="E68" s="333">
        <v>883.38385882970533</v>
      </c>
      <c r="F68" s="334">
        <v>41449</v>
      </c>
      <c r="G68" s="333">
        <v>886.89999974066927</v>
      </c>
    </row>
    <row r="69" spans="1:7" ht="12.75" customHeight="1">
      <c r="A69" s="332" t="s">
        <v>343</v>
      </c>
      <c r="B69" s="332" t="s">
        <v>342</v>
      </c>
      <c r="C69" s="333">
        <v>888.08380212191548</v>
      </c>
      <c r="D69" s="335">
        <v>41415</v>
      </c>
      <c r="E69" s="333">
        <v>800.98419526663076</v>
      </c>
      <c r="F69" s="334">
        <v>41449</v>
      </c>
      <c r="G69" s="333">
        <v>822.14536044700208</v>
      </c>
    </row>
    <row r="70" spans="1:7" ht="12.75" customHeight="1">
      <c r="A70" s="332" t="s">
        <v>646</v>
      </c>
      <c r="B70" s="332" t="s">
        <v>342</v>
      </c>
      <c r="C70" s="333">
        <v>41.396331580971378</v>
      </c>
      <c r="D70" s="335">
        <v>41365</v>
      </c>
      <c r="E70" s="333">
        <v>37.444594823310553</v>
      </c>
      <c r="F70" s="334">
        <v>41441</v>
      </c>
      <c r="G70" s="333">
        <v>38.047289251262839</v>
      </c>
    </row>
    <row r="71" spans="1:7" ht="12.75" customHeight="1">
      <c r="A71" s="332" t="s">
        <v>647</v>
      </c>
      <c r="B71" s="332" t="s">
        <v>342</v>
      </c>
      <c r="C71" s="333">
        <v>622.44726877722076</v>
      </c>
      <c r="D71" s="335">
        <v>41409</v>
      </c>
      <c r="E71" s="333">
        <v>574.32700198900409</v>
      </c>
      <c r="F71" s="334">
        <v>41449</v>
      </c>
      <c r="G71" s="333">
        <v>577.18609420322628</v>
      </c>
    </row>
    <row r="72" spans="1:7" ht="12.75" customHeight="1">
      <c r="A72" s="332" t="s">
        <v>648</v>
      </c>
      <c r="B72" s="332" t="s">
        <v>342</v>
      </c>
      <c r="C72" s="333">
        <v>129.97666896558067</v>
      </c>
      <c r="D72" s="335">
        <v>41455</v>
      </c>
      <c r="E72" s="333">
        <v>129.79482695795815</v>
      </c>
      <c r="F72" s="334">
        <v>41365</v>
      </c>
      <c r="G72" s="333">
        <v>129.97666896558067</v>
      </c>
    </row>
    <row r="73" spans="1:7" ht="12.75" customHeight="1">
      <c r="A73" s="332" t="s">
        <v>649</v>
      </c>
      <c r="B73" s="332" t="s">
        <v>342</v>
      </c>
      <c r="C73" s="333">
        <v>97.068415987998804</v>
      </c>
      <c r="D73" s="335">
        <v>41367</v>
      </c>
      <c r="E73" s="333">
        <v>91.815498057670439</v>
      </c>
      <c r="F73" s="334">
        <v>41449</v>
      </c>
      <c r="G73" s="333">
        <v>92.302476456267115</v>
      </c>
    </row>
    <row r="74" spans="1:7" ht="12.75" customHeight="1">
      <c r="A74" s="332" t="s">
        <v>650</v>
      </c>
      <c r="B74" s="332" t="s">
        <v>349</v>
      </c>
      <c r="C74" s="333">
        <v>824.19689209885235</v>
      </c>
      <c r="D74" s="335">
        <v>41397</v>
      </c>
      <c r="E74" s="333">
        <v>785.97526837186751</v>
      </c>
      <c r="F74" s="334">
        <v>41449</v>
      </c>
      <c r="G74" s="333">
        <v>787.81210777270371</v>
      </c>
    </row>
    <row r="75" spans="1:7" ht="12.75" customHeight="1">
      <c r="A75" s="332" t="s">
        <v>651</v>
      </c>
      <c r="B75" s="332" t="s">
        <v>349</v>
      </c>
      <c r="C75" s="333">
        <v>759.00720637824475</v>
      </c>
      <c r="D75" s="335">
        <v>41369</v>
      </c>
      <c r="E75" s="333">
        <v>713.00707802154341</v>
      </c>
      <c r="F75" s="334">
        <v>41444</v>
      </c>
      <c r="G75" s="333">
        <v>729.34557433804741</v>
      </c>
    </row>
    <row r="76" spans="1:7" ht="12.75" customHeight="1">
      <c r="A76" s="332" t="s">
        <v>652</v>
      </c>
      <c r="B76" s="332" t="s">
        <v>349</v>
      </c>
      <c r="C76" s="333">
        <v>72.433589031530076</v>
      </c>
      <c r="D76" s="335">
        <v>41365</v>
      </c>
      <c r="E76" s="333">
        <v>66.345738294534371</v>
      </c>
      <c r="F76" s="334">
        <v>41450</v>
      </c>
      <c r="G76" s="333">
        <v>66.805488089186298</v>
      </c>
    </row>
    <row r="77" spans="1:7" ht="12.75" customHeight="1">
      <c r="A77" s="332" t="s">
        <v>653</v>
      </c>
      <c r="B77" s="332" t="s">
        <v>349</v>
      </c>
      <c r="C77" s="333">
        <v>1024.9812162375858</v>
      </c>
      <c r="D77" s="335">
        <v>41380</v>
      </c>
      <c r="E77" s="333">
        <v>1007.4222559838017</v>
      </c>
      <c r="F77" s="334">
        <v>41454</v>
      </c>
      <c r="G77" s="333">
        <v>1007.4704395542549</v>
      </c>
    </row>
    <row r="78" spans="1:7" ht="12.75" customHeight="1">
      <c r="A78" s="332" t="s">
        <v>654</v>
      </c>
      <c r="B78" s="332" t="s">
        <v>349</v>
      </c>
      <c r="C78" s="333">
        <v>97.173172416653458</v>
      </c>
      <c r="D78" s="335">
        <v>41365</v>
      </c>
      <c r="E78" s="333">
        <v>90.237779175212125</v>
      </c>
      <c r="F78" s="334">
        <v>41449</v>
      </c>
      <c r="G78" s="333">
        <v>90.836242746452754</v>
      </c>
    </row>
    <row r="79" spans="1:7" ht="12.75" customHeight="1">
      <c r="A79" s="332" t="s">
        <v>655</v>
      </c>
      <c r="B79" s="332" t="s">
        <v>349</v>
      </c>
      <c r="C79" s="333">
        <v>62.75590931234342</v>
      </c>
      <c r="D79" s="335">
        <v>41416</v>
      </c>
      <c r="E79" s="333">
        <v>52.072850558461319</v>
      </c>
      <c r="F79" s="334">
        <v>41449</v>
      </c>
      <c r="G79" s="333">
        <v>53.33350799560624</v>
      </c>
    </row>
    <row r="80" spans="1:7" ht="12.75" customHeight="1">
      <c r="A80" s="332" t="s">
        <v>656</v>
      </c>
      <c r="B80" s="332" t="s">
        <v>349</v>
      </c>
      <c r="C80" s="333">
        <v>140.45224193532098</v>
      </c>
      <c r="D80" s="335">
        <v>41455</v>
      </c>
      <c r="E80" s="333">
        <v>140.07118692115333</v>
      </c>
      <c r="F80" s="334">
        <v>41365</v>
      </c>
      <c r="G80" s="333">
        <v>140.45224193532098</v>
      </c>
    </row>
    <row r="81" spans="1:7" ht="12.75" customHeight="1">
      <c r="A81" s="332" t="s">
        <v>657</v>
      </c>
      <c r="B81" s="332" t="s">
        <v>357</v>
      </c>
      <c r="C81" s="333">
        <v>702.8917168690781</v>
      </c>
      <c r="D81" s="335">
        <v>41416</v>
      </c>
      <c r="E81" s="333">
        <v>644.08915628206819</v>
      </c>
      <c r="F81" s="334">
        <v>41449</v>
      </c>
      <c r="G81" s="333">
        <v>655.95910002986773</v>
      </c>
    </row>
    <row r="82" spans="1:7" ht="12.75" customHeight="1">
      <c r="A82" s="332" t="s">
        <v>358</v>
      </c>
      <c r="B82" s="332" t="s">
        <v>357</v>
      </c>
      <c r="C82" s="333">
        <v>75.924685821775583</v>
      </c>
      <c r="D82" s="335">
        <v>41415</v>
      </c>
      <c r="E82" s="333">
        <v>68.035706711145536</v>
      </c>
      <c r="F82" s="334">
        <v>41445</v>
      </c>
      <c r="G82" s="333">
        <v>70.432193702073334</v>
      </c>
    </row>
    <row r="83" spans="1:7" ht="12.75" customHeight="1">
      <c r="A83" s="332" t="s">
        <v>658</v>
      </c>
      <c r="B83" s="332" t="s">
        <v>360</v>
      </c>
      <c r="C83" s="333">
        <v>926.38285382910851</v>
      </c>
      <c r="D83" s="335">
        <v>41401</v>
      </c>
      <c r="E83" s="333">
        <v>868.52269652867074</v>
      </c>
      <c r="F83" s="334">
        <v>41449</v>
      </c>
      <c r="G83" s="333">
        <v>872.88361409513902</v>
      </c>
    </row>
    <row r="84" spans="1:7" ht="12.75" customHeight="1">
      <c r="A84" s="332" t="s">
        <v>659</v>
      </c>
      <c r="B84" s="332" t="s">
        <v>360</v>
      </c>
      <c r="C84" s="333">
        <v>1273.5949003399792</v>
      </c>
      <c r="D84" s="335">
        <v>41397</v>
      </c>
      <c r="E84" s="333">
        <v>1118.1314858311991</v>
      </c>
      <c r="F84" s="334">
        <v>41449</v>
      </c>
      <c r="G84" s="333">
        <v>1121.1973612786394</v>
      </c>
    </row>
    <row r="85" spans="1:7" ht="12.75" customHeight="1">
      <c r="A85" s="332" t="s">
        <v>660</v>
      </c>
      <c r="B85" s="332" t="s">
        <v>360</v>
      </c>
      <c r="C85" s="333">
        <v>153.70747493402948</v>
      </c>
      <c r="D85" s="335">
        <v>41455</v>
      </c>
      <c r="E85" s="333">
        <v>153.33354674178858</v>
      </c>
      <c r="F85" s="334">
        <v>41365</v>
      </c>
      <c r="G85" s="333">
        <v>153.70747493402948</v>
      </c>
    </row>
    <row r="86" spans="1:7" ht="12.75" customHeight="1">
      <c r="A86" s="332" t="s">
        <v>661</v>
      </c>
      <c r="B86" s="332" t="s">
        <v>360</v>
      </c>
      <c r="C86" s="333">
        <v>375.45760510305183</v>
      </c>
      <c r="D86" s="335">
        <v>41375</v>
      </c>
      <c r="E86" s="333">
        <v>338.43268954967385</v>
      </c>
      <c r="F86" s="334">
        <v>41450</v>
      </c>
      <c r="G86" s="333">
        <v>338.59558296370608</v>
      </c>
    </row>
    <row r="87" spans="1:7" ht="12.75" customHeight="1">
      <c r="A87" s="332" t="s">
        <v>364</v>
      </c>
      <c r="B87" s="332" t="s">
        <v>360</v>
      </c>
      <c r="C87" s="333">
        <v>788.55340899241537</v>
      </c>
      <c r="D87" s="335">
        <v>41380</v>
      </c>
      <c r="E87" s="333">
        <v>773.18967687306622</v>
      </c>
      <c r="F87" s="334">
        <v>41454</v>
      </c>
      <c r="G87" s="333">
        <v>773.2102204485501</v>
      </c>
    </row>
    <row r="88" spans="1:7" ht="12.75" customHeight="1">
      <c r="A88" s="332" t="s">
        <v>662</v>
      </c>
      <c r="B88" s="332" t="s">
        <v>360</v>
      </c>
      <c r="C88" s="333">
        <v>742.77486662025285</v>
      </c>
      <c r="D88" s="335">
        <v>41401</v>
      </c>
      <c r="E88" s="333">
        <v>659.97408278955743</v>
      </c>
      <c r="F88" s="334">
        <v>41449</v>
      </c>
      <c r="G88" s="333">
        <v>664.72924767140103</v>
      </c>
    </row>
    <row r="89" spans="1:7" ht="12.75" customHeight="1">
      <c r="A89" s="332" t="s">
        <v>663</v>
      </c>
      <c r="B89" s="332" t="s">
        <v>360</v>
      </c>
      <c r="C89" s="333">
        <v>870.15422403986213</v>
      </c>
      <c r="D89" s="335">
        <v>41405</v>
      </c>
      <c r="E89" s="333">
        <v>803.48484830657969</v>
      </c>
      <c r="F89" s="334">
        <v>41449</v>
      </c>
      <c r="G89" s="333">
        <v>803.86196184769585</v>
      </c>
    </row>
    <row r="90" spans="1:7" ht="12.75" customHeight="1">
      <c r="A90" s="332" t="s">
        <v>664</v>
      </c>
      <c r="B90" s="332" t="s">
        <v>360</v>
      </c>
      <c r="C90" s="333">
        <v>949.50614271502559</v>
      </c>
      <c r="D90" s="335">
        <v>41416</v>
      </c>
      <c r="E90" s="333">
        <v>834.62321602051611</v>
      </c>
      <c r="F90" s="334">
        <v>41449</v>
      </c>
      <c r="G90" s="333">
        <v>856.85528579756908</v>
      </c>
    </row>
    <row r="91" spans="1:7" ht="12.75" customHeight="1">
      <c r="A91" s="332" t="s">
        <v>665</v>
      </c>
      <c r="B91" s="332" t="s">
        <v>360</v>
      </c>
      <c r="C91" s="333">
        <v>432.00587273540441</v>
      </c>
      <c r="D91" s="335">
        <v>41397</v>
      </c>
      <c r="E91" s="333">
        <v>403.24773880328513</v>
      </c>
      <c r="F91" s="334">
        <v>41446</v>
      </c>
      <c r="G91" s="333">
        <v>403.30729974008625</v>
      </c>
    </row>
    <row r="92" spans="1:7" ht="12.75" customHeight="1">
      <c r="A92" s="332" t="s">
        <v>666</v>
      </c>
      <c r="B92" s="332" t="s">
        <v>369</v>
      </c>
      <c r="C92" s="333">
        <v>124.32386353499901</v>
      </c>
      <c r="D92" s="335">
        <v>41455</v>
      </c>
      <c r="E92" s="333">
        <v>123.56265767475116</v>
      </c>
      <c r="F92" s="334">
        <v>41365</v>
      </c>
      <c r="G92" s="333">
        <v>124.32386353499901</v>
      </c>
    </row>
    <row r="93" spans="1:7" ht="12.75" customHeight="1">
      <c r="A93" s="332" t="s">
        <v>667</v>
      </c>
      <c r="B93" s="332" t="s">
        <v>369</v>
      </c>
      <c r="C93" s="333">
        <v>103.05746372716013</v>
      </c>
      <c r="D93" s="335">
        <v>41365</v>
      </c>
      <c r="E93" s="333">
        <v>94.891177414140785</v>
      </c>
      <c r="F93" s="334">
        <v>41444</v>
      </c>
      <c r="G93" s="333">
        <v>97.056133972012347</v>
      </c>
    </row>
    <row r="94" spans="1:7" ht="12.75" customHeight="1">
      <c r="A94" s="332" t="s">
        <v>371</v>
      </c>
      <c r="B94" s="332" t="s">
        <v>369</v>
      </c>
      <c r="C94" s="333">
        <v>759.88231351972672</v>
      </c>
      <c r="D94" s="335">
        <v>41414</v>
      </c>
      <c r="E94" s="333">
        <v>697.53747847020736</v>
      </c>
      <c r="F94" s="334">
        <v>41449</v>
      </c>
      <c r="G94" s="333">
        <v>708.08009092838211</v>
      </c>
    </row>
    <row r="95" spans="1:7" ht="12.75" customHeight="1">
      <c r="A95" s="332" t="s">
        <v>668</v>
      </c>
      <c r="B95" s="332" t="s">
        <v>373</v>
      </c>
      <c r="C95" s="333">
        <v>104.6841768584377</v>
      </c>
      <c r="D95" s="335">
        <v>41415</v>
      </c>
      <c r="E95" s="333">
        <v>95.161293662834467</v>
      </c>
      <c r="F95" s="334">
        <v>41449</v>
      </c>
      <c r="G95" s="333">
        <v>96.271613221255123</v>
      </c>
    </row>
    <row r="96" spans="1:7" ht="12.75" customHeight="1">
      <c r="A96" s="332" t="s">
        <v>669</v>
      </c>
      <c r="B96" s="332" t="s">
        <v>373</v>
      </c>
      <c r="C96" s="333">
        <v>1342.796233455409</v>
      </c>
      <c r="D96" s="335">
        <v>41393</v>
      </c>
      <c r="E96" s="333">
        <v>1257.7366502670181</v>
      </c>
      <c r="F96" s="334">
        <v>41445</v>
      </c>
      <c r="G96" s="333">
        <v>1262.0323348399982</v>
      </c>
    </row>
    <row r="97" spans="1:7" ht="12.75" customHeight="1">
      <c r="A97" s="332" t="s">
        <v>670</v>
      </c>
      <c r="B97" s="332" t="s">
        <v>373</v>
      </c>
      <c r="C97" s="333">
        <v>671.84996176779759</v>
      </c>
      <c r="D97" s="335">
        <v>41415</v>
      </c>
      <c r="E97" s="333">
        <v>562.94585626956348</v>
      </c>
      <c r="F97" s="334">
        <v>41449</v>
      </c>
      <c r="G97" s="333">
        <v>588.35970943316113</v>
      </c>
    </row>
    <row r="98" spans="1:7" ht="12.75" customHeight="1">
      <c r="A98" s="332" t="s">
        <v>671</v>
      </c>
      <c r="B98" s="332" t="s">
        <v>373</v>
      </c>
      <c r="C98" s="333">
        <v>946.96342510697264</v>
      </c>
      <c r="D98" s="335">
        <v>41416</v>
      </c>
      <c r="E98" s="333">
        <v>848.62026553565602</v>
      </c>
      <c r="F98" s="334">
        <v>41449</v>
      </c>
      <c r="G98" s="333">
        <v>867.70309196251276</v>
      </c>
    </row>
    <row r="99" spans="1:7" ht="12.75" customHeight="1">
      <c r="A99" s="332" t="s">
        <v>672</v>
      </c>
      <c r="B99" s="332" t="s">
        <v>373</v>
      </c>
      <c r="C99" s="333">
        <v>1117.217610400173</v>
      </c>
      <c r="D99" s="335">
        <v>41380</v>
      </c>
      <c r="E99" s="333">
        <v>1096.2140370747691</v>
      </c>
      <c r="F99" s="334">
        <v>41454</v>
      </c>
      <c r="G99" s="333">
        <v>1096.2406998278511</v>
      </c>
    </row>
    <row r="100" spans="1:7" ht="12.75" customHeight="1">
      <c r="A100" s="332" t="s">
        <v>673</v>
      </c>
      <c r="B100" s="332" t="s">
        <v>373</v>
      </c>
      <c r="C100" s="333">
        <v>1094.6050367727526</v>
      </c>
      <c r="D100" s="335">
        <v>41378</v>
      </c>
      <c r="E100" s="333">
        <v>1003.3907181466922</v>
      </c>
      <c r="F100" s="334">
        <v>41449</v>
      </c>
      <c r="G100" s="333">
        <v>1012.2360443453233</v>
      </c>
    </row>
    <row r="101" spans="1:7" ht="12.75" customHeight="1">
      <c r="A101" s="332" t="s">
        <v>674</v>
      </c>
      <c r="B101" s="332" t="s">
        <v>373</v>
      </c>
      <c r="C101" s="333">
        <v>172.14167617420358</v>
      </c>
      <c r="D101" s="335">
        <v>41455</v>
      </c>
      <c r="E101" s="333">
        <v>171.84359534635388</v>
      </c>
      <c r="F101" s="334">
        <v>41365</v>
      </c>
      <c r="G101" s="333">
        <v>172.14167617420358</v>
      </c>
    </row>
    <row r="102" spans="1:7" ht="12.75" customHeight="1">
      <c r="A102" s="332" t="s">
        <v>675</v>
      </c>
      <c r="B102" s="332" t="s">
        <v>373</v>
      </c>
      <c r="C102" s="333">
        <v>61.391627699687007</v>
      </c>
      <c r="D102" s="335">
        <v>41365</v>
      </c>
      <c r="E102" s="333">
        <v>55.450957949460722</v>
      </c>
      <c r="F102" s="334">
        <v>41445</v>
      </c>
      <c r="G102" s="333">
        <v>56.035621252796382</v>
      </c>
    </row>
    <row r="103" spans="1:7" ht="12.75" customHeight="1">
      <c r="A103" s="332" t="s">
        <v>676</v>
      </c>
      <c r="B103" s="332" t="s">
        <v>373</v>
      </c>
      <c r="C103" s="333">
        <v>1040.3586973471713</v>
      </c>
      <c r="D103" s="335">
        <v>41415</v>
      </c>
      <c r="E103" s="333">
        <v>934.23700977079682</v>
      </c>
      <c r="F103" s="334">
        <v>41449</v>
      </c>
      <c r="G103" s="333">
        <v>955.19607212549045</v>
      </c>
    </row>
    <row r="104" spans="1:7" ht="12.75" customHeight="1">
      <c r="A104" s="36" t="s">
        <v>1017</v>
      </c>
    </row>
    <row r="105" spans="1:7" ht="12.75" customHeight="1">
      <c r="A105" s="75" t="s">
        <v>1018</v>
      </c>
    </row>
    <row r="106" spans="1:7" ht="12.75" customHeight="1">
      <c r="A106" s="98"/>
    </row>
    <row r="107" spans="1:7" ht="12.75" customHeight="1">
      <c r="A107" s="89" t="s">
        <v>468</v>
      </c>
    </row>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40" spans="7:7">
      <c r="G140" s="53" t="s">
        <v>579</v>
      </c>
    </row>
  </sheetData>
  <mergeCells count="5">
    <mergeCell ref="A4:A5"/>
    <mergeCell ref="B4:B5"/>
    <mergeCell ref="C4:D4"/>
    <mergeCell ref="E4:F4"/>
    <mergeCell ref="G4:G5"/>
  </mergeCells>
  <hyperlinks>
    <hyperlink ref="A107" location="'2 Sadržaj'!A1" display="Sadržaj / Contents"/>
  </hyperlinks>
  <pageMargins left="0.7" right="0.7" top="0.75" bottom="0.75" header="0.3" footer="0.3"/>
  <pageSetup paperSize="9" scale="81"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579" t="s">
        <v>1338</v>
      </c>
      <c r="K1" s="440" t="str">
        <f>Naslovnica!A20</f>
        <v>Lipanj 2013.</v>
      </c>
    </row>
    <row r="2" spans="1:12" ht="12.75" customHeight="1">
      <c r="A2" s="146" t="s">
        <v>1019</v>
      </c>
      <c r="K2" s="138" t="str">
        <f>Naslovnica!A24</f>
        <v>June 2013</v>
      </c>
    </row>
    <row r="3" spans="1:12" ht="12.75" customHeight="1">
      <c r="A3" s="18"/>
      <c r="K3" s="19"/>
    </row>
    <row r="4" spans="1:12" ht="12.75" customHeight="1">
      <c r="A4" s="131"/>
      <c r="B4" s="131"/>
      <c r="C4" s="131"/>
      <c r="D4" s="131"/>
      <c r="E4" s="131"/>
      <c r="F4" s="131"/>
      <c r="G4" s="131"/>
      <c r="H4" s="131"/>
      <c r="I4" s="131"/>
      <c r="J4" s="131"/>
      <c r="K4" s="21" t="s">
        <v>854</v>
      </c>
    </row>
    <row r="5" spans="1:12" ht="12.75" customHeight="1">
      <c r="A5" s="766" t="s">
        <v>1025</v>
      </c>
      <c r="B5" s="767" t="s">
        <v>1020</v>
      </c>
      <c r="C5" s="767"/>
      <c r="D5" s="741" t="s">
        <v>1021</v>
      </c>
      <c r="E5" s="741"/>
      <c r="F5" s="741" t="s">
        <v>1022</v>
      </c>
      <c r="G5" s="741"/>
      <c r="H5" s="741" t="s">
        <v>1023</v>
      </c>
      <c r="I5" s="741"/>
      <c r="J5" s="741" t="s">
        <v>1024</v>
      </c>
      <c r="K5" s="741"/>
    </row>
    <row r="6" spans="1:12" ht="12.75" customHeight="1">
      <c r="A6" s="766"/>
      <c r="B6" s="526" t="s">
        <v>162</v>
      </c>
      <c r="C6" s="526" t="s">
        <v>163</v>
      </c>
      <c r="D6" s="526" t="s">
        <v>162</v>
      </c>
      <c r="E6" s="526" t="s">
        <v>163</v>
      </c>
      <c r="F6" s="526" t="s">
        <v>162</v>
      </c>
      <c r="G6" s="526" t="s">
        <v>163</v>
      </c>
      <c r="H6" s="526" t="s">
        <v>162</v>
      </c>
      <c r="I6" s="526" t="s">
        <v>163</v>
      </c>
      <c r="J6" s="526" t="s">
        <v>162</v>
      </c>
      <c r="K6" s="526" t="s">
        <v>163</v>
      </c>
    </row>
    <row r="7" spans="1:12" ht="12.75" customHeight="1">
      <c r="A7" s="766"/>
      <c r="B7" s="580" t="s">
        <v>149</v>
      </c>
      <c r="C7" s="580" t="s">
        <v>150</v>
      </c>
      <c r="D7" s="580" t="s">
        <v>149</v>
      </c>
      <c r="E7" s="580" t="s">
        <v>150</v>
      </c>
      <c r="F7" s="580" t="s">
        <v>149</v>
      </c>
      <c r="G7" s="580" t="s">
        <v>150</v>
      </c>
      <c r="H7" s="580" t="s">
        <v>149</v>
      </c>
      <c r="I7" s="580" t="s">
        <v>150</v>
      </c>
      <c r="J7" s="580" t="s">
        <v>149</v>
      </c>
      <c r="K7" s="580" t="s">
        <v>150</v>
      </c>
    </row>
    <row r="8" spans="1:12" ht="18" customHeight="1">
      <c r="A8" s="242" t="s">
        <v>1026</v>
      </c>
      <c r="B8" s="338">
        <v>165829.6694332656</v>
      </c>
      <c r="C8" s="339">
        <v>8.7802154391316944E-2</v>
      </c>
      <c r="D8" s="338">
        <v>111769.09937350474</v>
      </c>
      <c r="E8" s="339">
        <v>0.11609257892291444</v>
      </c>
      <c r="F8" s="338">
        <v>1064862.1391309046</v>
      </c>
      <c r="G8" s="339">
        <v>9.3691810897281097E-2</v>
      </c>
      <c r="H8" s="338">
        <v>65177.412956403969</v>
      </c>
      <c r="I8" s="339">
        <v>0.17016811196447554</v>
      </c>
      <c r="J8" s="338">
        <v>1407638.3208940791</v>
      </c>
      <c r="K8" s="339">
        <v>9.6413357035116026E-2</v>
      </c>
      <c r="L8" s="104"/>
    </row>
    <row r="9" spans="1:12" ht="18" customHeight="1">
      <c r="A9" s="242" t="s">
        <v>1027</v>
      </c>
      <c r="B9" s="338">
        <v>53616.680833032973</v>
      </c>
      <c r="C9" s="339">
        <v>2.838852724328933E-2</v>
      </c>
      <c r="D9" s="338">
        <v>48097.052439148414</v>
      </c>
      <c r="E9" s="339">
        <v>4.9957554346859397E-2</v>
      </c>
      <c r="F9" s="338">
        <v>214079.86506649767</v>
      </c>
      <c r="G9" s="339">
        <v>1.8835799957256309E-2</v>
      </c>
      <c r="H9" s="338">
        <v>18951.59552244316</v>
      </c>
      <c r="I9" s="339">
        <v>4.9479675281461043E-2</v>
      </c>
      <c r="J9" s="338">
        <v>334745.19386112224</v>
      </c>
      <c r="K9" s="339">
        <v>2.2927699120198954E-2</v>
      </c>
      <c r="L9" s="92"/>
    </row>
    <row r="10" spans="1:12" ht="36" customHeight="1">
      <c r="A10" s="242" t="s">
        <v>1028</v>
      </c>
      <c r="B10" s="338">
        <v>1708736.3530029824</v>
      </c>
      <c r="C10" s="339">
        <v>0.90472792711439476</v>
      </c>
      <c r="D10" s="338">
        <v>842519.21492686309</v>
      </c>
      <c r="E10" s="339">
        <v>0.87510974859080803</v>
      </c>
      <c r="F10" s="338">
        <v>10229932.214946374</v>
      </c>
      <c r="G10" s="339">
        <v>0.90007977498102687</v>
      </c>
      <c r="H10" s="338">
        <v>340505.32085681561</v>
      </c>
      <c r="I10" s="339">
        <v>0.88900655818940566</v>
      </c>
      <c r="J10" s="338">
        <v>13121693.103733037</v>
      </c>
      <c r="K10" s="339">
        <v>0.89874399079437173</v>
      </c>
      <c r="L10" s="104"/>
    </row>
    <row r="11" spans="1:12" ht="21.75" customHeight="1">
      <c r="A11" s="340" t="s">
        <v>1029</v>
      </c>
      <c r="B11" s="341">
        <v>559139.68566983019</v>
      </c>
      <c r="C11" s="342">
        <v>0.29604876603370117</v>
      </c>
      <c r="D11" s="341">
        <v>481030.16293436009</v>
      </c>
      <c r="E11" s="342">
        <v>0.49963748896412435</v>
      </c>
      <c r="F11" s="341">
        <v>10229932.214946374</v>
      </c>
      <c r="G11" s="342">
        <v>0.90007977498102687</v>
      </c>
      <c r="H11" s="341">
        <v>175422.46437522763</v>
      </c>
      <c r="I11" s="342">
        <v>0.45800083502631461</v>
      </c>
      <c r="J11" s="341">
        <v>11445524.527925793</v>
      </c>
      <c r="K11" s="342">
        <v>0.7839381937713833</v>
      </c>
      <c r="L11" s="92"/>
    </row>
    <row r="12" spans="1:12" ht="18" customHeight="1">
      <c r="A12" s="247" t="s">
        <v>900</v>
      </c>
      <c r="B12" s="341">
        <v>509092.90025080001</v>
      </c>
      <c r="C12" s="342">
        <v>0.26955039818934412</v>
      </c>
      <c r="D12" s="341">
        <v>228115.15005899998</v>
      </c>
      <c r="E12" s="342">
        <v>0.23693915590425427</v>
      </c>
      <c r="F12" s="341">
        <v>0</v>
      </c>
      <c r="G12" s="342">
        <v>0</v>
      </c>
      <c r="H12" s="341">
        <v>0</v>
      </c>
      <c r="I12" s="342">
        <v>0</v>
      </c>
      <c r="J12" s="341">
        <v>737208.05030980008</v>
      </c>
      <c r="K12" s="342">
        <v>5.0493583407515696E-2</v>
      </c>
    </row>
    <row r="13" spans="1:12" ht="18" customHeight="1">
      <c r="A13" s="247" t="s">
        <v>1030</v>
      </c>
      <c r="B13" s="341">
        <v>1945.229248375</v>
      </c>
      <c r="C13" s="342">
        <v>1.0299442758104264E-3</v>
      </c>
      <c r="D13" s="341">
        <v>126411.546937697</v>
      </c>
      <c r="E13" s="342">
        <v>0.13130142921336949</v>
      </c>
      <c r="F13" s="341">
        <v>324348.20278442302</v>
      </c>
      <c r="G13" s="342">
        <v>2.8537750910134874E-2</v>
      </c>
      <c r="H13" s="341">
        <v>93215.366508558</v>
      </c>
      <c r="I13" s="342">
        <v>0.24337085817517676</v>
      </c>
      <c r="J13" s="341">
        <v>545920.34547905286</v>
      </c>
      <c r="K13" s="342">
        <v>3.739171660798115E-2</v>
      </c>
    </row>
    <row r="14" spans="1:12" ht="18" customHeight="1">
      <c r="A14" s="247" t="s">
        <v>1031</v>
      </c>
      <c r="B14" s="341">
        <v>0</v>
      </c>
      <c r="C14" s="342">
        <v>0</v>
      </c>
      <c r="D14" s="341">
        <v>1739.2767927580001</v>
      </c>
      <c r="E14" s="342">
        <v>1.806555921662162E-3</v>
      </c>
      <c r="F14" s="341">
        <v>0</v>
      </c>
      <c r="G14" s="342">
        <v>0</v>
      </c>
      <c r="H14" s="341">
        <v>195.548097824</v>
      </c>
      <c r="I14" s="342">
        <v>5.1054574116362076E-4</v>
      </c>
      <c r="J14" s="341">
        <v>1934.8248905819999</v>
      </c>
      <c r="K14" s="342">
        <v>1.3252194133051636E-4</v>
      </c>
    </row>
    <row r="15" spans="1:12" ht="29.25">
      <c r="A15" s="247" t="s">
        <v>1032</v>
      </c>
      <c r="B15" s="341">
        <v>10397.681029882999</v>
      </c>
      <c r="C15" s="342">
        <v>5.5052801963453597E-3</v>
      </c>
      <c r="D15" s="341">
        <v>80771.226908722994</v>
      </c>
      <c r="E15" s="342">
        <v>8.3895639198685285E-2</v>
      </c>
      <c r="F15" s="341">
        <v>269175.19687378802</v>
      </c>
      <c r="G15" s="342">
        <v>2.3683358358782904E-2</v>
      </c>
      <c r="H15" s="341">
        <v>45052.533188086003</v>
      </c>
      <c r="I15" s="342">
        <v>0.11762517356989083</v>
      </c>
      <c r="J15" s="341">
        <v>405396.63800048002</v>
      </c>
      <c r="K15" s="342">
        <v>2.7766827756969724E-2</v>
      </c>
    </row>
    <row r="16" spans="1:12" ht="29.25">
      <c r="A16" s="247" t="s">
        <v>384</v>
      </c>
      <c r="B16" s="341">
        <v>90.93</v>
      </c>
      <c r="C16" s="342">
        <v>4.814488219199743E-5</v>
      </c>
      <c r="D16" s="341">
        <v>419.8</v>
      </c>
      <c r="E16" s="342">
        <v>4.3603880594024404E-4</v>
      </c>
      <c r="F16" s="341">
        <v>0</v>
      </c>
      <c r="G16" s="342">
        <v>0</v>
      </c>
      <c r="H16" s="341">
        <v>0</v>
      </c>
      <c r="I16" s="342">
        <v>0</v>
      </c>
      <c r="J16" s="341">
        <v>510.73</v>
      </c>
      <c r="K16" s="342">
        <v>3.4981424637025124E-5</v>
      </c>
    </row>
    <row r="17" spans="1:11" ht="18" customHeight="1">
      <c r="A17" s="247" t="s">
        <v>385</v>
      </c>
      <c r="B17" s="341">
        <v>27191.3965828</v>
      </c>
      <c r="C17" s="342">
        <v>1.4397081107607913E-2</v>
      </c>
      <c r="D17" s="341">
        <v>20121.243414468001</v>
      </c>
      <c r="E17" s="342">
        <v>2.0899578257450275E-2</v>
      </c>
      <c r="F17" s="341">
        <v>85173.777353245998</v>
      </c>
      <c r="G17" s="342">
        <v>7.4940080484976719E-3</v>
      </c>
      <c r="H17" s="341">
        <v>893.31410357000004</v>
      </c>
      <c r="I17" s="342">
        <v>2.3323045131819521E-3</v>
      </c>
      <c r="J17" s="341">
        <v>133379.73145408399</v>
      </c>
      <c r="K17" s="342">
        <v>9.1355765746435284E-3</v>
      </c>
    </row>
    <row r="18" spans="1:11" ht="18" customHeight="1">
      <c r="A18" s="247" t="s">
        <v>386</v>
      </c>
      <c r="B18" s="341">
        <v>0</v>
      </c>
      <c r="C18" s="342">
        <v>0</v>
      </c>
      <c r="D18" s="341">
        <v>148.07235</v>
      </c>
      <c r="E18" s="342">
        <v>1.5380012074027132E-4</v>
      </c>
      <c r="F18" s="341">
        <v>3602966.7480973364</v>
      </c>
      <c r="G18" s="342">
        <v>0.31700674371561044</v>
      </c>
      <c r="H18" s="341">
        <v>9331.6630364920002</v>
      </c>
      <c r="I18" s="342">
        <v>2.4363524239151398E-2</v>
      </c>
      <c r="J18" s="341">
        <v>3612446.4834838281</v>
      </c>
      <c r="K18" s="342">
        <v>0.2474272598384194</v>
      </c>
    </row>
    <row r="19" spans="1:11" ht="18" customHeight="1">
      <c r="A19" s="247" t="s">
        <v>387</v>
      </c>
      <c r="B19" s="341">
        <v>10421.548557972239</v>
      </c>
      <c r="C19" s="342">
        <v>5.517917382401343E-3</v>
      </c>
      <c r="D19" s="341">
        <v>23303.84647171406</v>
      </c>
      <c r="E19" s="342">
        <v>2.4205291542022313E-2</v>
      </c>
      <c r="F19" s="341">
        <v>5948268.2898375811</v>
      </c>
      <c r="G19" s="342">
        <v>0.52335791394800102</v>
      </c>
      <c r="H19" s="341">
        <v>26734.03944069763</v>
      </c>
      <c r="I19" s="342">
        <v>6.9798428787750041E-2</v>
      </c>
      <c r="J19" s="341">
        <v>6008727.7243079655</v>
      </c>
      <c r="K19" s="342">
        <v>0.41155572621988634</v>
      </c>
    </row>
    <row r="20" spans="1:11" ht="18" customHeight="1">
      <c r="A20" s="247" t="s">
        <v>388</v>
      </c>
      <c r="B20" s="341">
        <v>1149596.6673331521</v>
      </c>
      <c r="C20" s="342">
        <v>0.60867916108069353</v>
      </c>
      <c r="D20" s="341">
        <v>361489.05199250305</v>
      </c>
      <c r="E20" s="342">
        <v>0.37547225962668362</v>
      </c>
      <c r="F20" s="341">
        <v>0</v>
      </c>
      <c r="G20" s="342">
        <v>0</v>
      </c>
      <c r="H20" s="341">
        <v>165082.85648158801</v>
      </c>
      <c r="I20" s="342">
        <v>0.43100572316309099</v>
      </c>
      <c r="J20" s="341">
        <v>1676168.5758072429</v>
      </c>
      <c r="K20" s="342">
        <v>0.11480579702298828</v>
      </c>
    </row>
    <row r="21" spans="1:11" ht="18" customHeight="1">
      <c r="A21" s="247" t="s">
        <v>389</v>
      </c>
      <c r="B21" s="341">
        <v>961790.18331866001</v>
      </c>
      <c r="C21" s="342">
        <v>0.50924090035517977</v>
      </c>
      <c r="D21" s="341">
        <v>194877.96967818</v>
      </c>
      <c r="E21" s="342">
        <v>0.20241628680927273</v>
      </c>
      <c r="F21" s="341">
        <v>0</v>
      </c>
      <c r="G21" s="342">
        <v>0</v>
      </c>
      <c r="H21" s="341">
        <v>0</v>
      </c>
      <c r="I21" s="342">
        <v>0</v>
      </c>
      <c r="J21" s="341">
        <v>1156668.15299684</v>
      </c>
      <c r="K21" s="342">
        <v>7.922365990661602E-2</v>
      </c>
    </row>
    <row r="22" spans="1:11" ht="18" customHeight="1">
      <c r="A22" s="247" t="s">
        <v>390</v>
      </c>
      <c r="B22" s="341">
        <v>45313.757808774004</v>
      </c>
      <c r="C22" s="342">
        <v>2.3992362601782995E-2</v>
      </c>
      <c r="D22" s="341">
        <v>41116.725052213995</v>
      </c>
      <c r="E22" s="342">
        <v>4.2707212234256095E-2</v>
      </c>
      <c r="F22" s="341">
        <v>0</v>
      </c>
      <c r="G22" s="342">
        <v>0</v>
      </c>
      <c r="H22" s="341">
        <v>88797.010184617</v>
      </c>
      <c r="I22" s="342">
        <v>0.23183521538839957</v>
      </c>
      <c r="J22" s="341">
        <v>175227.49304560499</v>
      </c>
      <c r="K22" s="342">
        <v>1.2001854878917775E-2</v>
      </c>
    </row>
    <row r="23" spans="1:11" ht="18" customHeight="1">
      <c r="A23" s="247" t="s">
        <v>383</v>
      </c>
      <c r="B23" s="341">
        <v>0</v>
      </c>
      <c r="C23" s="342">
        <v>0</v>
      </c>
      <c r="D23" s="341">
        <v>0</v>
      </c>
      <c r="E23" s="342">
        <v>0</v>
      </c>
      <c r="F23" s="341">
        <v>0</v>
      </c>
      <c r="G23" s="342">
        <v>0</v>
      </c>
      <c r="H23" s="341">
        <v>0</v>
      </c>
      <c r="I23" s="342">
        <v>0</v>
      </c>
      <c r="J23" s="341">
        <v>0</v>
      </c>
      <c r="K23" s="342">
        <v>0</v>
      </c>
    </row>
    <row r="24" spans="1:11" ht="29.25">
      <c r="A24" s="247" t="s">
        <v>391</v>
      </c>
      <c r="B24" s="341">
        <v>45325.124432611003</v>
      </c>
      <c r="C24" s="342">
        <v>2.3998380909993192E-2</v>
      </c>
      <c r="D24" s="341">
        <v>47318.637550538006</v>
      </c>
      <c r="E24" s="342">
        <v>4.9149028623763184E-2</v>
      </c>
      <c r="F24" s="341">
        <v>0</v>
      </c>
      <c r="G24" s="342">
        <v>0</v>
      </c>
      <c r="H24" s="341">
        <v>36033.536523647999</v>
      </c>
      <c r="I24" s="342">
        <v>9.4077972713240046E-2</v>
      </c>
      <c r="J24" s="341">
        <v>128677.298506797</v>
      </c>
      <c r="K24" s="342">
        <v>8.813492883150597E-3</v>
      </c>
    </row>
    <row r="25" spans="1:11" ht="29.25">
      <c r="A25" s="247" t="s">
        <v>384</v>
      </c>
      <c r="B25" s="341">
        <v>10390.098271971001</v>
      </c>
      <c r="C25" s="342">
        <v>5.501265338912569E-3</v>
      </c>
      <c r="D25" s="341">
        <v>5973.9651858400002</v>
      </c>
      <c r="E25" s="342">
        <v>6.2050515635118184E-3</v>
      </c>
      <c r="F25" s="341">
        <v>0</v>
      </c>
      <c r="G25" s="342">
        <v>0</v>
      </c>
      <c r="H25" s="341">
        <v>5652.6268151200002</v>
      </c>
      <c r="I25" s="342">
        <v>1.4758131523448665E-2</v>
      </c>
      <c r="J25" s="341">
        <v>22016.690272930999</v>
      </c>
      <c r="K25" s="342">
        <v>1.5079889404171674E-3</v>
      </c>
    </row>
    <row r="26" spans="1:11" ht="29.25">
      <c r="A26" s="247" t="s">
        <v>392</v>
      </c>
      <c r="B26" s="341">
        <v>86777.503501136001</v>
      </c>
      <c r="C26" s="342">
        <v>4.5946251874824998E-2</v>
      </c>
      <c r="D26" s="341">
        <v>72201.754525730998</v>
      </c>
      <c r="E26" s="342">
        <v>7.4994680395879837E-2</v>
      </c>
      <c r="F26" s="341">
        <v>0</v>
      </c>
      <c r="G26" s="342">
        <v>0</v>
      </c>
      <c r="H26" s="341">
        <v>33264.025969558003</v>
      </c>
      <c r="I26" s="342">
        <v>8.6847210388101184E-2</v>
      </c>
      <c r="J26" s="341">
        <v>192243.28399642502</v>
      </c>
      <c r="K26" s="342">
        <v>1.3167317273500987E-2</v>
      </c>
    </row>
    <row r="27" spans="1:11" ht="18" customHeight="1">
      <c r="A27" s="247" t="s">
        <v>386</v>
      </c>
      <c r="B27" s="341">
        <v>0</v>
      </c>
      <c r="C27" s="342">
        <v>0</v>
      </c>
      <c r="D27" s="341">
        <v>0</v>
      </c>
      <c r="E27" s="342">
        <v>0</v>
      </c>
      <c r="F27" s="341">
        <v>0</v>
      </c>
      <c r="G27" s="342">
        <v>0</v>
      </c>
      <c r="H27" s="341">
        <v>1335.656988645</v>
      </c>
      <c r="I27" s="342">
        <v>3.4871931499015517E-3</v>
      </c>
      <c r="J27" s="341">
        <v>1335.656988645</v>
      </c>
      <c r="K27" s="342">
        <v>9.1483140385724331E-5</v>
      </c>
    </row>
    <row r="28" spans="1:11" ht="18" customHeight="1">
      <c r="A28" s="247" t="s">
        <v>387</v>
      </c>
      <c r="B28" s="341">
        <v>0</v>
      </c>
      <c r="C28" s="342">
        <v>0</v>
      </c>
      <c r="D28" s="341">
        <v>0</v>
      </c>
      <c r="E28" s="342">
        <v>0</v>
      </c>
      <c r="F28" s="341">
        <v>0</v>
      </c>
      <c r="G28" s="342">
        <v>0</v>
      </c>
      <c r="H28" s="341">
        <v>0</v>
      </c>
      <c r="I28" s="342">
        <v>0</v>
      </c>
      <c r="J28" s="341">
        <v>0</v>
      </c>
      <c r="K28" s="342">
        <v>0</v>
      </c>
    </row>
    <row r="29" spans="1:11" ht="18" customHeight="1">
      <c r="A29" s="242" t="s">
        <v>393</v>
      </c>
      <c r="B29" s="341">
        <v>0</v>
      </c>
      <c r="C29" s="342">
        <v>0</v>
      </c>
      <c r="D29" s="341">
        <v>0</v>
      </c>
      <c r="E29" s="342">
        <v>0</v>
      </c>
      <c r="F29" s="341">
        <v>0</v>
      </c>
      <c r="G29" s="342">
        <v>0</v>
      </c>
      <c r="H29" s="341">
        <v>0</v>
      </c>
      <c r="I29" s="342">
        <v>0</v>
      </c>
      <c r="J29" s="341">
        <v>0</v>
      </c>
      <c r="K29" s="342">
        <v>0</v>
      </c>
    </row>
    <row r="30" spans="1:11" ht="18" customHeight="1">
      <c r="A30" s="242" t="s">
        <v>394</v>
      </c>
      <c r="B30" s="338">
        <v>1928182.7032699999</v>
      </c>
      <c r="C30" s="339">
        <v>1.0209186087493818</v>
      </c>
      <c r="D30" s="338">
        <v>1002385.36674</v>
      </c>
      <c r="E30" s="339">
        <v>1.0411598818610843</v>
      </c>
      <c r="F30" s="338">
        <v>11508874.21919</v>
      </c>
      <c r="G30" s="339">
        <v>1.0126073858396314</v>
      </c>
      <c r="H30" s="338">
        <v>424634.32935000001</v>
      </c>
      <c r="I30" s="339">
        <v>1.1086543454727746</v>
      </c>
      <c r="J30" s="338">
        <v>14864076.618550001</v>
      </c>
      <c r="K30" s="339">
        <v>1.0180850469539171</v>
      </c>
    </row>
    <row r="31" spans="1:11" ht="5.25" customHeight="1">
      <c r="A31" s="247"/>
      <c r="B31" s="338"/>
      <c r="C31" s="339"/>
      <c r="D31" s="338"/>
      <c r="E31" s="339"/>
      <c r="F31" s="338"/>
      <c r="G31" s="339"/>
      <c r="H31" s="338"/>
      <c r="I31" s="339"/>
      <c r="J31" s="338"/>
      <c r="K31" s="339"/>
    </row>
    <row r="32" spans="1:11" ht="18" customHeight="1">
      <c r="A32" s="242" t="s">
        <v>395</v>
      </c>
      <c r="B32" s="338">
        <v>39508.438017072876</v>
      </c>
      <c r="C32" s="339">
        <v>2.091860875312665E-2</v>
      </c>
      <c r="D32" s="338">
        <v>39627.019821676877</v>
      </c>
      <c r="E32" s="339">
        <v>4.1159881862826035E-2</v>
      </c>
      <c r="F32" s="338">
        <v>143290.30173962386</v>
      </c>
      <c r="G32" s="339">
        <v>1.2607385839598171E-2</v>
      </c>
      <c r="H32" s="338">
        <v>41616.546500355282</v>
      </c>
      <c r="I32" s="339">
        <v>0.10865434547370204</v>
      </c>
      <c r="J32" s="338">
        <v>264042.30607872887</v>
      </c>
      <c r="K32" s="339">
        <v>1.808504695451486E-2</v>
      </c>
    </row>
    <row r="33" spans="1:11" ht="5.25" customHeight="1">
      <c r="A33" s="247"/>
      <c r="B33" s="343"/>
      <c r="C33" s="344"/>
      <c r="D33" s="343"/>
      <c r="E33" s="344"/>
      <c r="F33" s="343"/>
      <c r="G33" s="344"/>
      <c r="H33" s="343"/>
      <c r="I33" s="344"/>
      <c r="J33" s="343"/>
      <c r="K33" s="344"/>
    </row>
    <row r="34" spans="1:11" ht="26.25" customHeight="1">
      <c r="A34" s="581" t="s">
        <v>396</v>
      </c>
      <c r="B34" s="582">
        <v>1888674.26526</v>
      </c>
      <c r="C34" s="583">
        <v>1</v>
      </c>
      <c r="D34" s="582">
        <v>962758.34691999992</v>
      </c>
      <c r="E34" s="583">
        <v>1</v>
      </c>
      <c r="F34" s="582">
        <v>11365583.91745</v>
      </c>
      <c r="G34" s="583">
        <v>1</v>
      </c>
      <c r="H34" s="582">
        <v>383017.78285000002</v>
      </c>
      <c r="I34" s="583">
        <v>1</v>
      </c>
      <c r="J34" s="582">
        <v>14600034.312479999</v>
      </c>
      <c r="K34" s="583">
        <v>1</v>
      </c>
    </row>
    <row r="35" spans="1:11" ht="3.75" customHeight="1">
      <c r="A35" s="247"/>
      <c r="B35" s="345"/>
      <c r="C35" s="345"/>
      <c r="D35" s="345"/>
      <c r="E35" s="345"/>
      <c r="F35" s="345"/>
      <c r="G35" s="345"/>
      <c r="H35" s="345"/>
      <c r="I35" s="345"/>
      <c r="J35" s="345"/>
      <c r="K35" s="345"/>
    </row>
    <row r="36" spans="1:11" ht="18">
      <c r="A36" s="242" t="s">
        <v>397</v>
      </c>
      <c r="B36" s="341">
        <v>762.80209766142002</v>
      </c>
      <c r="C36" s="342">
        <v>4.0388229547693377E-4</v>
      </c>
      <c r="D36" s="341">
        <v>32.889470000000003</v>
      </c>
      <c r="E36" s="342">
        <v>3.4161708496444679E-5</v>
      </c>
      <c r="F36" s="341">
        <v>160.59379999999999</v>
      </c>
      <c r="G36" s="342">
        <v>1.4129832762347954E-5</v>
      </c>
      <c r="H36" s="341">
        <v>930.45571105328008</v>
      </c>
      <c r="I36" s="342">
        <v>2.4292754872367673E-3</v>
      </c>
      <c r="J36" s="341">
        <v>1886.7410787147001</v>
      </c>
      <c r="K36" s="342">
        <v>1.2922853729884238E-4</v>
      </c>
    </row>
    <row r="37" spans="1:11" ht="27">
      <c r="A37" s="242" t="s">
        <v>398</v>
      </c>
      <c r="B37" s="341">
        <v>200.51232999999999</v>
      </c>
      <c r="C37" s="342">
        <v>1.0616564946544498E-4</v>
      </c>
      <c r="D37" s="341">
        <v>419.86965000000004</v>
      </c>
      <c r="E37" s="342">
        <v>4.3611115015852357E-4</v>
      </c>
      <c r="F37" s="341">
        <v>192252.44697627745</v>
      </c>
      <c r="G37" s="342">
        <v>1.6915316306899568E-2</v>
      </c>
      <c r="H37" s="341">
        <v>0</v>
      </c>
      <c r="I37" s="342">
        <v>0</v>
      </c>
      <c r="J37" s="341">
        <v>192872.82895627743</v>
      </c>
      <c r="K37" s="342">
        <v>1.3210436689961145E-2</v>
      </c>
    </row>
    <row r="38" spans="1:11" ht="12.75" customHeight="1">
      <c r="A38" s="36" t="s">
        <v>1017</v>
      </c>
    </row>
    <row r="39" spans="1:11" ht="12.75" customHeight="1">
      <c r="A39" s="75" t="s">
        <v>1018</v>
      </c>
    </row>
    <row r="40" spans="1:11" ht="12.75" customHeight="1"/>
    <row r="41" spans="1:11" ht="12.75" customHeight="1"/>
    <row r="42" spans="1:11" ht="12.75" customHeight="1">
      <c r="A42" s="89" t="s">
        <v>468</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53" t="s">
        <v>577</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579" t="s">
        <v>775</v>
      </c>
      <c r="D1" s="440" t="str">
        <f>Naslovnica!A20</f>
        <v>Lipanj 2013.</v>
      </c>
    </row>
    <row r="2" spans="1:5" ht="12.75" customHeight="1">
      <c r="A2" s="18" t="s">
        <v>776</v>
      </c>
      <c r="D2" s="19" t="str">
        <f>Naslovnica!A24</f>
        <v>June 2013</v>
      </c>
    </row>
    <row r="3" spans="1:5" ht="12.75" customHeight="1"/>
    <row r="4" spans="1:5" ht="12.75" customHeight="1">
      <c r="D4" s="73" t="s">
        <v>408</v>
      </c>
    </row>
    <row r="5" spans="1:5" ht="45" customHeight="1">
      <c r="A5" s="584" t="s">
        <v>399</v>
      </c>
      <c r="B5" s="584" t="s">
        <v>400</v>
      </c>
      <c r="C5" s="584" t="s">
        <v>401</v>
      </c>
      <c r="D5" s="584" t="s">
        <v>402</v>
      </c>
    </row>
    <row r="6" spans="1:5" ht="15" customHeight="1">
      <c r="A6" s="346" t="s">
        <v>407</v>
      </c>
      <c r="B6" s="346" t="s">
        <v>472</v>
      </c>
      <c r="C6" s="347">
        <v>179463856.31999999</v>
      </c>
      <c r="D6" s="348">
        <v>58.909793836564774</v>
      </c>
      <c r="E6" s="104"/>
    </row>
    <row r="7" spans="1:5" ht="15" customHeight="1">
      <c r="A7" s="346" t="s">
        <v>403</v>
      </c>
      <c r="B7" s="349" t="s">
        <v>301</v>
      </c>
      <c r="C7" s="347">
        <v>16644190.4</v>
      </c>
      <c r="D7" s="348">
        <v>32.893656916996051</v>
      </c>
      <c r="E7" s="92"/>
    </row>
    <row r="8" spans="1:5" ht="15" customHeight="1">
      <c r="A8" s="346" t="s">
        <v>404</v>
      </c>
      <c r="B8" s="346" t="s">
        <v>405</v>
      </c>
      <c r="C8" s="347">
        <v>1072135368.7</v>
      </c>
      <c r="D8" s="348">
        <v>278.80251980171113</v>
      </c>
    </row>
    <row r="9" spans="1:5" ht="22.5">
      <c r="A9" s="346" t="s">
        <v>406</v>
      </c>
      <c r="B9" s="346" t="s">
        <v>473</v>
      </c>
      <c r="C9" s="347">
        <v>3158916.46</v>
      </c>
      <c r="D9" s="348">
        <v>4.6867918588020254</v>
      </c>
    </row>
    <row r="10" spans="1:5" ht="18.75" customHeight="1">
      <c r="A10" s="572" t="s">
        <v>1012</v>
      </c>
      <c r="B10" s="585"/>
      <c r="C10" s="586">
        <f>SUM(C6:C9)</f>
        <v>1271402331.8800001</v>
      </c>
      <c r="D10" s="587"/>
    </row>
    <row r="11" spans="1:5" ht="12.75" customHeight="1">
      <c r="A11" s="36" t="s">
        <v>382</v>
      </c>
    </row>
    <row r="12" spans="1:5" ht="12.75" customHeight="1"/>
    <row r="13" spans="1:5" ht="12.75" customHeight="1"/>
    <row r="14" spans="1:5" ht="12.75" customHeight="1">
      <c r="A14" s="588" t="s">
        <v>777</v>
      </c>
      <c r="D14" s="589" t="str">
        <f>'4 Tablica 2 - Graf 2'!F5</f>
        <v>Svibanj 2013.</v>
      </c>
    </row>
    <row r="15" spans="1:5" ht="12.75" customHeight="1">
      <c r="A15" s="76" t="s">
        <v>778</v>
      </c>
      <c r="D15" s="72" t="str">
        <f>'4 Tablica 2 - Graf 2'!F6</f>
        <v>May 2013</v>
      </c>
    </row>
    <row r="16" spans="1:5" ht="12.75" customHeight="1"/>
    <row r="17" spans="1:5" ht="12.75" customHeight="1">
      <c r="D17" s="73" t="s">
        <v>408</v>
      </c>
    </row>
    <row r="18" spans="1:5" ht="45" customHeight="1">
      <c r="A18" s="584" t="s">
        <v>399</v>
      </c>
      <c r="B18" s="584" t="s">
        <v>400</v>
      </c>
      <c r="C18" s="584" t="s">
        <v>401</v>
      </c>
      <c r="D18" s="584" t="s">
        <v>402</v>
      </c>
    </row>
    <row r="19" spans="1:5" ht="15" customHeight="1">
      <c r="A19" s="346" t="s">
        <v>409</v>
      </c>
      <c r="B19" s="346" t="s">
        <v>301</v>
      </c>
      <c r="C19" s="347">
        <v>132195444.86</v>
      </c>
      <c r="D19" s="348">
        <v>65.989999999999995</v>
      </c>
      <c r="E19" s="104"/>
    </row>
    <row r="20" spans="1:5" ht="15" customHeight="1">
      <c r="A20" s="346" t="s">
        <v>476</v>
      </c>
      <c r="B20" s="346" t="s">
        <v>410</v>
      </c>
      <c r="C20" s="347">
        <v>49101480.560000002</v>
      </c>
      <c r="D20" s="348">
        <v>67.55</v>
      </c>
      <c r="E20" s="92"/>
    </row>
    <row r="21" spans="1:5" ht="15" customHeight="1">
      <c r="A21" s="346" t="s">
        <v>677</v>
      </c>
      <c r="B21" s="346" t="s">
        <v>678</v>
      </c>
      <c r="C21" s="347">
        <v>168032765.03999999</v>
      </c>
      <c r="D21" s="348">
        <v>74.5</v>
      </c>
    </row>
    <row r="22" spans="1:5" ht="18.75" customHeight="1">
      <c r="A22" s="572" t="s">
        <v>1012</v>
      </c>
      <c r="B22" s="585"/>
      <c r="C22" s="586">
        <f>SUM(C19:C21)</f>
        <v>349329690.46000004</v>
      </c>
      <c r="D22" s="587"/>
    </row>
    <row r="23" spans="1:5" ht="12.75" customHeight="1">
      <c r="A23" s="36" t="s">
        <v>382</v>
      </c>
    </row>
    <row r="24" spans="1:5" ht="12.75" customHeight="1">
      <c r="A24" s="51"/>
    </row>
    <row r="25" spans="1:5" ht="12.75" customHeight="1"/>
    <row r="26" spans="1:5" ht="12.75" customHeight="1">
      <c r="A26" s="590" t="s">
        <v>779</v>
      </c>
      <c r="D26" s="440" t="str">
        <f>Naslovnica!A20</f>
        <v>Lipanj 2013.</v>
      </c>
    </row>
    <row r="27" spans="1:5" ht="12.75" customHeight="1">
      <c r="A27" s="76" t="s">
        <v>780</v>
      </c>
      <c r="D27" s="19" t="str">
        <f>Naslovnica!A24</f>
        <v>June 2013</v>
      </c>
    </row>
    <row r="28" spans="1:5" ht="12.75" customHeight="1"/>
    <row r="29" spans="1:5" ht="12.75" customHeight="1">
      <c r="C29" s="91" t="s">
        <v>408</v>
      </c>
    </row>
    <row r="30" spans="1:5" ht="22.5" customHeight="1">
      <c r="A30" s="584" t="s">
        <v>411</v>
      </c>
      <c r="B30" s="584" t="s">
        <v>400</v>
      </c>
      <c r="C30" s="584" t="s">
        <v>401</v>
      </c>
    </row>
    <row r="31" spans="1:5" ht="22.5" customHeight="1">
      <c r="A31" s="350" t="s">
        <v>412</v>
      </c>
      <c r="B31" s="351" t="s">
        <v>413</v>
      </c>
      <c r="C31" s="352">
        <v>1007327802.79</v>
      </c>
      <c r="D31" s="104"/>
    </row>
    <row r="32" spans="1:5" ht="15" customHeight="1">
      <c r="A32" s="350" t="s">
        <v>414</v>
      </c>
      <c r="B32" s="351" t="s">
        <v>415</v>
      </c>
      <c r="C32" s="352">
        <v>202427484.48817146</v>
      </c>
      <c r="D32" s="92"/>
    </row>
    <row r="33" spans="1:1" ht="12.75" customHeight="1">
      <c r="A33" s="36" t="s">
        <v>382</v>
      </c>
    </row>
    <row r="34" spans="1:1" ht="12.75" customHeight="1"/>
    <row r="35" spans="1:1" ht="12.75" customHeight="1"/>
    <row r="36" spans="1:1" ht="12.75" customHeight="1">
      <c r="A36" s="89" t="s">
        <v>468</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c r="D53" s="53" t="s">
        <v>242</v>
      </c>
    </row>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5.140625" bestFit="1" customWidth="1"/>
    <col min="7" max="7" width="9.140625" customWidth="1"/>
  </cols>
  <sheetData>
    <row r="1" spans="1:7" ht="12.75" customHeight="1">
      <c r="A1" s="597" t="s">
        <v>1339</v>
      </c>
      <c r="E1" s="598" t="s">
        <v>532</v>
      </c>
      <c r="F1" s="599" t="s">
        <v>1146</v>
      </c>
    </row>
    <row r="2" spans="1:7" ht="12.75" customHeight="1">
      <c r="A2" s="77" t="s">
        <v>781</v>
      </c>
      <c r="E2" s="108" t="s">
        <v>533</v>
      </c>
      <c r="F2" s="78" t="s">
        <v>1147</v>
      </c>
    </row>
    <row r="3" spans="1:7" ht="12.75" customHeight="1"/>
    <row r="4" spans="1:7" ht="12.75" customHeight="1">
      <c r="D4" s="74" t="s">
        <v>424</v>
      </c>
    </row>
    <row r="5" spans="1:7" ht="30" customHeight="1">
      <c r="A5" s="591" t="s">
        <v>416</v>
      </c>
      <c r="B5" s="591" t="s">
        <v>417</v>
      </c>
      <c r="C5" s="591" t="s">
        <v>418</v>
      </c>
      <c r="D5" s="591" t="s">
        <v>419</v>
      </c>
    </row>
    <row r="6" spans="1:7" ht="15" customHeight="1">
      <c r="A6" s="353" t="s">
        <v>420</v>
      </c>
      <c r="B6" s="353" t="s">
        <v>421</v>
      </c>
      <c r="C6" s="354">
        <v>45577283.859999999</v>
      </c>
      <c r="D6" s="355">
        <v>150.6992343557452</v>
      </c>
      <c r="E6" s="104"/>
      <c r="G6" s="96"/>
    </row>
    <row r="7" spans="1:7" ht="15" customHeight="1">
      <c r="A7" s="353" t="s">
        <v>422</v>
      </c>
      <c r="B7" s="356" t="s">
        <v>423</v>
      </c>
      <c r="C7" s="354">
        <v>212008771.75999999</v>
      </c>
      <c r="D7" s="355">
        <v>1474.2359213852135</v>
      </c>
      <c r="E7" s="92"/>
      <c r="G7" s="96"/>
    </row>
    <row r="8" spans="1:7" ht="18.75" customHeight="1">
      <c r="A8" s="572" t="s">
        <v>1012</v>
      </c>
      <c r="B8" s="592"/>
      <c r="C8" s="593">
        <f>SUM(C6:C7)</f>
        <v>257586055.62</v>
      </c>
      <c r="D8" s="594"/>
    </row>
    <row r="9" spans="1:7" ht="12.75" customHeight="1">
      <c r="A9" s="79" t="s">
        <v>481</v>
      </c>
    </row>
    <row r="10" spans="1:7" ht="12.75" customHeight="1"/>
    <row r="11" spans="1:7" ht="12.75" customHeight="1"/>
    <row r="12" spans="1:7" ht="12.75" customHeight="1">
      <c r="A12" s="597" t="s">
        <v>782</v>
      </c>
      <c r="F12" s="599" t="s">
        <v>1146</v>
      </c>
    </row>
    <row r="13" spans="1:7" ht="12.75" customHeight="1">
      <c r="A13" s="77" t="s">
        <v>783</v>
      </c>
      <c r="F13" s="78" t="s">
        <v>1147</v>
      </c>
    </row>
    <row r="14" spans="1:7" ht="12.75" customHeight="1"/>
    <row r="15" spans="1:7" ht="12.75" customHeight="1">
      <c r="F15" s="74" t="s">
        <v>424</v>
      </c>
    </row>
    <row r="16" spans="1:7" ht="48.75" customHeight="1">
      <c r="A16" s="591" t="s">
        <v>425</v>
      </c>
      <c r="B16" s="591" t="s">
        <v>417</v>
      </c>
      <c r="C16" s="591" t="s">
        <v>426</v>
      </c>
      <c r="D16" s="591" t="s">
        <v>427</v>
      </c>
      <c r="E16" s="591" t="s">
        <v>418</v>
      </c>
      <c r="F16" s="591" t="s">
        <v>419</v>
      </c>
    </row>
    <row r="17" spans="1:8" ht="15" customHeight="1">
      <c r="A17" s="353" t="s">
        <v>428</v>
      </c>
      <c r="B17" s="353" t="s">
        <v>429</v>
      </c>
      <c r="C17" s="357">
        <v>600000000</v>
      </c>
      <c r="D17" s="357">
        <v>300000000</v>
      </c>
      <c r="E17" s="358">
        <v>97699618.329999998</v>
      </c>
      <c r="F17" s="359">
        <v>49.625524872439662</v>
      </c>
      <c r="G17" s="104"/>
      <c r="H17" s="97"/>
    </row>
    <row r="18" spans="1:8" ht="15" customHeight="1">
      <c r="A18" s="353" t="s">
        <v>430</v>
      </c>
      <c r="B18" s="356" t="s">
        <v>431</v>
      </c>
      <c r="C18" s="360">
        <v>155000000</v>
      </c>
      <c r="D18" s="360">
        <v>77500000</v>
      </c>
      <c r="E18" s="358">
        <v>22561.17</v>
      </c>
      <c r="F18" s="359">
        <v>1.3471832271583799</v>
      </c>
      <c r="G18" s="92"/>
      <c r="H18" s="97"/>
    </row>
    <row r="19" spans="1:8" ht="15" customHeight="1">
      <c r="A19" s="353" t="s">
        <v>432</v>
      </c>
      <c r="B19" s="353" t="s">
        <v>421</v>
      </c>
      <c r="C19" s="357">
        <v>380000000</v>
      </c>
      <c r="D19" s="357">
        <v>190000000</v>
      </c>
      <c r="E19" s="358">
        <v>82738611.049999997</v>
      </c>
      <c r="F19" s="359">
        <v>158.27591488323981</v>
      </c>
      <c r="G19" s="96"/>
      <c r="H19" s="97"/>
    </row>
    <row r="20" spans="1:8" ht="15" customHeight="1">
      <c r="A20" s="353" t="s">
        <v>434</v>
      </c>
      <c r="B20" s="353" t="s">
        <v>435</v>
      </c>
      <c r="C20" s="357">
        <v>340000000</v>
      </c>
      <c r="D20" s="357">
        <v>170000000</v>
      </c>
      <c r="E20" s="358">
        <v>30507198.210000001</v>
      </c>
      <c r="F20" s="359">
        <v>3.6481201923777502</v>
      </c>
      <c r="G20" s="96"/>
      <c r="H20" s="97"/>
    </row>
    <row r="21" spans="1:8" ht="15" customHeight="1">
      <c r="A21" s="353" t="s">
        <v>433</v>
      </c>
      <c r="B21" s="356" t="s">
        <v>423</v>
      </c>
      <c r="C21" s="360">
        <v>540000000</v>
      </c>
      <c r="D21" s="360">
        <v>262500000</v>
      </c>
      <c r="E21" s="358">
        <v>38156854.399999999</v>
      </c>
      <c r="F21" s="359">
        <v>224.82326858355873</v>
      </c>
      <c r="G21" s="96"/>
      <c r="H21" s="97"/>
    </row>
    <row r="22" spans="1:8" ht="18.75" customHeight="1">
      <c r="A22" s="572" t="s">
        <v>1012</v>
      </c>
      <c r="B22" s="595"/>
      <c r="C22" s="596"/>
      <c r="D22" s="596"/>
      <c r="E22" s="593">
        <f>SUM(E17:E21)</f>
        <v>249124843.16000003</v>
      </c>
      <c r="F22" s="594"/>
    </row>
    <row r="23" spans="1:8" ht="12.75" customHeight="1">
      <c r="A23" s="79" t="s">
        <v>481</v>
      </c>
    </row>
    <row r="24" spans="1:8" ht="12.75" customHeight="1"/>
    <row r="25" spans="1:8" ht="12.75" customHeight="1">
      <c r="A25" s="80" t="s">
        <v>485</v>
      </c>
    </row>
    <row r="26" spans="1:8" ht="12.75" customHeight="1"/>
    <row r="27" spans="1:8" ht="12.75" customHeight="1">
      <c r="A27" s="80" t="s">
        <v>482</v>
      </c>
    </row>
    <row r="28" spans="1:8" ht="12.75" customHeight="1">
      <c r="A28" s="80" t="s">
        <v>483</v>
      </c>
    </row>
    <row r="29" spans="1:8" ht="12.75" customHeight="1">
      <c r="A29" s="81" t="s">
        <v>484</v>
      </c>
    </row>
    <row r="30" spans="1:8" ht="12.75" customHeight="1"/>
    <row r="31" spans="1:8" ht="12.75" customHeight="1">
      <c r="A31" s="80" t="s">
        <v>477</v>
      </c>
    </row>
    <row r="32" spans="1:8" ht="12.75" customHeight="1">
      <c r="A32" s="80" t="s">
        <v>478</v>
      </c>
    </row>
    <row r="33" spans="1:1" ht="12.75" customHeight="1">
      <c r="A33" s="81" t="s">
        <v>479</v>
      </c>
    </row>
    <row r="34" spans="1:1" ht="12.75" customHeight="1">
      <c r="A34" s="81" t="s">
        <v>480</v>
      </c>
    </row>
    <row r="35" spans="1:1" ht="12.75" customHeight="1"/>
    <row r="36" spans="1:1" ht="12.75" customHeight="1">
      <c r="A36" s="80" t="s">
        <v>436</v>
      </c>
    </row>
    <row r="37" spans="1:1" ht="12.75" customHeight="1">
      <c r="A37" s="80" t="s">
        <v>437</v>
      </c>
    </row>
    <row r="38" spans="1:1" ht="12.75" customHeight="1">
      <c r="A38" s="80" t="s">
        <v>438</v>
      </c>
    </row>
    <row r="39" spans="1:1" ht="12.75" customHeight="1">
      <c r="A39" s="81" t="s">
        <v>439</v>
      </c>
    </row>
    <row r="40" spans="1:1" ht="12.75" customHeight="1">
      <c r="A40" s="81" t="s">
        <v>440</v>
      </c>
    </row>
    <row r="41" spans="1:1" ht="12.75" customHeight="1">
      <c r="A41" s="81" t="s">
        <v>441</v>
      </c>
    </row>
    <row r="42" spans="1:1" ht="12.75" customHeight="1">
      <c r="A42" s="81" t="s">
        <v>442</v>
      </c>
    </row>
    <row r="43" spans="1:1" ht="12.75" customHeight="1"/>
    <row r="44" spans="1:1" ht="12.75" customHeight="1">
      <c r="A44" s="87" t="s">
        <v>468</v>
      </c>
    </row>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53" t="s">
        <v>580</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4" location="'2 Sadržaj'!A1" display="Sadržaj / Contents"/>
  </hyperlink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620" t="s">
        <v>753</v>
      </c>
      <c r="B1" s="621"/>
      <c r="C1" s="621"/>
      <c r="D1" s="621"/>
      <c r="E1" s="667"/>
      <c r="F1" s="633"/>
      <c r="G1" s="622" t="s">
        <v>1177</v>
      </c>
    </row>
    <row r="2" spans="1:7" ht="15" customHeight="1">
      <c r="A2" s="623" t="s">
        <v>754</v>
      </c>
      <c r="B2" s="621"/>
      <c r="C2" s="621"/>
      <c r="D2" s="621"/>
      <c r="E2" s="668"/>
      <c r="F2" s="633"/>
      <c r="G2" s="624" t="s">
        <v>1176</v>
      </c>
    </row>
    <row r="3" spans="1:7" ht="12.75" customHeight="1">
      <c r="A3" s="82" t="s">
        <v>443</v>
      </c>
    </row>
    <row r="4" spans="1:7" ht="12.75" customHeight="1"/>
    <row r="5" spans="1:7" ht="12.75" customHeight="1">
      <c r="A5" s="602" t="s">
        <v>784</v>
      </c>
    </row>
    <row r="6" spans="1:7" ht="12.75" customHeight="1">
      <c r="A6" s="83" t="s">
        <v>1080</v>
      </c>
    </row>
    <row r="7" spans="1:7" ht="12.75" customHeight="1"/>
    <row r="8" spans="1:7" ht="34.5" customHeight="1">
      <c r="A8" s="600" t="s">
        <v>444</v>
      </c>
      <c r="B8" s="773" t="s">
        <v>1081</v>
      </c>
      <c r="C8" s="773"/>
    </row>
    <row r="9" spans="1:7" ht="12.75" customHeight="1">
      <c r="A9" s="361" t="s">
        <v>489</v>
      </c>
      <c r="B9" s="362">
        <v>25</v>
      </c>
      <c r="C9" s="363"/>
      <c r="D9" s="92"/>
      <c r="F9" s="92"/>
    </row>
    <row r="10" spans="1:7" ht="12.75" customHeight="1">
      <c r="A10" s="361" t="s">
        <v>470</v>
      </c>
      <c r="B10" s="362">
        <v>25</v>
      </c>
      <c r="C10" s="363"/>
      <c r="F10" s="104"/>
    </row>
    <row r="11" spans="1:7" ht="12.75" customHeight="1">
      <c r="A11" s="364" t="s">
        <v>471</v>
      </c>
      <c r="B11" s="362">
        <v>25</v>
      </c>
      <c r="C11" s="363"/>
      <c r="F11" s="104"/>
    </row>
    <row r="12" spans="1:7" ht="12.75" customHeight="1">
      <c r="A12" s="361" t="s">
        <v>1149</v>
      </c>
      <c r="B12" s="362">
        <v>25</v>
      </c>
      <c r="C12" s="363"/>
    </row>
    <row r="13" spans="1:7" ht="12.75" customHeight="1">
      <c r="A13" s="361" t="s">
        <v>1189</v>
      </c>
      <c r="B13" s="362">
        <v>25</v>
      </c>
      <c r="C13" s="363"/>
    </row>
    <row r="14" spans="1:7" ht="12.75" customHeight="1">
      <c r="A14" s="27" t="s">
        <v>449</v>
      </c>
    </row>
    <row r="15" spans="1:7" ht="12.75" customHeight="1"/>
    <row r="16" spans="1:7" ht="12.75" customHeight="1">
      <c r="A16" s="602" t="s">
        <v>1053</v>
      </c>
    </row>
    <row r="17" spans="1:9" ht="12.75" customHeight="1">
      <c r="A17" s="83" t="s">
        <v>1096</v>
      </c>
    </row>
    <row r="18" spans="1:9" ht="12.75" customHeight="1">
      <c r="E18" s="775" t="s">
        <v>1093</v>
      </c>
      <c r="F18" s="775"/>
    </row>
    <row r="19" spans="1:9" ht="73.5" customHeight="1">
      <c r="A19" s="773" t="s">
        <v>1155</v>
      </c>
      <c r="B19" s="773" t="s">
        <v>1075</v>
      </c>
      <c r="C19" s="774"/>
      <c r="D19" s="774"/>
      <c r="E19" s="773" t="s">
        <v>1082</v>
      </c>
      <c r="F19" s="744"/>
      <c r="G19" s="744"/>
    </row>
    <row r="20" spans="1:9" ht="27.75" customHeight="1">
      <c r="A20" s="773"/>
      <c r="B20" s="601" t="s">
        <v>1190</v>
      </c>
      <c r="C20" s="601" t="s">
        <v>1189</v>
      </c>
      <c r="D20" s="529" t="s">
        <v>445</v>
      </c>
      <c r="E20" s="601" t="s">
        <v>1190</v>
      </c>
      <c r="F20" s="601" t="s">
        <v>1189</v>
      </c>
      <c r="G20" s="529" t="s">
        <v>445</v>
      </c>
    </row>
    <row r="21" spans="1:9" ht="16.5" customHeight="1">
      <c r="A21" s="365" t="s">
        <v>446</v>
      </c>
      <c r="B21" s="366">
        <v>63281</v>
      </c>
      <c r="C21" s="366">
        <v>52640</v>
      </c>
      <c r="D21" s="367">
        <v>-0.16815473838908992</v>
      </c>
      <c r="E21" s="366">
        <v>5182252.3031299999</v>
      </c>
      <c r="F21" s="366">
        <v>4410393.3602200001</v>
      </c>
      <c r="G21" s="368">
        <v>-0.14894275650064528</v>
      </c>
      <c r="H21" s="92"/>
      <c r="I21" s="172"/>
    </row>
    <row r="22" spans="1:9" ht="16.5" customHeight="1">
      <c r="A22" s="365" t="s">
        <v>447</v>
      </c>
      <c r="B22" s="366">
        <v>68907</v>
      </c>
      <c r="C22" s="366">
        <v>61061</v>
      </c>
      <c r="D22" s="367">
        <v>-0.11386361327586457</v>
      </c>
      <c r="E22" s="366">
        <v>12446397.10444</v>
      </c>
      <c r="F22" s="366">
        <v>10825453.68138</v>
      </c>
      <c r="G22" s="368">
        <v>-0.13023394717831727</v>
      </c>
    </row>
    <row r="23" spans="1:9" ht="16.5" customHeight="1">
      <c r="A23" s="365" t="s">
        <v>448</v>
      </c>
      <c r="B23" s="366">
        <v>3988</v>
      </c>
      <c r="C23" s="366">
        <v>2781</v>
      </c>
      <c r="D23" s="367">
        <v>-0.3026579739217653</v>
      </c>
      <c r="E23" s="366">
        <v>748105.03892999992</v>
      </c>
      <c r="F23" s="366">
        <v>567837.16500000004</v>
      </c>
      <c r="G23" s="368">
        <v>-0.24096599347577383</v>
      </c>
    </row>
    <row r="24" spans="1:9" ht="16.5" customHeight="1">
      <c r="A24" s="369" t="s">
        <v>161</v>
      </c>
      <c r="B24" s="370">
        <v>136176</v>
      </c>
      <c r="C24" s="370">
        <v>116482</v>
      </c>
      <c r="D24" s="371">
        <v>-0.14462166607919164</v>
      </c>
      <c r="E24" s="370">
        <v>18376754.4465</v>
      </c>
      <c r="F24" s="370">
        <v>15803684.206599999</v>
      </c>
      <c r="G24" s="372">
        <v>-0.14001766456590284</v>
      </c>
    </row>
    <row r="25" spans="1:9" ht="12.75" customHeight="1">
      <c r="A25" s="27" t="s">
        <v>449</v>
      </c>
    </row>
    <row r="26" spans="1:9" ht="27" customHeight="1">
      <c r="A26" s="768" t="s">
        <v>1090</v>
      </c>
      <c r="B26" s="768"/>
      <c r="C26" s="768"/>
      <c r="D26" s="768"/>
      <c r="E26" s="768"/>
      <c r="F26" s="772"/>
      <c r="G26" s="772"/>
    </row>
    <row r="27" spans="1:9" ht="71.25" customHeight="1">
      <c r="A27" s="769" t="s">
        <v>1087</v>
      </c>
      <c r="B27" s="769"/>
      <c r="C27" s="769"/>
      <c r="D27" s="769"/>
      <c r="E27" s="769"/>
      <c r="F27" s="769"/>
      <c r="G27" s="769"/>
    </row>
    <row r="28" spans="1:9" ht="23.25" customHeight="1">
      <c r="A28" s="770" t="s">
        <v>1193</v>
      </c>
      <c r="B28" s="771"/>
      <c r="C28" s="771"/>
      <c r="D28" s="771"/>
      <c r="E28" s="771"/>
      <c r="F28" s="771"/>
      <c r="G28" s="771"/>
    </row>
    <row r="29" spans="1:9" ht="12.75" customHeight="1"/>
    <row r="30" spans="1:9" ht="12.75" customHeight="1">
      <c r="A30" s="602" t="s">
        <v>1084</v>
      </c>
    </row>
    <row r="31" spans="1:9" ht="12.75" customHeight="1">
      <c r="A31" s="83" t="s">
        <v>1054</v>
      </c>
    </row>
    <row r="32" spans="1:9" ht="12.75" customHeight="1">
      <c r="E32" s="775" t="s">
        <v>1093</v>
      </c>
      <c r="F32" s="775"/>
    </row>
    <row r="33" spans="1:9" ht="78" customHeight="1">
      <c r="A33" s="773" t="s">
        <v>1155</v>
      </c>
      <c r="B33" s="773" t="s">
        <v>1076</v>
      </c>
      <c r="C33" s="774"/>
      <c r="D33" s="603"/>
      <c r="E33" s="773" t="s">
        <v>1083</v>
      </c>
      <c r="F33" s="744"/>
      <c r="G33" s="744"/>
    </row>
    <row r="34" spans="1:9" ht="32.25" customHeight="1">
      <c r="A34" s="773"/>
      <c r="B34" s="601" t="s">
        <v>1191</v>
      </c>
      <c r="C34" s="601" t="s">
        <v>1192</v>
      </c>
      <c r="D34" s="529" t="s">
        <v>445</v>
      </c>
      <c r="E34" s="601" t="s">
        <v>1191</v>
      </c>
      <c r="F34" s="601" t="s">
        <v>1192</v>
      </c>
      <c r="G34" s="529" t="s">
        <v>445</v>
      </c>
    </row>
    <row r="35" spans="1:9" ht="16.5" customHeight="1">
      <c r="A35" s="365" t="s">
        <v>446</v>
      </c>
      <c r="B35" s="366">
        <v>2904</v>
      </c>
      <c r="C35" s="366">
        <v>3075</v>
      </c>
      <c r="D35" s="367">
        <v>5.8884297520661155E-2</v>
      </c>
      <c r="E35" s="366">
        <v>376460.55605999997</v>
      </c>
      <c r="F35" s="366">
        <v>503923.46077999996</v>
      </c>
      <c r="G35" s="373">
        <v>0.33858236319367563</v>
      </c>
      <c r="H35" s="92"/>
      <c r="I35" s="92"/>
    </row>
    <row r="36" spans="1:9" ht="16.5" customHeight="1">
      <c r="A36" s="365" t="s">
        <v>447</v>
      </c>
      <c r="B36" s="366">
        <v>4239</v>
      </c>
      <c r="C36" s="366">
        <v>3142</v>
      </c>
      <c r="D36" s="367">
        <v>-0.25878744987025243</v>
      </c>
      <c r="E36" s="366">
        <v>803344.29888000002</v>
      </c>
      <c r="F36" s="366">
        <v>618063.10139999993</v>
      </c>
      <c r="G36" s="373">
        <v>-0.23063734657520307</v>
      </c>
      <c r="H36" s="92"/>
    </row>
    <row r="37" spans="1:9" ht="16.5" customHeight="1">
      <c r="A37" s="369" t="s">
        <v>161</v>
      </c>
      <c r="B37" s="370">
        <v>7143</v>
      </c>
      <c r="C37" s="370">
        <v>6217</v>
      </c>
      <c r="D37" s="371">
        <v>-0.12963740725185496</v>
      </c>
      <c r="E37" s="370">
        <v>1179804.85494</v>
      </c>
      <c r="F37" s="370">
        <v>1121986.5621799999</v>
      </c>
      <c r="G37" s="374">
        <v>-4.9006657768788806E-2</v>
      </c>
    </row>
    <row r="38" spans="1:9" ht="12.75" customHeight="1">
      <c r="A38" s="27" t="s">
        <v>449</v>
      </c>
    </row>
    <row r="39" spans="1:9" ht="30.75" customHeight="1">
      <c r="A39" s="768" t="s">
        <v>1091</v>
      </c>
      <c r="B39" s="768"/>
      <c r="C39" s="768"/>
      <c r="D39" s="768"/>
      <c r="E39" s="768"/>
      <c r="F39" s="768"/>
      <c r="G39" s="768"/>
    </row>
    <row r="40" spans="1:9" ht="81.75" customHeight="1">
      <c r="A40" s="769" t="s">
        <v>1088</v>
      </c>
      <c r="B40" s="769"/>
      <c r="C40" s="769"/>
      <c r="D40" s="769"/>
      <c r="E40" s="769"/>
      <c r="F40" s="769"/>
      <c r="G40" s="769"/>
    </row>
    <row r="41" spans="1:9" ht="24.75" customHeight="1">
      <c r="A41" s="770" t="s">
        <v>1193</v>
      </c>
      <c r="B41" s="771"/>
      <c r="C41" s="771"/>
      <c r="D41" s="771"/>
      <c r="E41" s="771"/>
      <c r="F41" s="771"/>
      <c r="G41" s="771"/>
    </row>
    <row r="42" spans="1:9" ht="12.75" customHeight="1"/>
    <row r="43" spans="1:9" ht="12.75" customHeight="1">
      <c r="A43" s="439" t="s">
        <v>1194</v>
      </c>
    </row>
    <row r="44" spans="1:9" ht="12.75" customHeight="1">
      <c r="A44" s="15" t="s">
        <v>1195</v>
      </c>
    </row>
    <row r="45" spans="1:9" ht="12.75" customHeight="1"/>
    <row r="46" spans="1:9" ht="12.75" customHeight="1"/>
    <row r="47" spans="1:9" ht="12.75" customHeight="1">
      <c r="G47" s="92"/>
    </row>
    <row r="48" spans="1:9" ht="12.75" customHeight="1"/>
    <row r="49" spans="1:8" ht="12.75" customHeight="1"/>
    <row r="50" spans="1:8" ht="12.75" customHeight="1">
      <c r="H50" s="92"/>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57" t="s">
        <v>449</v>
      </c>
    </row>
    <row r="65" spans="1:9" ht="12.75" customHeight="1">
      <c r="A65" s="27"/>
    </row>
    <row r="66" spans="1:9" ht="12.75" customHeight="1">
      <c r="A66" s="439" t="s">
        <v>1207</v>
      </c>
    </row>
    <row r="67" spans="1:9" ht="12.75" customHeight="1">
      <c r="A67" s="15" t="s">
        <v>1196</v>
      </c>
    </row>
    <row r="68" spans="1:9" ht="12.75" customHeight="1"/>
    <row r="69" spans="1:9" ht="12.75" customHeight="1"/>
    <row r="70" spans="1:9" ht="12.75" customHeight="1"/>
    <row r="71" spans="1:9" ht="12.75" customHeight="1">
      <c r="G71" s="92"/>
    </row>
    <row r="72" spans="1:9" ht="12.75" customHeight="1"/>
    <row r="73" spans="1:9" ht="12.75" customHeight="1">
      <c r="I73" s="92"/>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57" t="s">
        <v>449</v>
      </c>
    </row>
    <row r="88" spans="1:1" ht="12.75" customHeight="1"/>
    <row r="89" spans="1:1" ht="12.75" customHeight="1"/>
    <row r="90" spans="1:1" ht="12.75" customHeight="1"/>
    <row r="91" spans="1:1" ht="12.75" customHeight="1">
      <c r="A91" s="89" t="s">
        <v>468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606" t="s">
        <v>1055</v>
      </c>
    </row>
    <row r="2" spans="1:6" ht="12.75" customHeight="1">
      <c r="A2" s="52" t="s">
        <v>1056</v>
      </c>
    </row>
    <row r="3" spans="1:6" ht="12.75" customHeight="1"/>
    <row r="4" spans="1:6" ht="12.75" customHeight="1">
      <c r="E4" s="132" t="s">
        <v>848</v>
      </c>
      <c r="F4" s="163"/>
    </row>
    <row r="5" spans="1:6" ht="22.5" customHeight="1">
      <c r="A5" s="773" t="s">
        <v>539</v>
      </c>
      <c r="B5" s="604" t="s">
        <v>1077</v>
      </c>
      <c r="C5" s="604" t="s">
        <v>1077</v>
      </c>
      <c r="D5" s="777" t="s">
        <v>537</v>
      </c>
      <c r="E5" s="777" t="s">
        <v>538</v>
      </c>
    </row>
    <row r="6" spans="1:6" ht="22.5" customHeight="1">
      <c r="A6" s="776"/>
      <c r="B6" s="605" t="s">
        <v>1197</v>
      </c>
      <c r="C6" s="605" t="s">
        <v>1189</v>
      </c>
      <c r="D6" s="777"/>
      <c r="E6" s="777"/>
    </row>
    <row r="7" spans="1:6" ht="12.75" customHeight="1">
      <c r="A7" s="375" t="s">
        <v>690</v>
      </c>
      <c r="B7" s="376">
        <v>17320671.954919998</v>
      </c>
      <c r="C7" s="376">
        <v>14743516.7765</v>
      </c>
      <c r="D7" s="377">
        <v>-0.1487907158063777</v>
      </c>
      <c r="E7" s="376">
        <v>-2577155.1784199979</v>
      </c>
      <c r="F7" s="92"/>
    </row>
    <row r="8" spans="1:6" ht="12.75" customHeight="1">
      <c r="A8" s="378" t="s">
        <v>679</v>
      </c>
      <c r="B8" s="379">
        <v>28274.351890000002</v>
      </c>
      <c r="C8" s="379">
        <v>24123.45019</v>
      </c>
      <c r="D8" s="380">
        <v>-0.14680802290884984</v>
      </c>
      <c r="E8" s="379">
        <v>-4150.9017000000022</v>
      </c>
      <c r="F8" s="104"/>
    </row>
    <row r="9" spans="1:6" ht="12.75" customHeight="1">
      <c r="A9" s="378" t="s">
        <v>680</v>
      </c>
      <c r="B9" s="379">
        <v>6937366.6234600004</v>
      </c>
      <c r="C9" s="379">
        <v>6063940.6030799998</v>
      </c>
      <c r="D9" s="380">
        <v>-0.12590166669674735</v>
      </c>
      <c r="E9" s="379">
        <v>-873426.02038000058</v>
      </c>
      <c r="F9" s="104"/>
    </row>
    <row r="10" spans="1:6" ht="12.75" customHeight="1">
      <c r="A10" s="378" t="s">
        <v>681</v>
      </c>
      <c r="B10" s="379">
        <v>815364.0719199999</v>
      </c>
      <c r="C10" s="379">
        <v>617099.08487999998</v>
      </c>
      <c r="D10" s="380">
        <v>-0.24316129918887674</v>
      </c>
      <c r="E10" s="379">
        <v>-198264.98703999992</v>
      </c>
    </row>
    <row r="11" spans="1:6" ht="12.75" customHeight="1">
      <c r="A11" s="378" t="s">
        <v>682</v>
      </c>
      <c r="B11" s="379">
        <v>9418294.9488999993</v>
      </c>
      <c r="C11" s="379">
        <v>7903150.2447799994</v>
      </c>
      <c r="D11" s="380">
        <v>-0.16087250530383526</v>
      </c>
      <c r="E11" s="379">
        <v>-1515144.7041199999</v>
      </c>
    </row>
    <row r="12" spans="1:6" ht="12.75" customHeight="1">
      <c r="A12" s="378" t="s">
        <v>683</v>
      </c>
      <c r="B12" s="379">
        <v>121371.95875000001</v>
      </c>
      <c r="C12" s="379">
        <v>135203.39356999999</v>
      </c>
      <c r="D12" s="380">
        <v>0.11395906404122344</v>
      </c>
      <c r="E12" s="379">
        <v>13831.43481999998</v>
      </c>
    </row>
    <row r="13" spans="1:6" ht="12.75" customHeight="1">
      <c r="A13" s="375" t="s">
        <v>691</v>
      </c>
      <c r="B13" s="376">
        <v>7107546.8786800001</v>
      </c>
      <c r="C13" s="376">
        <v>6502827.0887200003</v>
      </c>
      <c r="D13" s="377">
        <v>-8.5081364960663777E-2</v>
      </c>
      <c r="E13" s="376">
        <v>-604719.78995999973</v>
      </c>
    </row>
    <row r="14" spans="1:6" ht="12.75" customHeight="1">
      <c r="A14" s="378" t="s">
        <v>684</v>
      </c>
      <c r="B14" s="379">
        <v>712205.77746999997</v>
      </c>
      <c r="C14" s="379">
        <v>838120.03994000005</v>
      </c>
      <c r="D14" s="380">
        <v>0.17679477821324457</v>
      </c>
      <c r="E14" s="379">
        <v>125914.26247000007</v>
      </c>
    </row>
    <row r="15" spans="1:6" ht="12.75" customHeight="1">
      <c r="A15" s="378" t="s">
        <v>685</v>
      </c>
      <c r="B15" s="379">
        <v>4431966.6768999994</v>
      </c>
      <c r="C15" s="379">
        <v>4172247.80938</v>
      </c>
      <c r="D15" s="380">
        <v>-5.8601268117309799E-2</v>
      </c>
      <c r="E15" s="379">
        <v>-259718.86751999939</v>
      </c>
    </row>
    <row r="16" spans="1:6" ht="12.75" customHeight="1">
      <c r="A16" s="378" t="s">
        <v>686</v>
      </c>
      <c r="B16" s="379">
        <v>1604714.17142</v>
      </c>
      <c r="C16" s="379">
        <v>1255779.3648399999</v>
      </c>
      <c r="D16" s="380">
        <v>-0.21744358764603555</v>
      </c>
      <c r="E16" s="379">
        <v>-348934.80658000009</v>
      </c>
    </row>
    <row r="17" spans="1:7" ht="12.75" customHeight="1">
      <c r="A17" s="378" t="s">
        <v>687</v>
      </c>
      <c r="B17" s="379">
        <v>358660.25289</v>
      </c>
      <c r="C17" s="379">
        <v>236679.87456</v>
      </c>
      <c r="D17" s="380">
        <v>-0.34010007339009773</v>
      </c>
      <c r="E17" s="379">
        <v>-121980.37833000001</v>
      </c>
    </row>
    <row r="18" spans="1:7" ht="22.5">
      <c r="A18" s="381" t="s">
        <v>696</v>
      </c>
      <c r="B18" s="379">
        <v>158620.82778999998</v>
      </c>
      <c r="C18" s="379">
        <v>211057.43291</v>
      </c>
      <c r="D18" s="380">
        <v>0.33057830961153145</v>
      </c>
      <c r="E18" s="379">
        <v>52436.605120000022</v>
      </c>
    </row>
    <row r="19" spans="1:7" ht="12.75" customHeight="1">
      <c r="A19" s="382" t="s">
        <v>701</v>
      </c>
      <c r="B19" s="376">
        <v>24586839.661389999</v>
      </c>
      <c r="C19" s="376">
        <v>21457401.298130002</v>
      </c>
      <c r="D19" s="377">
        <v>-0.1272810335268228</v>
      </c>
      <c r="E19" s="376">
        <v>-3129438.3632599972</v>
      </c>
    </row>
    <row r="20" spans="1:7" ht="12.75" customHeight="1">
      <c r="A20" s="378" t="s">
        <v>688</v>
      </c>
      <c r="B20" s="379">
        <v>2982376.0521999998</v>
      </c>
      <c r="C20" s="379">
        <v>9101154.0003200006</v>
      </c>
      <c r="D20" s="380">
        <v>2.0516453462018585</v>
      </c>
      <c r="E20" s="379">
        <v>6118777.9481200008</v>
      </c>
    </row>
    <row r="21" spans="1:7" ht="12.75" customHeight="1">
      <c r="A21" s="375" t="s">
        <v>692</v>
      </c>
      <c r="B21" s="376">
        <v>1001399.8495199999</v>
      </c>
      <c r="C21" s="376">
        <v>1172531.81757</v>
      </c>
      <c r="D21" s="377">
        <v>0.17089274392444592</v>
      </c>
      <c r="E21" s="376">
        <v>171131.96805000002</v>
      </c>
    </row>
    <row r="22" spans="1:7" ht="12.75" customHeight="1">
      <c r="A22" s="375" t="s">
        <v>693</v>
      </c>
      <c r="B22" s="376">
        <v>103430.7941</v>
      </c>
      <c r="C22" s="376">
        <v>102301.18820999999</v>
      </c>
      <c r="D22" s="377">
        <v>-1.0921369209520613E-2</v>
      </c>
      <c r="E22" s="376">
        <v>-1129.6058900000062</v>
      </c>
    </row>
    <row r="23" spans="1:7" ht="12.75" customHeight="1">
      <c r="A23" s="375" t="s">
        <v>694</v>
      </c>
      <c r="B23" s="376">
        <v>14585508.37562</v>
      </c>
      <c r="C23" s="376">
        <v>12431707.18794</v>
      </c>
      <c r="D23" s="377">
        <v>-0.14766720036170469</v>
      </c>
      <c r="E23" s="376">
        <v>-2153801.1876800004</v>
      </c>
    </row>
    <row r="24" spans="1:7" ht="12.75" customHeight="1">
      <c r="A24" s="375" t="s">
        <v>695</v>
      </c>
      <c r="B24" s="376">
        <v>8480173.1886199992</v>
      </c>
      <c r="C24" s="376">
        <v>7320830.34803</v>
      </c>
      <c r="D24" s="377">
        <v>-0.13671216551871651</v>
      </c>
      <c r="E24" s="376">
        <v>-1159342.8405899992</v>
      </c>
    </row>
    <row r="25" spans="1:7" ht="21.75">
      <c r="A25" s="383" t="s">
        <v>697</v>
      </c>
      <c r="B25" s="376">
        <v>416327.45353</v>
      </c>
      <c r="C25" s="376">
        <v>430030.75637999998</v>
      </c>
      <c r="D25" s="377">
        <v>3.2914723095512931E-2</v>
      </c>
      <c r="E25" s="376">
        <v>13703.302849999978</v>
      </c>
    </row>
    <row r="26" spans="1:7">
      <c r="A26" s="382" t="s">
        <v>702</v>
      </c>
      <c r="B26" s="376">
        <v>24586839.661389999</v>
      </c>
      <c r="C26" s="376">
        <v>21457401.298130002</v>
      </c>
      <c r="D26" s="377">
        <v>-0.1272810335268228</v>
      </c>
      <c r="E26" s="376">
        <v>-3129438.3632599972</v>
      </c>
    </row>
    <row r="27" spans="1:7" ht="12.75" customHeight="1">
      <c r="A27" s="378" t="s">
        <v>689</v>
      </c>
      <c r="B27" s="379">
        <v>2982376.0521999998</v>
      </c>
      <c r="C27" s="379">
        <v>9101154.0003200006</v>
      </c>
      <c r="D27" s="380">
        <v>2.0516453462018585</v>
      </c>
      <c r="E27" s="379">
        <v>6118777.9481200008</v>
      </c>
    </row>
    <row r="28" spans="1:7" ht="12.75" customHeight="1">
      <c r="A28" s="36" t="s">
        <v>382</v>
      </c>
    </row>
    <row r="29" spans="1:7" ht="12.75" customHeight="1">
      <c r="F29" s="160"/>
      <c r="G29" s="160"/>
    </row>
    <row r="30" spans="1:7" ht="26.25" customHeight="1">
      <c r="A30" s="770" t="s">
        <v>1198</v>
      </c>
      <c r="B30" s="770"/>
      <c r="C30" s="770"/>
      <c r="D30" s="770"/>
      <c r="E30" s="770"/>
    </row>
    <row r="31" spans="1:7" ht="12.75" customHeight="1"/>
    <row r="32" spans="1:7" ht="12.75" customHeight="1">
      <c r="A32" s="89" t="s">
        <v>468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244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29.7109375" customWidth="1"/>
    <col min="2" max="3" width="10.85546875" customWidth="1"/>
    <col min="4" max="4" width="10.140625" customWidth="1"/>
    <col min="5" max="6" width="11.85546875" customWidth="1"/>
    <col min="7" max="7" width="10.85546875" customWidth="1"/>
  </cols>
  <sheetData>
    <row r="1" spans="1:8" ht="12.75" customHeight="1">
      <c r="A1" s="590" t="s">
        <v>1057</v>
      </c>
    </row>
    <row r="2" spans="1:8" ht="12.75" customHeight="1">
      <c r="A2" s="76" t="s">
        <v>1058</v>
      </c>
    </row>
    <row r="3" spans="1:8" ht="12.75" customHeight="1">
      <c r="E3" s="775" t="s">
        <v>1092</v>
      </c>
      <c r="F3" s="775"/>
    </row>
    <row r="4" spans="1:8" ht="84.75" customHeight="1">
      <c r="A4" s="604" t="s">
        <v>452</v>
      </c>
      <c r="B4" s="777" t="s">
        <v>1078</v>
      </c>
      <c r="C4" s="777"/>
      <c r="D4" s="607" t="s">
        <v>1152</v>
      </c>
      <c r="E4" s="773" t="s">
        <v>1151</v>
      </c>
      <c r="F4" s="774"/>
      <c r="G4" s="607" t="s">
        <v>453</v>
      </c>
    </row>
    <row r="5" spans="1:8" ht="15" customHeight="1" thickBot="1">
      <c r="A5" s="608"/>
      <c r="B5" s="601" t="s">
        <v>1199</v>
      </c>
      <c r="C5" s="601" t="s">
        <v>1189</v>
      </c>
      <c r="D5" s="609"/>
      <c r="E5" s="601" t="s">
        <v>1199</v>
      </c>
      <c r="F5" s="601" t="s">
        <v>1189</v>
      </c>
      <c r="G5" s="609"/>
    </row>
    <row r="6" spans="1:8" ht="12.75" customHeight="1">
      <c r="A6" s="610" t="s">
        <v>454</v>
      </c>
      <c r="B6" s="611"/>
      <c r="C6" s="611"/>
      <c r="D6" s="612"/>
      <c r="E6" s="611"/>
      <c r="F6" s="611"/>
      <c r="G6" s="612"/>
    </row>
    <row r="7" spans="1:8" ht="12.75" customHeight="1">
      <c r="A7" s="384" t="s">
        <v>1134</v>
      </c>
      <c r="B7" s="385">
        <v>85</v>
      </c>
      <c r="C7" s="385">
        <v>93</v>
      </c>
      <c r="D7" s="386">
        <v>9.4117647058823528E-2</v>
      </c>
      <c r="E7" s="385">
        <v>1058809.02681</v>
      </c>
      <c r="F7" s="387">
        <v>1181995.86809</v>
      </c>
      <c r="G7" s="386">
        <v>0.11634472143776457</v>
      </c>
      <c r="H7" s="92"/>
    </row>
    <row r="8" spans="1:8" ht="12.75" customHeight="1">
      <c r="A8" s="384" t="s">
        <v>1133</v>
      </c>
      <c r="B8" s="385">
        <v>53065</v>
      </c>
      <c r="C8" s="385">
        <v>42804</v>
      </c>
      <c r="D8" s="386">
        <v>-0.19336662583623856</v>
      </c>
      <c r="E8" s="385">
        <v>2800318.78504</v>
      </c>
      <c r="F8" s="387">
        <v>2095445.4054700001</v>
      </c>
      <c r="G8" s="386">
        <v>-0.25171183485809151</v>
      </c>
      <c r="H8" s="92"/>
    </row>
    <row r="9" spans="1:8" ht="12.75" customHeight="1">
      <c r="A9" s="388" t="s">
        <v>1135</v>
      </c>
      <c r="B9" s="385">
        <v>6535</v>
      </c>
      <c r="C9" s="385">
        <v>6578</v>
      </c>
      <c r="D9" s="386">
        <v>6.579954093343535E-3</v>
      </c>
      <c r="E9" s="385">
        <v>460949.81795999996</v>
      </c>
      <c r="F9" s="387">
        <v>415357.12513</v>
      </c>
      <c r="G9" s="386">
        <v>-9.8910317465308928E-2</v>
      </c>
    </row>
    <row r="10" spans="1:8" ht="12.75" customHeight="1">
      <c r="A10" s="384" t="s">
        <v>1086</v>
      </c>
      <c r="B10" s="385">
        <v>856</v>
      </c>
      <c r="C10" s="385">
        <v>698</v>
      </c>
      <c r="D10" s="386">
        <v>-0.18457943925233644</v>
      </c>
      <c r="E10" s="385">
        <v>418983.80255000002</v>
      </c>
      <c r="F10" s="387">
        <v>322061.03967000003</v>
      </c>
      <c r="G10" s="386">
        <v>-0.23132818569623245</v>
      </c>
    </row>
    <row r="11" spans="1:8" ht="12.75" customHeight="1">
      <c r="A11" s="389" t="s">
        <v>450</v>
      </c>
      <c r="B11" s="385">
        <v>1</v>
      </c>
      <c r="C11" s="385">
        <v>2</v>
      </c>
      <c r="D11" s="386">
        <v>1</v>
      </c>
      <c r="E11" s="385">
        <v>0</v>
      </c>
      <c r="F11" s="387">
        <v>2165.87248</v>
      </c>
      <c r="G11" s="386"/>
    </row>
    <row r="12" spans="1:8" ht="29.25">
      <c r="A12" s="388" t="s">
        <v>1136</v>
      </c>
      <c r="B12" s="385">
        <v>2538</v>
      </c>
      <c r="C12" s="385">
        <v>2306</v>
      </c>
      <c r="D12" s="386">
        <v>-9.1410559495665872E-2</v>
      </c>
      <c r="E12" s="385">
        <v>438975.37637999997</v>
      </c>
      <c r="F12" s="387">
        <v>392917.78459</v>
      </c>
      <c r="G12" s="386">
        <v>-0.10492067270335939</v>
      </c>
      <c r="H12" s="104"/>
    </row>
    <row r="13" spans="1:8" ht="12.75" customHeight="1">
      <c r="A13" s="384" t="s">
        <v>451</v>
      </c>
      <c r="B13" s="385">
        <v>201</v>
      </c>
      <c r="C13" s="385">
        <v>159</v>
      </c>
      <c r="D13" s="386">
        <v>-0.20895522388059701</v>
      </c>
      <c r="E13" s="385">
        <v>4215.4943899999998</v>
      </c>
      <c r="F13" s="387">
        <v>450.26478000000003</v>
      </c>
      <c r="G13" s="386">
        <v>-0.89318814394152235</v>
      </c>
      <c r="H13" s="104"/>
    </row>
    <row r="14" spans="1:8" ht="22.5" customHeight="1">
      <c r="A14" s="390" t="s">
        <v>455</v>
      </c>
      <c r="B14" s="391">
        <v>63281</v>
      </c>
      <c r="C14" s="391">
        <v>52640</v>
      </c>
      <c r="D14" s="392">
        <v>-0.16815473838908992</v>
      </c>
      <c r="E14" s="391">
        <v>5182252.3031299999</v>
      </c>
      <c r="F14" s="391">
        <v>4410393.3602099996</v>
      </c>
      <c r="G14" s="392">
        <v>-0.14894275650257505</v>
      </c>
    </row>
    <row r="15" spans="1:8" ht="15" customHeight="1">
      <c r="A15" s="613" t="s">
        <v>456</v>
      </c>
      <c r="B15" s="614"/>
      <c r="C15" s="614"/>
      <c r="D15" s="615"/>
      <c r="E15" s="614"/>
      <c r="F15" s="614"/>
      <c r="G15" s="616"/>
    </row>
    <row r="16" spans="1:8" ht="12.75" customHeight="1">
      <c r="A16" s="384" t="s">
        <v>1134</v>
      </c>
      <c r="B16" s="385">
        <v>1088</v>
      </c>
      <c r="C16" s="385">
        <v>1051</v>
      </c>
      <c r="D16" s="386">
        <v>-3.4007352941176468E-2</v>
      </c>
      <c r="E16" s="385">
        <v>4253045.5271399999</v>
      </c>
      <c r="F16" s="385">
        <v>3832710.30229</v>
      </c>
      <c r="G16" s="386">
        <v>-9.8831583665801526E-2</v>
      </c>
    </row>
    <row r="17" spans="1:7" ht="12.75" customHeight="1">
      <c r="A17" s="384" t="s">
        <v>1133</v>
      </c>
      <c r="B17" s="385">
        <v>41375</v>
      </c>
      <c r="C17" s="385">
        <v>34854</v>
      </c>
      <c r="D17" s="386">
        <v>-0.157607250755287</v>
      </c>
      <c r="E17" s="385">
        <v>2414260.7831899999</v>
      </c>
      <c r="F17" s="385">
        <v>1952321.37072</v>
      </c>
      <c r="G17" s="386">
        <v>-0.19133782716696918</v>
      </c>
    </row>
    <row r="18" spans="1:7" ht="12.75" customHeight="1">
      <c r="A18" s="388" t="s">
        <v>1135</v>
      </c>
      <c r="B18" s="385">
        <v>15460</v>
      </c>
      <c r="C18" s="385">
        <v>15090</v>
      </c>
      <c r="D18" s="386">
        <v>-2.3932729624838292E-2</v>
      </c>
      <c r="E18" s="385">
        <v>2463768.6523600002</v>
      </c>
      <c r="F18" s="385">
        <v>2295463.58764</v>
      </c>
      <c r="G18" s="386">
        <v>-6.8312040807396307E-2</v>
      </c>
    </row>
    <row r="19" spans="1:7" ht="12.75" customHeight="1">
      <c r="A19" s="384" t="s">
        <v>1086</v>
      </c>
      <c r="B19" s="385">
        <v>794</v>
      </c>
      <c r="C19" s="385">
        <v>758</v>
      </c>
      <c r="D19" s="386">
        <v>-4.534005037783375E-2</v>
      </c>
      <c r="E19" s="385">
        <v>344599.74044000002</v>
      </c>
      <c r="F19" s="385">
        <v>299651.60657</v>
      </c>
      <c r="G19" s="386">
        <v>-0.13043577401598816</v>
      </c>
    </row>
    <row r="20" spans="1:7" ht="12.75" customHeight="1">
      <c r="A20" s="389" t="s">
        <v>450</v>
      </c>
      <c r="B20" s="385">
        <v>2</v>
      </c>
      <c r="C20" s="385">
        <v>1</v>
      </c>
      <c r="D20" s="386">
        <v>-0.5</v>
      </c>
      <c r="E20" s="385">
        <v>25310.65323</v>
      </c>
      <c r="F20" s="385">
        <v>1824.8701299999998</v>
      </c>
      <c r="G20" s="386">
        <v>-0.92790110498463818</v>
      </c>
    </row>
    <row r="21" spans="1:7" ht="29.25">
      <c r="A21" s="388" t="s">
        <v>1136</v>
      </c>
      <c r="B21" s="385">
        <v>9333</v>
      </c>
      <c r="C21" s="385">
        <v>8767</v>
      </c>
      <c r="D21" s="386">
        <v>-6.0645023036537016E-2</v>
      </c>
      <c r="E21" s="385">
        <v>2858037.8307800004</v>
      </c>
      <c r="F21" s="385">
        <v>2385110.29844</v>
      </c>
      <c r="G21" s="386">
        <v>-0.16547280349012439</v>
      </c>
    </row>
    <row r="22" spans="1:7" ht="12.75" customHeight="1">
      <c r="A22" s="384" t="s">
        <v>451</v>
      </c>
      <c r="B22" s="385">
        <v>855</v>
      </c>
      <c r="C22" s="385">
        <v>540</v>
      </c>
      <c r="D22" s="386">
        <v>-0.36842105263157893</v>
      </c>
      <c r="E22" s="385">
        <v>87373.917300000001</v>
      </c>
      <c r="F22" s="385">
        <v>58371.645570000001</v>
      </c>
      <c r="G22" s="386">
        <v>-0.33193283105781041</v>
      </c>
    </row>
    <row r="23" spans="1:7" ht="22.5" customHeight="1">
      <c r="A23" s="390" t="s">
        <v>455</v>
      </c>
      <c r="B23" s="391">
        <v>68907</v>
      </c>
      <c r="C23" s="393">
        <v>61061</v>
      </c>
      <c r="D23" s="392">
        <v>-0.11386361327586457</v>
      </c>
      <c r="E23" s="391">
        <v>12446397.10444</v>
      </c>
      <c r="F23" s="391">
        <v>10825453.681360001</v>
      </c>
      <c r="G23" s="392">
        <v>-0.13023394717992409</v>
      </c>
    </row>
    <row r="24" spans="1:7" ht="15" customHeight="1">
      <c r="A24" s="613" t="s">
        <v>457</v>
      </c>
      <c r="B24" s="614"/>
      <c r="C24" s="614"/>
      <c r="D24" s="615"/>
      <c r="E24" s="614"/>
      <c r="F24" s="614"/>
      <c r="G24" s="617"/>
    </row>
    <row r="25" spans="1:7" ht="12.75" customHeight="1">
      <c r="A25" s="384" t="s">
        <v>1134</v>
      </c>
      <c r="B25" s="385">
        <v>406</v>
      </c>
      <c r="C25" s="385">
        <v>373</v>
      </c>
      <c r="D25" s="386">
        <v>-8.1280788177339899E-2</v>
      </c>
      <c r="E25" s="385">
        <v>590654.68845000002</v>
      </c>
      <c r="F25" s="385">
        <v>529729.54844000004</v>
      </c>
      <c r="G25" s="386">
        <v>-0.10314849132896944</v>
      </c>
    </row>
    <row r="26" spans="1:7" ht="12.75" customHeight="1">
      <c r="A26" s="384" t="s">
        <v>1133</v>
      </c>
      <c r="B26" s="385">
        <v>2038</v>
      </c>
      <c r="C26" s="385">
        <v>1145</v>
      </c>
      <c r="D26" s="386">
        <v>-0.43817468105986263</v>
      </c>
      <c r="E26" s="385">
        <v>27998.26441</v>
      </c>
      <c r="F26" s="385">
        <v>4788.9836699999996</v>
      </c>
      <c r="G26" s="386">
        <v>-0.82895426659769877</v>
      </c>
    </row>
    <row r="27" spans="1:7" ht="12.75" customHeight="1">
      <c r="A27" s="388" t="s">
        <v>1135</v>
      </c>
      <c r="B27" s="385">
        <v>773</v>
      </c>
      <c r="C27" s="385">
        <v>640</v>
      </c>
      <c r="D27" s="386">
        <v>-0.17205692108667528</v>
      </c>
      <c r="E27" s="385">
        <v>4404.08169</v>
      </c>
      <c r="F27" s="385">
        <v>1043.48514</v>
      </c>
      <c r="G27" s="386">
        <v>-0.76306408158382732</v>
      </c>
    </row>
    <row r="28" spans="1:7" ht="12.75" customHeight="1">
      <c r="A28" s="384" t="s">
        <v>1086</v>
      </c>
      <c r="B28" s="385">
        <v>104</v>
      </c>
      <c r="C28" s="385">
        <v>65</v>
      </c>
      <c r="D28" s="386">
        <v>-0.375</v>
      </c>
      <c r="E28" s="385">
        <v>20910.580829999999</v>
      </c>
      <c r="F28" s="385">
        <v>12490.298060000001</v>
      </c>
      <c r="G28" s="386">
        <v>-0.40268048211839164</v>
      </c>
    </row>
    <row r="29" spans="1:7" ht="12.75" customHeight="1">
      <c r="A29" s="389" t="s">
        <v>450</v>
      </c>
      <c r="B29" s="385">
        <v>3</v>
      </c>
      <c r="C29" s="385">
        <v>3</v>
      </c>
      <c r="D29" s="386">
        <v>0</v>
      </c>
      <c r="E29" s="385">
        <v>0</v>
      </c>
      <c r="F29" s="385">
        <v>0</v>
      </c>
      <c r="G29" s="386"/>
    </row>
    <row r="30" spans="1:7" ht="29.25">
      <c r="A30" s="388" t="s">
        <v>1136</v>
      </c>
      <c r="B30" s="385">
        <v>647</v>
      </c>
      <c r="C30" s="385">
        <v>545</v>
      </c>
      <c r="D30" s="386">
        <v>-0.15765069551777433</v>
      </c>
      <c r="E30" s="385">
        <v>59816.16949</v>
      </c>
      <c r="F30" s="385">
        <v>8321.3314100000007</v>
      </c>
      <c r="G30" s="386">
        <v>-0.86088491655435828</v>
      </c>
    </row>
    <row r="31" spans="1:7" ht="12.75" customHeight="1">
      <c r="A31" s="384" t="s">
        <v>451</v>
      </c>
      <c r="B31" s="385">
        <v>17</v>
      </c>
      <c r="C31" s="385">
        <v>10</v>
      </c>
      <c r="D31" s="386">
        <v>-0.41176470588235292</v>
      </c>
      <c r="E31" s="385">
        <v>44321.254059999999</v>
      </c>
      <c r="F31" s="385">
        <v>11463.51828</v>
      </c>
      <c r="G31" s="386">
        <v>-0.74135392774578912</v>
      </c>
    </row>
    <row r="32" spans="1:7" ht="22.5" customHeight="1">
      <c r="A32" s="390" t="s">
        <v>455</v>
      </c>
      <c r="B32" s="391">
        <v>3988</v>
      </c>
      <c r="C32" s="391">
        <v>2781</v>
      </c>
      <c r="D32" s="392">
        <v>-0.3026579739217653</v>
      </c>
      <c r="E32" s="391">
        <v>748105.03892999992</v>
      </c>
      <c r="F32" s="391">
        <v>567837.16499999992</v>
      </c>
      <c r="G32" s="392">
        <v>-0.24096599347577399</v>
      </c>
    </row>
    <row r="33" spans="1:17" ht="12.75" customHeight="1">
      <c r="A33" s="27" t="s">
        <v>460</v>
      </c>
    </row>
    <row r="34" spans="1:17" ht="35.25" customHeight="1">
      <c r="A34" s="768" t="s">
        <v>1090</v>
      </c>
      <c r="B34" s="768"/>
      <c r="C34" s="768"/>
      <c r="D34" s="768"/>
      <c r="E34" s="768"/>
      <c r="F34" s="772"/>
      <c r="G34" s="772"/>
      <c r="K34" s="769"/>
      <c r="L34" s="769"/>
      <c r="M34" s="769"/>
      <c r="N34" s="769"/>
      <c r="O34" s="769"/>
      <c r="P34" s="769"/>
      <c r="Q34" s="769"/>
    </row>
    <row r="35" spans="1:17" ht="78.75" customHeight="1">
      <c r="A35" s="769" t="s">
        <v>1089</v>
      </c>
      <c r="B35" s="778"/>
      <c r="C35" s="778"/>
      <c r="D35" s="778"/>
      <c r="E35" s="778"/>
      <c r="F35" s="778"/>
      <c r="G35" s="778"/>
    </row>
    <row r="36" spans="1:17" ht="25.5" customHeight="1">
      <c r="A36" s="770" t="s">
        <v>1201</v>
      </c>
      <c r="B36" s="771"/>
      <c r="C36" s="771"/>
      <c r="D36" s="771"/>
      <c r="E36" s="771"/>
      <c r="F36" s="771"/>
      <c r="G36" s="771"/>
    </row>
    <row r="37" spans="1:17" ht="12.75" customHeight="1"/>
    <row r="38" spans="1:17" ht="12.75" customHeight="1"/>
    <row r="39" spans="1:17" ht="12.75" customHeight="1">
      <c r="A39" s="590" t="s">
        <v>1059</v>
      </c>
    </row>
    <row r="40" spans="1:17" ht="12.75" customHeight="1">
      <c r="A40" s="76" t="s">
        <v>1060</v>
      </c>
    </row>
    <row r="41" spans="1:17" ht="12.75" customHeight="1">
      <c r="E41" s="775" t="s">
        <v>1092</v>
      </c>
      <c r="F41" s="775"/>
    </row>
    <row r="42" spans="1:17" ht="85.5" customHeight="1">
      <c r="A42" s="604" t="s">
        <v>458</v>
      </c>
      <c r="B42" s="777" t="s">
        <v>1079</v>
      </c>
      <c r="C42" s="777"/>
      <c r="D42" s="607" t="s">
        <v>1152</v>
      </c>
      <c r="E42" s="773" t="s">
        <v>459</v>
      </c>
      <c r="F42" s="774"/>
      <c r="G42" s="607" t="s">
        <v>453</v>
      </c>
    </row>
    <row r="43" spans="1:17" ht="27" customHeight="1" thickBot="1">
      <c r="A43" s="608"/>
      <c r="B43" s="601" t="s">
        <v>1191</v>
      </c>
      <c r="C43" s="601" t="s">
        <v>1200</v>
      </c>
      <c r="D43" s="609"/>
      <c r="E43" s="601" t="s">
        <v>1191</v>
      </c>
      <c r="F43" s="601" t="s">
        <v>1200</v>
      </c>
      <c r="G43" s="609"/>
    </row>
    <row r="44" spans="1:17" ht="15" customHeight="1">
      <c r="A44" s="610" t="s">
        <v>454</v>
      </c>
      <c r="B44" s="611"/>
      <c r="C44" s="611"/>
      <c r="D44" s="612"/>
      <c r="E44" s="611"/>
      <c r="F44" s="611"/>
      <c r="G44" s="612"/>
    </row>
    <row r="45" spans="1:17" ht="12.75" customHeight="1">
      <c r="A45" s="384" t="s">
        <v>1134</v>
      </c>
      <c r="B45" s="385">
        <v>1</v>
      </c>
      <c r="C45" s="385">
        <v>6</v>
      </c>
      <c r="D45" s="386">
        <v>5</v>
      </c>
      <c r="E45" s="385">
        <v>973.71965</v>
      </c>
      <c r="F45" s="387">
        <v>144932.16058000003</v>
      </c>
      <c r="G45" s="386">
        <v>147.84382848800476</v>
      </c>
      <c r="H45" s="92"/>
    </row>
    <row r="46" spans="1:17" ht="12.75" customHeight="1">
      <c r="A46" s="384" t="s">
        <v>1133</v>
      </c>
      <c r="B46" s="385">
        <v>2492</v>
      </c>
      <c r="C46" s="385">
        <v>2580</v>
      </c>
      <c r="D46" s="386">
        <v>3.5313001605136438E-2</v>
      </c>
      <c r="E46" s="385">
        <v>267846.97409000003</v>
      </c>
      <c r="F46" s="387">
        <v>255108.2867</v>
      </c>
      <c r="G46" s="386">
        <v>-4.7559571778920576E-2</v>
      </c>
      <c r="H46" s="92"/>
    </row>
    <row r="47" spans="1:17" ht="12.75" customHeight="1">
      <c r="A47" s="388" t="s">
        <v>1135</v>
      </c>
      <c r="B47" s="385">
        <v>281</v>
      </c>
      <c r="C47" s="385">
        <v>361</v>
      </c>
      <c r="D47" s="386">
        <v>0.28469750889679718</v>
      </c>
      <c r="E47" s="385">
        <v>36914.990030000001</v>
      </c>
      <c r="F47" s="387">
        <v>43129.837009999996</v>
      </c>
      <c r="G47" s="386">
        <v>0.16835564563201358</v>
      </c>
    </row>
    <row r="48" spans="1:17" ht="12.75" customHeight="1">
      <c r="A48" s="384" t="s">
        <v>1086</v>
      </c>
      <c r="B48" s="385">
        <v>50</v>
      </c>
      <c r="C48" s="385">
        <v>34</v>
      </c>
      <c r="D48" s="386">
        <v>-0.32</v>
      </c>
      <c r="E48" s="385">
        <v>48782.440619999994</v>
      </c>
      <c r="F48" s="387">
        <v>36936.279950000004</v>
      </c>
      <c r="G48" s="386">
        <v>-0.24283657232892239</v>
      </c>
    </row>
    <row r="49" spans="1:17" ht="12.75" customHeight="1">
      <c r="A49" s="389" t="s">
        <v>450</v>
      </c>
      <c r="B49" s="385">
        <v>0</v>
      </c>
      <c r="C49" s="385">
        <v>0</v>
      </c>
      <c r="D49" s="386"/>
      <c r="E49" s="385">
        <v>0</v>
      </c>
      <c r="F49" s="387">
        <v>0</v>
      </c>
      <c r="G49" s="386"/>
    </row>
    <row r="50" spans="1:17" ht="29.25">
      <c r="A50" s="388" t="s">
        <v>1136</v>
      </c>
      <c r="B50" s="385">
        <v>78</v>
      </c>
      <c r="C50" s="385">
        <v>94</v>
      </c>
      <c r="D50" s="386">
        <v>0.20512820512820512</v>
      </c>
      <c r="E50" s="385">
        <v>21559.920750000001</v>
      </c>
      <c r="F50" s="387">
        <v>23816.896539999998</v>
      </c>
      <c r="G50" s="386">
        <v>0.10468386299611035</v>
      </c>
    </row>
    <row r="51" spans="1:17" ht="12.75" customHeight="1">
      <c r="A51" s="384" t="s">
        <v>451</v>
      </c>
      <c r="B51" s="385">
        <v>2</v>
      </c>
      <c r="C51" s="385">
        <v>0</v>
      </c>
      <c r="D51" s="386">
        <v>-1</v>
      </c>
      <c r="E51" s="385">
        <v>382.51092</v>
      </c>
      <c r="F51" s="387">
        <v>0</v>
      </c>
      <c r="G51" s="386">
        <v>-1</v>
      </c>
    </row>
    <row r="52" spans="1:17" ht="22.5" customHeight="1">
      <c r="A52" s="390" t="s">
        <v>455</v>
      </c>
      <c r="B52" s="391">
        <v>2904</v>
      </c>
      <c r="C52" s="391">
        <v>3075</v>
      </c>
      <c r="D52" s="409">
        <v>5.8884297520661155E-2</v>
      </c>
      <c r="E52" s="391">
        <v>376460.55605999997</v>
      </c>
      <c r="F52" s="391">
        <v>503923.46078000002</v>
      </c>
      <c r="G52" s="409">
        <v>0.33858236319367579</v>
      </c>
    </row>
    <row r="53" spans="1:17" ht="15" customHeight="1">
      <c r="A53" s="613" t="s">
        <v>456</v>
      </c>
      <c r="B53" s="614"/>
      <c r="C53" s="614"/>
      <c r="D53" s="615"/>
      <c r="E53" s="614"/>
      <c r="F53" s="614"/>
      <c r="G53" s="616"/>
    </row>
    <row r="54" spans="1:17" ht="12.75" customHeight="1">
      <c r="A54" s="384" t="s">
        <v>1134</v>
      </c>
      <c r="B54" s="385">
        <v>14</v>
      </c>
      <c r="C54" s="385">
        <v>37</v>
      </c>
      <c r="D54" s="386">
        <v>1.6428571428571428</v>
      </c>
      <c r="E54" s="385">
        <v>53346.393229999994</v>
      </c>
      <c r="F54" s="387">
        <v>45475.123020000006</v>
      </c>
      <c r="G54" s="386">
        <v>-0.14755018537173537</v>
      </c>
    </row>
    <row r="55" spans="1:17">
      <c r="A55" s="384" t="s">
        <v>1133</v>
      </c>
      <c r="B55" s="385">
        <v>3051</v>
      </c>
      <c r="C55" s="385">
        <v>1928</v>
      </c>
      <c r="D55" s="386">
        <v>-0.36807604064241234</v>
      </c>
      <c r="E55" s="385">
        <v>400901.35324999999</v>
      </c>
      <c r="F55" s="387">
        <v>223552.96186000001</v>
      </c>
      <c r="G55" s="386">
        <v>-0.44237414005286846</v>
      </c>
    </row>
    <row r="56" spans="1:17" ht="12.75" customHeight="1">
      <c r="A56" s="388" t="s">
        <v>1135</v>
      </c>
      <c r="B56" s="385">
        <v>693</v>
      </c>
      <c r="C56" s="385">
        <v>766</v>
      </c>
      <c r="D56" s="386">
        <v>0.10533910533910534</v>
      </c>
      <c r="E56" s="385">
        <v>177870.52367</v>
      </c>
      <c r="F56" s="387">
        <v>197571.58916999999</v>
      </c>
      <c r="G56" s="386">
        <v>0.1107607100575643</v>
      </c>
    </row>
    <row r="57" spans="1:17" ht="12.75" customHeight="1">
      <c r="A57" s="384" t="s">
        <v>1086</v>
      </c>
      <c r="B57" s="385">
        <v>42</v>
      </c>
      <c r="C57" s="385">
        <v>54</v>
      </c>
      <c r="D57" s="386">
        <v>0.2857142857142857</v>
      </c>
      <c r="E57" s="385">
        <v>19632.636890000002</v>
      </c>
      <c r="F57" s="387">
        <v>26922.986559999998</v>
      </c>
      <c r="G57" s="386">
        <v>0.37133828282197684</v>
      </c>
    </row>
    <row r="58" spans="1:17" ht="12.75" customHeight="1">
      <c r="A58" s="389" t="s">
        <v>450</v>
      </c>
      <c r="B58" s="385">
        <v>0</v>
      </c>
      <c r="C58" s="385">
        <v>0</v>
      </c>
      <c r="D58" s="386"/>
      <c r="E58" s="385">
        <v>0</v>
      </c>
      <c r="F58" s="387">
        <v>0</v>
      </c>
      <c r="G58" s="386"/>
    </row>
    <row r="59" spans="1:17" ht="29.25">
      <c r="A59" s="388" t="s">
        <v>1136</v>
      </c>
      <c r="B59" s="385">
        <v>331</v>
      </c>
      <c r="C59" s="385">
        <v>339</v>
      </c>
      <c r="D59" s="386">
        <v>2.4169184290030211E-2</v>
      </c>
      <c r="E59" s="385">
        <v>138411.76568000001</v>
      </c>
      <c r="F59" s="387">
        <v>122065.44703</v>
      </c>
      <c r="G59" s="386">
        <v>-0.11809919893509456</v>
      </c>
    </row>
    <row r="60" spans="1:17" ht="12.75" customHeight="1">
      <c r="A60" s="384" t="s">
        <v>451</v>
      </c>
      <c r="B60" s="385">
        <v>108</v>
      </c>
      <c r="C60" s="385">
        <v>18</v>
      </c>
      <c r="D60" s="386">
        <v>-0.83333333333333337</v>
      </c>
      <c r="E60" s="385">
        <v>13181.62615</v>
      </c>
      <c r="F60" s="387">
        <v>2474.9937599999998</v>
      </c>
      <c r="G60" s="386">
        <v>-0.81223911740206656</v>
      </c>
    </row>
    <row r="61" spans="1:17" ht="22.5" customHeight="1">
      <c r="A61" s="390" t="s">
        <v>455</v>
      </c>
      <c r="B61" s="391">
        <v>4239</v>
      </c>
      <c r="C61" s="391">
        <v>3142</v>
      </c>
      <c r="D61" s="409">
        <v>-0.25878744987025243</v>
      </c>
      <c r="E61" s="391">
        <v>803344.29886999994</v>
      </c>
      <c r="F61" s="391">
        <v>618063.10140000004</v>
      </c>
      <c r="G61" s="409">
        <v>-0.23063734656562587</v>
      </c>
    </row>
    <row r="62" spans="1:17" ht="12.75" customHeight="1">
      <c r="A62" s="27" t="s">
        <v>460</v>
      </c>
    </row>
    <row r="63" spans="1:17" ht="36" customHeight="1">
      <c r="A63" s="768" t="s">
        <v>1091</v>
      </c>
      <c r="B63" s="768"/>
      <c r="C63" s="768"/>
      <c r="D63" s="768"/>
      <c r="E63" s="768"/>
      <c r="F63" s="768"/>
      <c r="G63" s="768"/>
      <c r="K63" s="769"/>
      <c r="L63" s="769"/>
      <c r="M63" s="769"/>
      <c r="N63" s="769"/>
      <c r="O63" s="769"/>
      <c r="P63" s="769"/>
      <c r="Q63" s="769"/>
    </row>
    <row r="64" spans="1:17" ht="93.75" customHeight="1">
      <c r="A64" s="769" t="s">
        <v>1367</v>
      </c>
      <c r="B64" s="769"/>
      <c r="C64" s="769"/>
      <c r="D64" s="769"/>
      <c r="E64" s="769"/>
      <c r="F64" s="769"/>
      <c r="G64" s="769"/>
      <c r="J64" s="768"/>
      <c r="K64" s="768"/>
      <c r="L64" s="768"/>
      <c r="M64" s="768"/>
      <c r="N64" s="768"/>
      <c r="O64" s="768"/>
      <c r="P64" s="768"/>
    </row>
    <row r="65" spans="1:7" ht="22.5" customHeight="1">
      <c r="A65" s="770" t="s">
        <v>1201</v>
      </c>
      <c r="B65" s="771"/>
      <c r="C65" s="771"/>
      <c r="D65" s="771"/>
      <c r="E65" s="771"/>
      <c r="F65" s="771"/>
      <c r="G65" s="771"/>
    </row>
    <row r="66" spans="1:7" ht="12.75" customHeight="1"/>
    <row r="67" spans="1:7" ht="12.75" customHeight="1">
      <c r="A67" s="89" t="s">
        <v>468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581</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2"/>
  <sheetViews>
    <sheetView showGridLines="0" zoomScaleNormal="100" workbookViewId="0"/>
  </sheetViews>
  <sheetFormatPr defaultRowHeight="15"/>
  <cols>
    <col min="1" max="1" width="39.7109375" customWidth="1"/>
    <col min="2" max="5" width="20.7109375" customWidth="1"/>
  </cols>
  <sheetData>
    <row r="1" spans="1:7" ht="12.75" customHeight="1">
      <c r="A1" s="602" t="s">
        <v>1061</v>
      </c>
    </row>
    <row r="2" spans="1:7" ht="12.75" customHeight="1">
      <c r="A2" s="83" t="s">
        <v>1062</v>
      </c>
    </row>
    <row r="3" spans="1:7">
      <c r="D3" s="131"/>
      <c r="E3" s="132" t="s">
        <v>848</v>
      </c>
    </row>
    <row r="4" spans="1:7" ht="57.75" customHeight="1">
      <c r="A4" s="773" t="s">
        <v>491</v>
      </c>
      <c r="B4" s="773" t="s">
        <v>1076</v>
      </c>
      <c r="C4" s="774"/>
      <c r="D4" s="773" t="s">
        <v>1268</v>
      </c>
      <c r="E4" s="744"/>
    </row>
    <row r="5" spans="1:7" ht="15.75" customHeight="1">
      <c r="A5" s="773"/>
      <c r="B5" s="601" t="s">
        <v>1191</v>
      </c>
      <c r="C5" s="601" t="s">
        <v>1192</v>
      </c>
      <c r="D5" s="601" t="s">
        <v>1191</v>
      </c>
      <c r="E5" s="601" t="s">
        <v>1192</v>
      </c>
    </row>
    <row r="6" spans="1:7">
      <c r="A6" s="394" t="s">
        <v>506</v>
      </c>
      <c r="B6" s="395">
        <v>180</v>
      </c>
      <c r="C6" s="395">
        <v>133</v>
      </c>
      <c r="D6" s="395">
        <v>30032.388719999999</v>
      </c>
      <c r="E6" s="395">
        <v>19117.990679999999</v>
      </c>
      <c r="F6" s="92"/>
      <c r="G6" s="92"/>
    </row>
    <row r="7" spans="1:7">
      <c r="A7" s="394" t="s">
        <v>507</v>
      </c>
      <c r="B7" s="395">
        <v>58</v>
      </c>
      <c r="C7" s="395">
        <v>43</v>
      </c>
      <c r="D7" s="395">
        <v>7133.2604800000008</v>
      </c>
      <c r="E7" s="395">
        <v>4319.8071500000005</v>
      </c>
      <c r="F7" s="92"/>
      <c r="G7" s="92"/>
    </row>
    <row r="8" spans="1:7">
      <c r="A8" s="394" t="s">
        <v>508</v>
      </c>
      <c r="B8" s="395">
        <v>0</v>
      </c>
      <c r="C8" s="395">
        <v>0</v>
      </c>
      <c r="D8" s="395">
        <v>0</v>
      </c>
      <c r="E8" s="395">
        <v>0</v>
      </c>
      <c r="F8" s="104"/>
      <c r="G8" s="92"/>
    </row>
    <row r="9" spans="1:7">
      <c r="A9" s="394" t="s">
        <v>509</v>
      </c>
      <c r="B9" s="395">
        <v>103</v>
      </c>
      <c r="C9" s="395">
        <v>94</v>
      </c>
      <c r="D9" s="395">
        <v>28008.96155</v>
      </c>
      <c r="E9" s="395">
        <v>16845.463780000002</v>
      </c>
      <c r="F9" s="104"/>
      <c r="G9" s="92"/>
    </row>
    <row r="10" spans="1:7">
      <c r="A10" s="394" t="s">
        <v>510</v>
      </c>
      <c r="B10" s="395">
        <v>0</v>
      </c>
      <c r="C10" s="395">
        <v>0</v>
      </c>
      <c r="D10" s="395">
        <v>0</v>
      </c>
      <c r="E10" s="395">
        <v>0</v>
      </c>
      <c r="F10" s="92"/>
      <c r="G10" s="92"/>
    </row>
    <row r="11" spans="1:7">
      <c r="A11" s="394" t="s">
        <v>511</v>
      </c>
      <c r="B11" s="395">
        <v>612</v>
      </c>
      <c r="C11" s="395">
        <v>611</v>
      </c>
      <c r="D11" s="395">
        <v>147684.15280000001</v>
      </c>
      <c r="E11" s="395">
        <v>121978.57622</v>
      </c>
      <c r="F11" s="92"/>
      <c r="G11" s="92"/>
    </row>
    <row r="12" spans="1:7">
      <c r="A12" s="394" t="s">
        <v>512</v>
      </c>
      <c r="B12" s="395">
        <v>0</v>
      </c>
      <c r="C12" s="395">
        <v>1</v>
      </c>
      <c r="D12" s="395">
        <v>0</v>
      </c>
      <c r="E12" s="395">
        <v>2632.2012799999998</v>
      </c>
      <c r="F12" s="92"/>
      <c r="G12" s="92"/>
    </row>
    <row r="13" spans="1:7">
      <c r="A13" s="394" t="s">
        <v>513</v>
      </c>
      <c r="B13" s="395">
        <v>213</v>
      </c>
      <c r="C13" s="395">
        <v>168</v>
      </c>
      <c r="D13" s="395">
        <v>23284.197700000001</v>
      </c>
      <c r="E13" s="395">
        <v>11537.972460000001</v>
      </c>
      <c r="F13" s="92"/>
      <c r="G13" s="92"/>
    </row>
    <row r="14" spans="1:7">
      <c r="A14" s="394" t="s">
        <v>514</v>
      </c>
      <c r="B14" s="395">
        <v>172</v>
      </c>
      <c r="C14" s="395">
        <v>129</v>
      </c>
      <c r="D14" s="395">
        <v>40948.118310000005</v>
      </c>
      <c r="E14" s="395">
        <v>23361.72509</v>
      </c>
      <c r="F14" s="92"/>
      <c r="G14" s="92"/>
    </row>
    <row r="15" spans="1:7">
      <c r="A15" s="394" t="s">
        <v>515</v>
      </c>
      <c r="B15" s="395">
        <v>344</v>
      </c>
      <c r="C15" s="395">
        <v>333</v>
      </c>
      <c r="D15" s="395">
        <v>53754.634859999998</v>
      </c>
      <c r="E15" s="395">
        <v>38042.497810000001</v>
      </c>
      <c r="F15" s="92"/>
      <c r="G15" s="92"/>
    </row>
    <row r="16" spans="1:7">
      <c r="A16" s="394" t="s">
        <v>516</v>
      </c>
      <c r="B16" s="395">
        <v>4</v>
      </c>
      <c r="C16" s="395">
        <v>1</v>
      </c>
      <c r="D16" s="395">
        <v>1512.2511100000002</v>
      </c>
      <c r="E16" s="395">
        <v>406.62792999999999</v>
      </c>
      <c r="F16" s="92"/>
      <c r="G16" s="92"/>
    </row>
    <row r="17" spans="1:7">
      <c r="A17" s="394" t="s">
        <v>517</v>
      </c>
      <c r="B17" s="395">
        <v>2</v>
      </c>
      <c r="C17" s="395">
        <v>3</v>
      </c>
      <c r="D17" s="395">
        <v>4435.9319999999998</v>
      </c>
      <c r="E17" s="395">
        <v>1148.6289999999999</v>
      </c>
      <c r="F17" s="92"/>
      <c r="G17" s="92"/>
    </row>
    <row r="18" spans="1:7">
      <c r="A18" s="394" t="s">
        <v>1153</v>
      </c>
      <c r="B18" s="395">
        <v>599</v>
      </c>
      <c r="C18" s="395">
        <v>450</v>
      </c>
      <c r="D18" s="395">
        <v>90916.015769999998</v>
      </c>
      <c r="E18" s="395">
        <v>75437.737689999994</v>
      </c>
      <c r="F18" s="92"/>
      <c r="G18" s="92"/>
    </row>
    <row r="19" spans="1:7">
      <c r="A19" s="394" t="s">
        <v>518</v>
      </c>
      <c r="B19" s="395">
        <v>92</v>
      </c>
      <c r="C19" s="395">
        <v>16</v>
      </c>
      <c r="D19" s="395">
        <v>24242.712390000001</v>
      </c>
      <c r="E19" s="395">
        <v>19512.124609999999</v>
      </c>
      <c r="F19" s="92"/>
      <c r="G19" s="92"/>
    </row>
    <row r="20" spans="1:7">
      <c r="A20" s="394" t="s">
        <v>519</v>
      </c>
      <c r="B20" s="395">
        <v>407</v>
      </c>
      <c r="C20" s="395">
        <v>395</v>
      </c>
      <c r="D20" s="395">
        <v>75870.330780000004</v>
      </c>
      <c r="E20" s="395">
        <v>73083.845140000005</v>
      </c>
      <c r="F20" s="92"/>
      <c r="G20" s="92"/>
    </row>
    <row r="21" spans="1:7">
      <c r="A21" s="394" t="s">
        <v>520</v>
      </c>
      <c r="B21" s="395">
        <v>9</v>
      </c>
      <c r="C21" s="395">
        <v>7</v>
      </c>
      <c r="D21" s="395">
        <v>1092.7273500000001</v>
      </c>
      <c r="E21" s="395">
        <v>869.44928000000004</v>
      </c>
      <c r="F21" s="92"/>
      <c r="G21" s="92"/>
    </row>
    <row r="22" spans="1:7">
      <c r="A22" s="394" t="s">
        <v>521</v>
      </c>
      <c r="B22" s="395">
        <v>410</v>
      </c>
      <c r="C22" s="395">
        <v>452</v>
      </c>
      <c r="D22" s="395">
        <v>66472.498919999998</v>
      </c>
      <c r="E22" s="395">
        <v>67577.988750000004</v>
      </c>
      <c r="F22" s="92"/>
      <c r="G22" s="92"/>
    </row>
    <row r="23" spans="1:7">
      <c r="A23" s="394" t="s">
        <v>522</v>
      </c>
      <c r="B23" s="395">
        <v>383</v>
      </c>
      <c r="C23" s="395">
        <v>251</v>
      </c>
      <c r="D23" s="395">
        <v>66006.965389999998</v>
      </c>
      <c r="E23" s="395">
        <v>181968.91996999999</v>
      </c>
      <c r="F23" s="92"/>
      <c r="G23" s="92"/>
    </row>
    <row r="24" spans="1:7">
      <c r="A24" s="394" t="s">
        <v>523</v>
      </c>
      <c r="B24" s="395">
        <v>986</v>
      </c>
      <c r="C24" s="395">
        <v>1004</v>
      </c>
      <c r="D24" s="395">
        <v>79546.741469999994</v>
      </c>
      <c r="E24" s="395">
        <v>79569.494120000003</v>
      </c>
      <c r="F24" s="92"/>
      <c r="G24" s="92"/>
    </row>
    <row r="25" spans="1:7">
      <c r="A25" s="394" t="s">
        <v>524</v>
      </c>
      <c r="B25" s="395">
        <v>0</v>
      </c>
      <c r="C25" s="395">
        <v>1</v>
      </c>
      <c r="D25" s="395">
        <v>0</v>
      </c>
      <c r="E25" s="395">
        <v>92.355360000000005</v>
      </c>
      <c r="F25" s="92"/>
      <c r="G25" s="92"/>
    </row>
    <row r="26" spans="1:7">
      <c r="A26" s="394" t="s">
        <v>525</v>
      </c>
      <c r="B26" s="395">
        <v>515</v>
      </c>
      <c r="C26" s="395">
        <v>356</v>
      </c>
      <c r="D26" s="395">
        <v>69920.538499999995</v>
      </c>
      <c r="E26" s="395">
        <v>66366.136759999994</v>
      </c>
      <c r="F26" s="92"/>
      <c r="G26" s="92"/>
    </row>
    <row r="27" spans="1:7">
      <c r="A27" s="394" t="s">
        <v>526</v>
      </c>
      <c r="B27" s="395">
        <v>15</v>
      </c>
      <c r="C27" s="395">
        <v>29</v>
      </c>
      <c r="D27" s="395">
        <v>7268.5513300000002</v>
      </c>
      <c r="E27" s="395">
        <v>8799.217349999999</v>
      </c>
      <c r="F27" s="92"/>
      <c r="G27" s="92"/>
    </row>
    <row r="28" spans="1:7">
      <c r="A28" s="394" t="s">
        <v>527</v>
      </c>
      <c r="B28" s="395">
        <v>162</v>
      </c>
      <c r="C28" s="395">
        <v>214</v>
      </c>
      <c r="D28" s="395">
        <v>39315.1538</v>
      </c>
      <c r="E28" s="395">
        <v>51417.085279999999</v>
      </c>
      <c r="F28" s="92"/>
      <c r="G28" s="92"/>
    </row>
    <row r="29" spans="1:7">
      <c r="A29" s="394" t="s">
        <v>528</v>
      </c>
      <c r="B29" s="395">
        <v>1015</v>
      </c>
      <c r="C29" s="395">
        <v>864</v>
      </c>
      <c r="D29" s="395">
        <v>198492.50572999998</v>
      </c>
      <c r="E29" s="395">
        <v>158631.73555000001</v>
      </c>
      <c r="F29" s="92"/>
      <c r="G29" s="92"/>
    </row>
    <row r="30" spans="1:7">
      <c r="A30" s="396" t="s">
        <v>529</v>
      </c>
      <c r="B30" s="395">
        <v>862</v>
      </c>
      <c r="C30" s="395">
        <v>662</v>
      </c>
      <c r="D30" s="395">
        <v>123866.21598000001</v>
      </c>
      <c r="E30" s="395">
        <v>99268.980920000002</v>
      </c>
    </row>
    <row r="31" spans="1:7">
      <c r="A31" s="625" t="s">
        <v>1063</v>
      </c>
      <c r="B31" s="626">
        <v>7143</v>
      </c>
      <c r="C31" s="626">
        <v>6217</v>
      </c>
      <c r="D31" s="626">
        <v>1179804.85494</v>
      </c>
      <c r="E31" s="626">
        <v>1121986.5621800001</v>
      </c>
    </row>
    <row r="32" spans="1:7">
      <c r="A32" s="27" t="s">
        <v>460</v>
      </c>
    </row>
    <row r="33" spans="1:12" ht="28.5" customHeight="1">
      <c r="A33" s="768" t="s">
        <v>1085</v>
      </c>
      <c r="B33" s="768"/>
      <c r="C33" s="768"/>
      <c r="D33" s="768"/>
      <c r="E33" s="768"/>
    </row>
    <row r="34" spans="1:12" ht="86.25" customHeight="1">
      <c r="A34" s="768" t="s">
        <v>1340</v>
      </c>
      <c r="B34" s="768"/>
      <c r="C34" s="768"/>
      <c r="D34" s="768"/>
      <c r="E34" s="768"/>
      <c r="H34" s="769"/>
      <c r="I34" s="769"/>
      <c r="J34" s="769"/>
      <c r="K34" s="769"/>
      <c r="L34" s="769"/>
    </row>
    <row r="35" spans="1:12" ht="20.25" customHeight="1">
      <c r="A35" s="770" t="s">
        <v>1201</v>
      </c>
      <c r="B35" s="770"/>
      <c r="C35" s="770"/>
      <c r="D35" s="770"/>
      <c r="E35" s="770"/>
      <c r="F35" s="160"/>
      <c r="G35" s="160"/>
    </row>
    <row r="36" spans="1:12" ht="12.75" customHeight="1"/>
    <row r="37" spans="1:12" ht="12.75" customHeight="1">
      <c r="A37" s="89" t="s">
        <v>468</v>
      </c>
      <c r="B37" s="161"/>
      <c r="C37" s="161"/>
      <c r="D37" s="161"/>
      <c r="E37" s="161"/>
    </row>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698</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H34:L34"/>
    <mergeCell ref="A35:E35"/>
    <mergeCell ref="A4:A5"/>
    <mergeCell ref="B4:C4"/>
    <mergeCell ref="D4:E4"/>
    <mergeCell ref="A33:E33"/>
    <mergeCell ref="A34:E34"/>
  </mergeCells>
  <hyperlinks>
    <hyperlink ref="A37"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602" t="s">
        <v>1064</v>
      </c>
    </row>
    <row r="2" spans="1:6" ht="12.75" customHeight="1">
      <c r="A2" s="83" t="s">
        <v>1065</v>
      </c>
    </row>
    <row r="3" spans="1:6" ht="12.75" customHeight="1"/>
    <row r="4" spans="1:6" ht="12.75" customHeight="1">
      <c r="E4" s="132" t="s">
        <v>848</v>
      </c>
    </row>
    <row r="5" spans="1:6" ht="26.25" customHeight="1">
      <c r="A5" s="773" t="s">
        <v>539</v>
      </c>
      <c r="B5" s="600" t="s">
        <v>540</v>
      </c>
      <c r="C5" s="600" t="s">
        <v>540</v>
      </c>
      <c r="D5" s="777" t="s">
        <v>537</v>
      </c>
      <c r="E5" s="777" t="s">
        <v>538</v>
      </c>
    </row>
    <row r="6" spans="1:6" ht="26.25" customHeight="1">
      <c r="A6" s="776"/>
      <c r="B6" s="618" t="s">
        <v>1202</v>
      </c>
      <c r="C6" s="618" t="s">
        <v>1192</v>
      </c>
      <c r="D6" s="777"/>
      <c r="E6" s="777"/>
    </row>
    <row r="7" spans="1:6">
      <c r="A7" s="253" t="s">
        <v>492</v>
      </c>
      <c r="B7" s="397">
        <v>256328.21921000001</v>
      </c>
      <c r="C7" s="397">
        <v>193952.70916</v>
      </c>
      <c r="D7" s="398">
        <v>-0.24334234538140381</v>
      </c>
      <c r="E7" s="397">
        <v>-62375.510050000012</v>
      </c>
    </row>
    <row r="8" spans="1:6">
      <c r="A8" s="253" t="s">
        <v>493</v>
      </c>
      <c r="B8" s="397">
        <v>176277.00722999999</v>
      </c>
      <c r="C8" s="397">
        <v>111980.57057</v>
      </c>
      <c r="D8" s="398">
        <v>-0.36474658646835478</v>
      </c>
      <c r="E8" s="397">
        <v>-64296.436659999992</v>
      </c>
    </row>
    <row r="9" spans="1:6">
      <c r="A9" s="399" t="s">
        <v>494</v>
      </c>
      <c r="B9" s="400">
        <v>80051.211980000007</v>
      </c>
      <c r="C9" s="400">
        <v>81972.138590000002</v>
      </c>
      <c r="D9" s="401">
        <v>2.3996221449837877E-2</v>
      </c>
      <c r="E9" s="402">
        <v>1920.926609999995</v>
      </c>
    </row>
    <row r="10" spans="1:6">
      <c r="A10" s="253" t="s">
        <v>495</v>
      </c>
      <c r="B10" s="397">
        <v>15188.787289999998</v>
      </c>
      <c r="C10" s="397">
        <v>11624.46452</v>
      </c>
      <c r="D10" s="398">
        <v>-0.23466802858887092</v>
      </c>
      <c r="E10" s="397">
        <v>-3564.3227699999989</v>
      </c>
    </row>
    <row r="11" spans="1:6">
      <c r="A11" s="253" t="s">
        <v>496</v>
      </c>
      <c r="B11" s="397">
        <v>8835.5685099999992</v>
      </c>
      <c r="C11" s="397">
        <v>8034.3894700000001</v>
      </c>
      <c r="D11" s="398">
        <v>-9.0676569265829746E-2</v>
      </c>
      <c r="E11" s="397">
        <v>-801.17903999999908</v>
      </c>
      <c r="F11" s="104"/>
    </row>
    <row r="12" spans="1:6" ht="21.75">
      <c r="A12" s="399" t="s">
        <v>497</v>
      </c>
      <c r="B12" s="400">
        <v>6353.2187800000002</v>
      </c>
      <c r="C12" s="400">
        <v>3590.0750499999999</v>
      </c>
      <c r="D12" s="401">
        <v>-0.43492028618602052</v>
      </c>
      <c r="E12" s="402">
        <v>-2763.1437300000002</v>
      </c>
      <c r="F12" s="104"/>
    </row>
    <row r="13" spans="1:6">
      <c r="A13" s="253" t="s">
        <v>498</v>
      </c>
      <c r="B13" s="397">
        <v>665567.81307999999</v>
      </c>
      <c r="C13" s="397">
        <v>548238.83499</v>
      </c>
      <c r="D13" s="398">
        <v>-0.17628403264731984</v>
      </c>
      <c r="E13" s="397">
        <v>-117328.97808999999</v>
      </c>
    </row>
    <row r="14" spans="1:6">
      <c r="A14" s="253" t="s">
        <v>499</v>
      </c>
      <c r="B14" s="397">
        <v>619244.79947000009</v>
      </c>
      <c r="C14" s="397">
        <v>534288.66529999999</v>
      </c>
      <c r="D14" s="398">
        <v>-0.13719313305935302</v>
      </c>
      <c r="E14" s="397">
        <v>-84956.134170000092</v>
      </c>
    </row>
    <row r="15" spans="1:6" ht="21.75">
      <c r="A15" s="399" t="s">
        <v>500</v>
      </c>
      <c r="B15" s="400">
        <v>46323.013610000002</v>
      </c>
      <c r="C15" s="400">
        <v>13950.169689999999</v>
      </c>
      <c r="D15" s="401">
        <v>-0.69885012647388511</v>
      </c>
      <c r="E15" s="402">
        <v>-32372.843920000003</v>
      </c>
    </row>
    <row r="16" spans="1:6" ht="22.5">
      <c r="A16" s="253" t="s">
        <v>501</v>
      </c>
      <c r="B16" s="397">
        <v>132727.44437000001</v>
      </c>
      <c r="C16" s="397">
        <v>99512.383329999997</v>
      </c>
      <c r="D16" s="398">
        <v>-0.25025013626727766</v>
      </c>
      <c r="E16" s="397">
        <v>-33215.061040000015</v>
      </c>
    </row>
    <row r="17" spans="1:7" ht="33.75">
      <c r="A17" s="253" t="s">
        <v>502</v>
      </c>
      <c r="B17" s="397">
        <v>-14479.800529999999</v>
      </c>
      <c r="C17" s="397">
        <v>30719.714520000001</v>
      </c>
      <c r="D17" s="398">
        <v>-3.121556471468879</v>
      </c>
      <c r="E17" s="397">
        <v>45199.515050000002</v>
      </c>
    </row>
    <row r="18" spans="1:7">
      <c r="A18" s="253" t="s">
        <v>503</v>
      </c>
      <c r="B18" s="397">
        <v>147207.24490000002</v>
      </c>
      <c r="C18" s="397">
        <v>68792.668810000003</v>
      </c>
      <c r="D18" s="398">
        <v>-0.53268150044699336</v>
      </c>
      <c r="E18" s="397">
        <v>-78414.576090000017</v>
      </c>
    </row>
    <row r="19" spans="1:7">
      <c r="A19" s="253" t="s">
        <v>504</v>
      </c>
      <c r="B19" s="397">
        <v>20425.62284</v>
      </c>
      <c r="C19" s="397">
        <v>18982.92986</v>
      </c>
      <c r="D19" s="398">
        <v>-7.0631529393303916E-2</v>
      </c>
      <c r="E19" s="397">
        <v>-1442.6929799999998</v>
      </c>
    </row>
    <row r="20" spans="1:7">
      <c r="A20" s="399" t="s">
        <v>505</v>
      </c>
      <c r="B20" s="400">
        <v>126781.62206000001</v>
      </c>
      <c r="C20" s="400">
        <v>49809.738950000006</v>
      </c>
      <c r="D20" s="401">
        <v>-0.60712177253555477</v>
      </c>
      <c r="E20" s="402">
        <v>-76971.883109999995</v>
      </c>
    </row>
    <row r="21" spans="1:7" ht="12.75" customHeight="1">
      <c r="A21" s="36" t="s">
        <v>382</v>
      </c>
    </row>
    <row r="22" spans="1:7" ht="12.75" customHeight="1">
      <c r="A22" s="770"/>
      <c r="B22" s="770"/>
      <c r="C22" s="770"/>
      <c r="D22" s="770"/>
      <c r="E22" s="770"/>
      <c r="F22" s="160"/>
      <c r="G22" s="160"/>
    </row>
    <row r="23" spans="1:7" ht="24" customHeight="1">
      <c r="A23" s="770" t="s">
        <v>1341</v>
      </c>
      <c r="B23" s="770"/>
      <c r="C23" s="770"/>
      <c r="D23" s="770"/>
      <c r="E23" s="770"/>
    </row>
    <row r="24" spans="1:7" ht="12.75" customHeight="1"/>
    <row r="25" spans="1:7" ht="12.75" customHeight="1">
      <c r="A25" s="89" t="s">
        <v>468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699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14" customWidth="1"/>
    <col min="2" max="3" width="10.85546875" style="114" bestFit="1" customWidth="1"/>
    <col min="4" max="5" width="10.85546875" style="114" customWidth="1"/>
    <col min="6" max="16384" width="9.140625" style="114"/>
  </cols>
  <sheetData>
    <row r="1" spans="1:6" ht="15" customHeight="1">
      <c r="A1" s="620" t="s">
        <v>755</v>
      </c>
      <c r="B1" s="621"/>
      <c r="C1" s="621"/>
      <c r="D1" s="621"/>
      <c r="E1" s="622" t="s">
        <v>1177</v>
      </c>
    </row>
    <row r="2" spans="1:6" ht="15" customHeight="1">
      <c r="A2" s="623" t="s">
        <v>756</v>
      </c>
      <c r="B2" s="621"/>
      <c r="C2" s="621"/>
      <c r="D2" s="621"/>
      <c r="E2" s="624" t="s">
        <v>1176</v>
      </c>
    </row>
    <row r="3" spans="1:6">
      <c r="A3" s="82" t="s">
        <v>703</v>
      </c>
    </row>
    <row r="4" spans="1:6" ht="12.75" customHeight="1">
      <c r="A4" s="113"/>
    </row>
    <row r="5" spans="1:6">
      <c r="A5" s="606" t="s">
        <v>785</v>
      </c>
    </row>
    <row r="6" spans="1:6">
      <c r="A6" s="52" t="s">
        <v>818</v>
      </c>
    </row>
    <row r="7" spans="1:6" ht="12.75" customHeight="1">
      <c r="A7"/>
      <c r="B7"/>
      <c r="C7"/>
      <c r="D7"/>
      <c r="E7" s="132" t="s">
        <v>848</v>
      </c>
    </row>
    <row r="8" spans="1:6" ht="22.5" customHeight="1">
      <c r="A8" s="773" t="s">
        <v>539</v>
      </c>
      <c r="B8" s="604" t="s">
        <v>536</v>
      </c>
      <c r="C8" s="604" t="s">
        <v>536</v>
      </c>
      <c r="D8" s="777" t="s">
        <v>537</v>
      </c>
      <c r="E8" s="777" t="s">
        <v>538</v>
      </c>
    </row>
    <row r="9" spans="1:6" ht="22.5" customHeight="1">
      <c r="A9" s="776"/>
      <c r="B9" s="605" t="s">
        <v>1197</v>
      </c>
      <c r="C9" s="605" t="s">
        <v>1203</v>
      </c>
      <c r="D9" s="777"/>
      <c r="E9" s="777"/>
    </row>
    <row r="10" spans="1:6" ht="22.5">
      <c r="A10" s="381" t="s">
        <v>1138</v>
      </c>
      <c r="B10" s="379">
        <v>0</v>
      </c>
      <c r="C10" s="379">
        <v>0</v>
      </c>
      <c r="D10" s="380" t="s">
        <v>530</v>
      </c>
      <c r="E10" s="379">
        <v>0</v>
      </c>
      <c r="F10" s="104"/>
    </row>
    <row r="11" spans="1:6">
      <c r="A11" s="378" t="s">
        <v>710</v>
      </c>
      <c r="B11" s="379">
        <v>64729.274339999989</v>
      </c>
      <c r="C11" s="379">
        <v>76054.210659999997</v>
      </c>
      <c r="D11" s="380">
        <v>0.17495849344014158</v>
      </c>
      <c r="E11" s="379">
        <v>11324.936320000008</v>
      </c>
    </row>
    <row r="12" spans="1:6" ht="15">
      <c r="A12" s="378" t="s">
        <v>711</v>
      </c>
      <c r="B12" s="379">
        <v>6198397.3946000012</v>
      </c>
      <c r="C12" s="379">
        <v>7145084.0186889991</v>
      </c>
      <c r="D12" s="380">
        <v>0.15273086958150572</v>
      </c>
      <c r="E12" s="379">
        <v>946686.62408899795</v>
      </c>
      <c r="F12" s="104"/>
    </row>
    <row r="13" spans="1:6" ht="22.5">
      <c r="A13" s="381" t="s">
        <v>1137</v>
      </c>
      <c r="B13" s="379">
        <v>35409.372530000001</v>
      </c>
      <c r="C13" s="379">
        <v>41571.181660000002</v>
      </c>
      <c r="D13" s="380">
        <v>0.17401633211036183</v>
      </c>
      <c r="E13" s="379">
        <v>6161.8091300000015</v>
      </c>
    </row>
    <row r="14" spans="1:6">
      <c r="A14" s="375" t="s">
        <v>712</v>
      </c>
      <c r="B14" s="376">
        <v>6298536.0414700015</v>
      </c>
      <c r="C14" s="376">
        <v>7262709.4110089997</v>
      </c>
      <c r="D14" s="377">
        <v>0.15307896361802387</v>
      </c>
      <c r="E14" s="376">
        <v>964173.36953899823</v>
      </c>
    </row>
    <row r="15" spans="1:6">
      <c r="A15" s="378" t="s">
        <v>713</v>
      </c>
      <c r="B15" s="379">
        <v>262142.90854999988</v>
      </c>
      <c r="C15" s="379">
        <v>305063.87938900001</v>
      </c>
      <c r="D15" s="380">
        <v>0.16373119180072582</v>
      </c>
      <c r="E15" s="379">
        <v>42920.970839000132</v>
      </c>
    </row>
    <row r="16" spans="1:6">
      <c r="A16" s="378" t="s">
        <v>714</v>
      </c>
      <c r="B16" s="379">
        <v>289577.04345</v>
      </c>
      <c r="C16" s="379">
        <v>284465.43439000001</v>
      </c>
      <c r="D16" s="380">
        <v>-1.7651983040853803E-2</v>
      </c>
      <c r="E16" s="379">
        <v>-5111.6090599999879</v>
      </c>
    </row>
    <row r="17" spans="1:5">
      <c r="A17" s="378" t="s">
        <v>715</v>
      </c>
      <c r="B17" s="379">
        <v>5733231.8328999998</v>
      </c>
      <c r="C17" s="379">
        <v>6667773.8524799999</v>
      </c>
      <c r="D17" s="380">
        <v>0.16300440080185763</v>
      </c>
      <c r="E17" s="379">
        <v>934542.01958000008</v>
      </c>
    </row>
    <row r="18" spans="1:5" ht="22.5">
      <c r="A18" s="381" t="s">
        <v>1139</v>
      </c>
      <c r="B18" s="379">
        <v>13584.25657</v>
      </c>
      <c r="C18" s="379">
        <v>5406.2447499999998</v>
      </c>
      <c r="D18" s="380">
        <v>-0.60202130148665178</v>
      </c>
      <c r="E18" s="379">
        <v>-8178.0118199999997</v>
      </c>
    </row>
    <row r="19" spans="1:5">
      <c r="A19" s="375" t="s">
        <v>716</v>
      </c>
      <c r="B19" s="376">
        <v>6298536.0414699996</v>
      </c>
      <c r="C19" s="376">
        <v>7262709.4110089997</v>
      </c>
      <c r="D19" s="377">
        <v>0.15307896361802409</v>
      </c>
      <c r="E19" s="376">
        <v>964173.36953900009</v>
      </c>
    </row>
    <row r="20" spans="1:5">
      <c r="A20" s="36" t="s">
        <v>382</v>
      </c>
    </row>
    <row r="22" spans="1:5">
      <c r="A22" s="602" t="s">
        <v>786</v>
      </c>
    </row>
    <row r="23" spans="1:5">
      <c r="A23" s="52" t="s">
        <v>819</v>
      </c>
    </row>
    <row r="24" spans="1:5">
      <c r="E24" s="132" t="s">
        <v>848</v>
      </c>
    </row>
    <row r="25" spans="1:5" ht="24">
      <c r="A25" s="773" t="s">
        <v>539</v>
      </c>
      <c r="B25" s="600" t="s">
        <v>540</v>
      </c>
      <c r="C25" s="600" t="s">
        <v>540</v>
      </c>
      <c r="D25" s="777" t="s">
        <v>537</v>
      </c>
      <c r="E25" s="777" t="s">
        <v>538</v>
      </c>
    </row>
    <row r="26" spans="1:5" ht="22.5">
      <c r="A26" s="776"/>
      <c r="B26" s="605" t="s">
        <v>1204</v>
      </c>
      <c r="C26" s="605" t="s">
        <v>1205</v>
      </c>
      <c r="D26" s="777"/>
      <c r="E26" s="777"/>
    </row>
    <row r="27" spans="1:5">
      <c r="A27" s="378" t="s">
        <v>704</v>
      </c>
      <c r="B27" s="403">
        <v>91268.735669999995</v>
      </c>
      <c r="C27" s="403">
        <v>109548.52037999999</v>
      </c>
      <c r="D27" s="380">
        <v>0.20028528472328277</v>
      </c>
      <c r="E27" s="379">
        <v>18279.784709999993</v>
      </c>
    </row>
    <row r="28" spans="1:5">
      <c r="A28" s="378" t="s">
        <v>705</v>
      </c>
      <c r="B28" s="403">
        <v>66178.190069999997</v>
      </c>
      <c r="C28" s="403">
        <v>60026.181089999998</v>
      </c>
      <c r="D28" s="380">
        <v>-9.2961275814474664E-2</v>
      </c>
      <c r="E28" s="379">
        <v>-6152.0089799999987</v>
      </c>
    </row>
    <row r="29" spans="1:5">
      <c r="A29" s="378" t="s">
        <v>706</v>
      </c>
      <c r="B29" s="403">
        <v>25090.545599999998</v>
      </c>
      <c r="C29" s="403">
        <v>49522.339289999989</v>
      </c>
      <c r="D29" s="380">
        <v>0.97374501453647122</v>
      </c>
      <c r="E29" s="379">
        <v>24431.793689999991</v>
      </c>
    </row>
    <row r="30" spans="1:5" ht="22.5">
      <c r="A30" s="381" t="s">
        <v>1142</v>
      </c>
      <c r="B30" s="403">
        <v>21885.990140000005</v>
      </c>
      <c r="C30" s="403">
        <v>23531.33943</v>
      </c>
      <c r="D30" s="380">
        <v>7.5178197535274771E-2</v>
      </c>
      <c r="E30" s="379">
        <v>1645.3492899999947</v>
      </c>
    </row>
    <row r="31" spans="1:5" ht="22.5">
      <c r="A31" s="381" t="s">
        <v>1143</v>
      </c>
      <c r="B31" s="403">
        <v>7567.4002799999989</v>
      </c>
      <c r="C31" s="403">
        <v>8341.1777200000015</v>
      </c>
      <c r="D31" s="380">
        <v>0.10225142206961491</v>
      </c>
      <c r="E31" s="379">
        <v>773.77744000000257</v>
      </c>
    </row>
    <row r="32" spans="1:5" ht="22.5">
      <c r="A32" s="381" t="s">
        <v>1144</v>
      </c>
      <c r="B32" s="403">
        <v>14318.589860000007</v>
      </c>
      <c r="C32" s="403">
        <v>15190.161709999998</v>
      </c>
      <c r="D32" s="380">
        <v>6.0869950080404855E-2</v>
      </c>
      <c r="E32" s="379">
        <v>871.57184999999117</v>
      </c>
    </row>
    <row r="33" spans="1:5">
      <c r="A33" s="378" t="s">
        <v>707</v>
      </c>
      <c r="B33" s="403">
        <v>95998.206580000013</v>
      </c>
      <c r="C33" s="403">
        <v>91642.145310000007</v>
      </c>
      <c r="D33" s="380">
        <v>-4.5376485928097843E-2</v>
      </c>
      <c r="E33" s="379">
        <v>-4356.0612700000056</v>
      </c>
    </row>
    <row r="34" spans="1:5">
      <c r="A34" s="378" t="s">
        <v>708</v>
      </c>
      <c r="B34" s="403">
        <v>117760.49207000001</v>
      </c>
      <c r="C34" s="403">
        <v>112663.41224000001</v>
      </c>
      <c r="D34" s="380">
        <v>-4.3283445410283838E-2</v>
      </c>
      <c r="E34" s="379">
        <v>-5097.0798300000024</v>
      </c>
    </row>
    <row r="35" spans="1:5" ht="22.5">
      <c r="A35" s="381" t="s">
        <v>1140</v>
      </c>
      <c r="B35" s="403">
        <v>-21762.285489999995</v>
      </c>
      <c r="C35" s="403">
        <v>-21021.266929999998</v>
      </c>
      <c r="D35" s="380">
        <v>-3.4050585373512465E-2</v>
      </c>
      <c r="E35" s="379">
        <v>741.0185599999968</v>
      </c>
    </row>
    <row r="36" spans="1:5" ht="22.5">
      <c r="A36" s="381" t="s">
        <v>1145</v>
      </c>
      <c r="B36" s="403">
        <v>17646.84997000001</v>
      </c>
      <c r="C36" s="403">
        <v>43691.234069999991</v>
      </c>
      <c r="D36" s="380">
        <v>1.4758658992554445</v>
      </c>
      <c r="E36" s="379">
        <v>26044.384099999981</v>
      </c>
    </row>
    <row r="37" spans="1:5">
      <c r="A37" s="378" t="s">
        <v>709</v>
      </c>
      <c r="B37" s="403">
        <v>4076.6911620000005</v>
      </c>
      <c r="C37" s="403">
        <v>8750.7175910000005</v>
      </c>
      <c r="D37" s="380">
        <v>1.1465245325836628</v>
      </c>
      <c r="E37" s="379">
        <v>4674.0264289999996</v>
      </c>
    </row>
    <row r="38" spans="1:5" ht="21.75">
      <c r="A38" s="383" t="s">
        <v>1141</v>
      </c>
      <c r="B38" s="404">
        <v>13570.158808000009</v>
      </c>
      <c r="C38" s="404">
        <v>34940.516478999991</v>
      </c>
      <c r="D38" s="377">
        <v>1.5748052748212147</v>
      </c>
      <c r="E38" s="376">
        <v>21370.357670999983</v>
      </c>
    </row>
    <row r="39" spans="1:5">
      <c r="A39" s="36" t="s">
        <v>382</v>
      </c>
    </row>
    <row r="41" spans="1:5">
      <c r="A41" s="602" t="s">
        <v>815</v>
      </c>
    </row>
    <row r="42" spans="1:5">
      <c r="A42" s="52" t="s">
        <v>820</v>
      </c>
    </row>
    <row r="43" spans="1:5" ht="12.75" customHeight="1">
      <c r="A43" s="619" t="s">
        <v>814</v>
      </c>
    </row>
    <row r="44" spans="1:5">
      <c r="A44" s="116" t="s">
        <v>722</v>
      </c>
      <c r="B44" s="115"/>
    </row>
    <row r="45" spans="1:5" ht="12.75" customHeight="1">
      <c r="A45" s="118" t="s">
        <v>813</v>
      </c>
    </row>
    <row r="46" spans="1:5">
      <c r="A46" s="117" t="s">
        <v>721</v>
      </c>
      <c r="B46" s="118"/>
    </row>
    <row r="47" spans="1:5">
      <c r="E47" s="132" t="s">
        <v>848</v>
      </c>
    </row>
    <row r="48" spans="1:5" ht="24">
      <c r="A48" s="773" t="s">
        <v>539</v>
      </c>
      <c r="B48" s="600" t="s">
        <v>540</v>
      </c>
      <c r="C48" s="600" t="s">
        <v>540</v>
      </c>
      <c r="D48" s="777" t="s">
        <v>537</v>
      </c>
      <c r="E48" s="777" t="s">
        <v>538</v>
      </c>
    </row>
    <row r="49" spans="1:5" ht="22.5">
      <c r="A49" s="776"/>
      <c r="B49" s="605" t="s">
        <v>1204</v>
      </c>
      <c r="C49" s="605" t="s">
        <v>1205</v>
      </c>
      <c r="D49" s="777"/>
      <c r="E49" s="777"/>
    </row>
    <row r="50" spans="1:5">
      <c r="A50" s="405" t="s">
        <v>717</v>
      </c>
      <c r="B50" s="406">
        <v>2057664.9728699999</v>
      </c>
      <c r="C50" s="406">
        <v>1619796.8262000002</v>
      </c>
      <c r="D50" s="380">
        <v>-0.21279856169163813</v>
      </c>
      <c r="E50" s="379">
        <v>-437868.1466699997</v>
      </c>
    </row>
    <row r="51" spans="1:5">
      <c r="A51" s="405" t="s">
        <v>718</v>
      </c>
      <c r="B51" s="406">
        <v>1379138.69359</v>
      </c>
      <c r="C51" s="406">
        <v>1531209.17368</v>
      </c>
      <c r="D51" s="380">
        <v>0.11026482020756689</v>
      </c>
      <c r="E51" s="379">
        <v>152070.48008999997</v>
      </c>
    </row>
    <row r="52" spans="1:5">
      <c r="A52" s="405" t="s">
        <v>719</v>
      </c>
      <c r="B52" s="406">
        <v>26490.51511</v>
      </c>
      <c r="C52" s="406">
        <v>10593.274009999999</v>
      </c>
      <c r="D52" s="380">
        <v>-0.60011068240794208</v>
      </c>
      <c r="E52" s="379">
        <v>-15897.241100000001</v>
      </c>
    </row>
    <row r="53" spans="1:5">
      <c r="A53" s="407" t="s">
        <v>720</v>
      </c>
      <c r="B53" s="408">
        <v>3463294.18157</v>
      </c>
      <c r="C53" s="408">
        <v>3161599.2738899998</v>
      </c>
      <c r="D53" s="377">
        <v>-8.7112122696788696E-2</v>
      </c>
      <c r="E53" s="376">
        <v>-301694.90768000018</v>
      </c>
    </row>
    <row r="54" spans="1:5">
      <c r="A54" s="36" t="s">
        <v>382</v>
      </c>
    </row>
    <row r="55" spans="1:5">
      <c r="A55" s="129" t="s">
        <v>1206</v>
      </c>
    </row>
    <row r="56" spans="1:5">
      <c r="A56" s="129" t="s">
        <v>1154</v>
      </c>
    </row>
    <row r="58" spans="1:5">
      <c r="A58" s="89" t="s">
        <v>468</v>
      </c>
    </row>
    <row r="59" spans="1:5">
      <c r="E59" s="53" t="s">
        <v>700</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55" t="s">
        <v>462</v>
      </c>
      <c r="J1" s="440" t="str">
        <f>Naslovnica!A20</f>
        <v>Lipanj 2013.</v>
      </c>
    </row>
    <row r="2" spans="1:11" ht="12.75" customHeight="1">
      <c r="A2" s="7" t="s">
        <v>11</v>
      </c>
      <c r="J2" s="19" t="str">
        <f>Naslovnica!A24</f>
        <v>June 2013</v>
      </c>
    </row>
    <row r="3" spans="1:11" ht="12.75" customHeight="1"/>
    <row r="4" spans="1:11" ht="12.75" customHeight="1"/>
    <row r="5" spans="1:11">
      <c r="A5" s="441"/>
      <c r="B5" s="442"/>
      <c r="C5" s="442" t="str">
        <f>Naslovnica!A20</f>
        <v>Lipanj 2013.</v>
      </c>
      <c r="D5" s="441"/>
      <c r="E5" s="442"/>
      <c r="F5" s="442" t="s">
        <v>1221</v>
      </c>
      <c r="G5" s="442"/>
      <c r="H5" s="690" t="s">
        <v>1336</v>
      </c>
      <c r="I5" s="691"/>
      <c r="J5" s="691"/>
    </row>
    <row r="6" spans="1:11">
      <c r="A6" s="441"/>
      <c r="B6" s="443"/>
      <c r="C6" s="444" t="str">
        <f>Naslovnica!A24</f>
        <v>June 2013</v>
      </c>
      <c r="D6" s="441"/>
      <c r="E6" s="443"/>
      <c r="F6" s="444" t="s">
        <v>1222</v>
      </c>
      <c r="G6" s="443"/>
      <c r="H6" s="692" t="s">
        <v>52</v>
      </c>
      <c r="I6" s="692"/>
      <c r="J6" s="445" t="s">
        <v>53</v>
      </c>
    </row>
    <row r="7" spans="1:11" ht="30" customHeight="1">
      <c r="A7" s="446" t="s">
        <v>48</v>
      </c>
      <c r="B7" s="446" t="s">
        <v>49</v>
      </c>
      <c r="C7" s="446" t="s">
        <v>50</v>
      </c>
      <c r="D7" s="446" t="s">
        <v>51</v>
      </c>
      <c r="E7" s="446" t="s">
        <v>49</v>
      </c>
      <c r="F7" s="446" t="s">
        <v>50</v>
      </c>
      <c r="G7" s="446" t="s">
        <v>51</v>
      </c>
      <c r="H7" s="446" t="s">
        <v>49</v>
      </c>
      <c r="I7" s="446" t="s">
        <v>50</v>
      </c>
      <c r="J7" s="446" t="s">
        <v>51</v>
      </c>
    </row>
    <row r="8" spans="1:11" ht="12.75" customHeight="1">
      <c r="A8" s="176" t="s">
        <v>54</v>
      </c>
      <c r="B8" s="177">
        <v>1838</v>
      </c>
      <c r="C8" s="177">
        <v>1353</v>
      </c>
      <c r="D8" s="177">
        <v>3191</v>
      </c>
      <c r="E8" s="178">
        <v>1892</v>
      </c>
      <c r="F8" s="178">
        <v>1412</v>
      </c>
      <c r="G8" s="177">
        <v>3304</v>
      </c>
      <c r="H8" s="177">
        <v>-54</v>
      </c>
      <c r="I8" s="177">
        <v>-59</v>
      </c>
      <c r="J8" s="179">
        <v>-3.4200968523002473E-2</v>
      </c>
      <c r="K8" s="104"/>
    </row>
    <row r="9" spans="1:11" ht="12.75" customHeight="1">
      <c r="A9" s="176" t="s">
        <v>55</v>
      </c>
      <c r="B9" s="177">
        <v>87143</v>
      </c>
      <c r="C9" s="177">
        <v>72489</v>
      </c>
      <c r="D9" s="177">
        <v>159632</v>
      </c>
      <c r="E9" s="178">
        <v>87991</v>
      </c>
      <c r="F9" s="178">
        <v>73162</v>
      </c>
      <c r="G9" s="177">
        <v>161153</v>
      </c>
      <c r="H9" s="177">
        <v>-848</v>
      </c>
      <c r="I9" s="177">
        <v>-673</v>
      </c>
      <c r="J9" s="179">
        <v>-9.4382357138868E-3</v>
      </c>
      <c r="K9" s="104"/>
    </row>
    <row r="10" spans="1:11" ht="12.75" customHeight="1">
      <c r="A10" s="176" t="s">
        <v>56</v>
      </c>
      <c r="B10" s="177">
        <v>137198</v>
      </c>
      <c r="C10" s="177">
        <v>127539</v>
      </c>
      <c r="D10" s="177">
        <v>264737</v>
      </c>
      <c r="E10" s="178">
        <v>137495</v>
      </c>
      <c r="F10" s="178">
        <v>127826</v>
      </c>
      <c r="G10" s="177">
        <v>265321</v>
      </c>
      <c r="H10" s="177">
        <v>-297</v>
      </c>
      <c r="I10" s="177">
        <v>-287</v>
      </c>
      <c r="J10" s="179">
        <v>-2.201107337903907E-3</v>
      </c>
      <c r="K10" s="92"/>
    </row>
    <row r="11" spans="1:11" ht="12.75" customHeight="1">
      <c r="A11" s="176" t="s">
        <v>57</v>
      </c>
      <c r="B11" s="177">
        <v>155900</v>
      </c>
      <c r="C11" s="177">
        <v>144933</v>
      </c>
      <c r="D11" s="177">
        <v>300833</v>
      </c>
      <c r="E11" s="178">
        <v>155763</v>
      </c>
      <c r="F11" s="178">
        <v>144848</v>
      </c>
      <c r="G11" s="177">
        <v>300611</v>
      </c>
      <c r="H11" s="177">
        <v>137</v>
      </c>
      <c r="I11" s="177">
        <v>85</v>
      </c>
      <c r="J11" s="179">
        <v>7.3849592995589575E-4</v>
      </c>
    </row>
    <row r="12" spans="1:11" ht="12.75" customHeight="1">
      <c r="A12" s="176" t="s">
        <v>58</v>
      </c>
      <c r="B12" s="177">
        <v>147321</v>
      </c>
      <c r="C12" s="177">
        <v>137925</v>
      </c>
      <c r="D12" s="177">
        <v>285246</v>
      </c>
      <c r="E12" s="178">
        <v>147025</v>
      </c>
      <c r="F12" s="178">
        <v>137796</v>
      </c>
      <c r="G12" s="177">
        <v>284821</v>
      </c>
      <c r="H12" s="177">
        <v>296</v>
      </c>
      <c r="I12" s="177">
        <v>129</v>
      </c>
      <c r="J12" s="179">
        <v>1.4921652546686648E-3</v>
      </c>
    </row>
    <row r="13" spans="1:11" ht="12.75" customHeight="1">
      <c r="A13" s="176" t="s">
        <v>59</v>
      </c>
      <c r="B13" s="177">
        <v>130322</v>
      </c>
      <c r="C13" s="177">
        <v>126536</v>
      </c>
      <c r="D13" s="177">
        <v>256858</v>
      </c>
      <c r="E13" s="178">
        <v>130161</v>
      </c>
      <c r="F13" s="178">
        <v>126333</v>
      </c>
      <c r="G13" s="177">
        <v>256494</v>
      </c>
      <c r="H13" s="177">
        <v>161</v>
      </c>
      <c r="I13" s="177">
        <v>203</v>
      </c>
      <c r="J13" s="179">
        <v>1.4191365100157949E-3</v>
      </c>
    </row>
    <row r="14" spans="1:11" ht="12.75" customHeight="1">
      <c r="A14" s="176" t="s">
        <v>60</v>
      </c>
      <c r="B14" s="177">
        <v>125123</v>
      </c>
      <c r="C14" s="177">
        <v>120665</v>
      </c>
      <c r="D14" s="177">
        <v>245788</v>
      </c>
      <c r="E14" s="178">
        <v>125030</v>
      </c>
      <c r="F14" s="178">
        <v>120506</v>
      </c>
      <c r="G14" s="177">
        <v>245536</v>
      </c>
      <c r="H14" s="177">
        <v>93</v>
      </c>
      <c r="I14" s="177">
        <v>159</v>
      </c>
      <c r="J14" s="179">
        <v>1.026326078456874E-3</v>
      </c>
    </row>
    <row r="15" spans="1:11" ht="12.75" customHeight="1">
      <c r="A15" s="176" t="s">
        <v>61</v>
      </c>
      <c r="B15" s="177">
        <v>61309</v>
      </c>
      <c r="C15" s="177">
        <v>58379</v>
      </c>
      <c r="D15" s="177">
        <v>119688</v>
      </c>
      <c r="E15" s="178">
        <v>59992</v>
      </c>
      <c r="F15" s="178">
        <v>57051</v>
      </c>
      <c r="G15" s="177">
        <v>117043</v>
      </c>
      <c r="H15" s="177">
        <v>1317</v>
      </c>
      <c r="I15" s="177">
        <v>1328</v>
      </c>
      <c r="J15" s="179">
        <v>2.2598532163393026E-2</v>
      </c>
    </row>
    <row r="16" spans="1:11" ht="12.75" customHeight="1">
      <c r="A16" s="176" t="s">
        <v>62</v>
      </c>
      <c r="B16" s="177">
        <v>18860</v>
      </c>
      <c r="C16" s="177">
        <v>12430</v>
      </c>
      <c r="D16" s="177">
        <v>31290</v>
      </c>
      <c r="E16" s="178">
        <v>18588</v>
      </c>
      <c r="F16" s="178">
        <v>12172</v>
      </c>
      <c r="G16" s="177">
        <v>30760</v>
      </c>
      <c r="H16" s="177">
        <v>272</v>
      </c>
      <c r="I16" s="177">
        <v>258</v>
      </c>
      <c r="J16" s="179">
        <v>1.7230169050715283E-2</v>
      </c>
    </row>
    <row r="17" spans="1:11" ht="12.75" customHeight="1">
      <c r="A17" s="176" t="s">
        <v>63</v>
      </c>
      <c r="B17" s="177">
        <v>1947</v>
      </c>
      <c r="C17" s="177">
        <v>897</v>
      </c>
      <c r="D17" s="177">
        <v>2844</v>
      </c>
      <c r="E17" s="180">
        <v>1838</v>
      </c>
      <c r="F17" s="180">
        <v>833</v>
      </c>
      <c r="G17" s="177">
        <v>2671</v>
      </c>
      <c r="H17" s="177">
        <v>109</v>
      </c>
      <c r="I17" s="177">
        <v>64</v>
      </c>
      <c r="J17" s="179">
        <v>6.4769749157618905E-2</v>
      </c>
    </row>
    <row r="18" spans="1:11" ht="12.75" customHeight="1">
      <c r="A18" s="176" t="s">
        <v>64</v>
      </c>
      <c r="B18" s="177">
        <v>0</v>
      </c>
      <c r="C18" s="177">
        <v>0</v>
      </c>
      <c r="D18" s="177">
        <v>0</v>
      </c>
      <c r="E18" s="180">
        <v>0</v>
      </c>
      <c r="F18" s="180">
        <v>0</v>
      </c>
      <c r="G18" s="177">
        <v>0</v>
      </c>
      <c r="H18" s="177">
        <v>0</v>
      </c>
      <c r="I18" s="177">
        <v>0</v>
      </c>
      <c r="J18" s="179">
        <v>0</v>
      </c>
    </row>
    <row r="19" spans="1:11" ht="26.25" customHeight="1">
      <c r="A19" s="447" t="s">
        <v>65</v>
      </c>
      <c r="B19" s="448">
        <v>866961</v>
      </c>
      <c r="C19" s="448">
        <v>803146</v>
      </c>
      <c r="D19" s="448">
        <v>1670107</v>
      </c>
      <c r="E19" s="448">
        <v>865775</v>
      </c>
      <c r="F19" s="448">
        <v>801939</v>
      </c>
      <c r="G19" s="448">
        <v>1667714</v>
      </c>
      <c r="H19" s="448">
        <v>1186</v>
      </c>
      <c r="I19" s="448">
        <v>1207</v>
      </c>
      <c r="J19" s="449">
        <v>1.4348983099019552E-3</v>
      </c>
    </row>
    <row r="20" spans="1:11" ht="12.75" customHeight="1">
      <c r="A20" s="23" t="s">
        <v>66</v>
      </c>
    </row>
    <row r="21" spans="1:11" ht="12.75" customHeight="1"/>
    <row r="22" spans="1:11" ht="12.75" customHeight="1"/>
    <row r="23" spans="1:11" ht="12.75" customHeight="1">
      <c r="A23" s="655" t="s">
        <v>1252</v>
      </c>
    </row>
    <row r="24" spans="1:11" ht="12.75" customHeight="1">
      <c r="A24" s="22" t="s">
        <v>1253</v>
      </c>
      <c r="K24" s="92"/>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c r="K31" s="92"/>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8" t="s">
        <v>468</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56" t="s">
        <v>1356</v>
      </c>
      <c r="M1" s="440" t="str">
        <f>Naslovnica!A20</f>
        <v>Lipanj 2013.</v>
      </c>
    </row>
    <row r="2" spans="1:14" ht="12.75" customHeight="1">
      <c r="A2" s="25" t="s">
        <v>68</v>
      </c>
      <c r="M2" s="19" t="str">
        <f>Naslovnica!A24</f>
        <v>June 2013</v>
      </c>
    </row>
    <row r="3" spans="1:14" ht="12.75" customHeight="1"/>
    <row r="4" spans="1:14" ht="12.75" customHeight="1">
      <c r="J4" s="694" t="s">
        <v>83</v>
      </c>
      <c r="K4" s="694"/>
      <c r="L4" s="694"/>
      <c r="M4" s="694"/>
    </row>
    <row r="5" spans="1:14" ht="24.75" customHeight="1">
      <c r="A5" s="450"/>
      <c r="B5" s="450"/>
      <c r="C5" s="700" t="s">
        <v>69</v>
      </c>
      <c r="D5" s="700"/>
      <c r="E5" s="700"/>
      <c r="F5" s="695" t="s">
        <v>1174</v>
      </c>
      <c r="G5" s="695" t="s">
        <v>70</v>
      </c>
      <c r="H5" s="700" t="s">
        <v>71</v>
      </c>
      <c r="I5" s="700"/>
      <c r="J5" s="700"/>
      <c r="K5" s="695" t="s">
        <v>72</v>
      </c>
      <c r="L5" s="695" t="s">
        <v>73</v>
      </c>
      <c r="M5" s="695" t="s">
        <v>74</v>
      </c>
    </row>
    <row r="6" spans="1:14" ht="81" customHeight="1">
      <c r="A6" s="695" t="s">
        <v>75</v>
      </c>
      <c r="B6" s="695"/>
      <c r="C6" s="451" t="s">
        <v>1175</v>
      </c>
      <c r="D6" s="451" t="s">
        <v>76</v>
      </c>
      <c r="E6" s="451" t="s">
        <v>74</v>
      </c>
      <c r="F6" s="695"/>
      <c r="G6" s="695"/>
      <c r="H6" s="451" t="s">
        <v>77</v>
      </c>
      <c r="I6" s="451" t="s">
        <v>78</v>
      </c>
      <c r="J6" s="451" t="s">
        <v>74</v>
      </c>
      <c r="K6" s="695"/>
      <c r="L6" s="695"/>
      <c r="M6" s="695"/>
    </row>
    <row r="7" spans="1:14" ht="19.5" customHeight="1">
      <c r="A7" s="181" t="str">
        <f>Naslovnica!A20</f>
        <v>Lipanj 2013.</v>
      </c>
      <c r="B7" s="182" t="str">
        <f>Naslovnica!A24</f>
        <v>June 2013</v>
      </c>
      <c r="C7" s="183">
        <v>398161.88513999997</v>
      </c>
      <c r="D7" s="183">
        <v>5120.3374400000002</v>
      </c>
      <c r="E7" s="183">
        <v>403282.22258</v>
      </c>
      <c r="F7" s="183">
        <v>5580.2488700000004</v>
      </c>
      <c r="G7" s="183">
        <v>42251.134020000005</v>
      </c>
      <c r="H7" s="183">
        <v>21130.233850000001</v>
      </c>
      <c r="I7" s="183">
        <v>585.80608999999993</v>
      </c>
      <c r="J7" s="183">
        <v>21716.039940000002</v>
      </c>
      <c r="K7" s="184">
        <v>0</v>
      </c>
      <c r="L7" s="183">
        <v>353.17065000000002</v>
      </c>
      <c r="M7" s="183">
        <v>473182.81605999992</v>
      </c>
      <c r="N7" s="104"/>
    </row>
    <row r="8" spans="1:14" ht="19.5" customHeight="1">
      <c r="A8" s="185" t="str">
        <f>'4 Tablica 2 - Graf 2'!F5</f>
        <v>Svibanj 2013.</v>
      </c>
      <c r="B8" s="186" t="str">
        <f>'4 Tablica 2 - Graf 2'!F6</f>
        <v>May 2013</v>
      </c>
      <c r="C8" s="183">
        <v>391549.30830999993</v>
      </c>
      <c r="D8" s="183">
        <v>5241.6391199999998</v>
      </c>
      <c r="E8" s="183">
        <v>396790.94742999994</v>
      </c>
      <c r="F8" s="183">
        <v>6668.0645500000001</v>
      </c>
      <c r="G8" s="183">
        <v>42798.221229999996</v>
      </c>
      <c r="H8" s="183">
        <v>21345.545880000001</v>
      </c>
      <c r="I8" s="183">
        <v>324.90088000000003</v>
      </c>
      <c r="J8" s="183">
        <v>21670.446760000003</v>
      </c>
      <c r="K8" s="184">
        <v>0</v>
      </c>
      <c r="L8" s="183">
        <v>351.88828999999998</v>
      </c>
      <c r="M8" s="183">
        <v>468279.56825999997</v>
      </c>
      <c r="N8" s="104"/>
    </row>
    <row r="9" spans="1:14" ht="17.25" customHeight="1">
      <c r="A9" s="698" t="s">
        <v>79</v>
      </c>
      <c r="B9" s="698"/>
      <c r="C9" s="187">
        <v>1.6888235248176411E-2</v>
      </c>
      <c r="D9" s="187">
        <v>-2.3141936562774964E-2</v>
      </c>
      <c r="E9" s="187">
        <v>1.6359433580941815E-2</v>
      </c>
      <c r="F9" s="187">
        <v>-0.16313814478595587</v>
      </c>
      <c r="G9" s="187">
        <v>-1.2782942708294203E-2</v>
      </c>
      <c r="H9" s="187">
        <v>-1.0086976983884046E-2</v>
      </c>
      <c r="I9" s="187">
        <v>0.80303017338703386</v>
      </c>
      <c r="J9" s="187">
        <v>2.1039335508374096E-3</v>
      </c>
      <c r="K9" s="188" t="s">
        <v>530</v>
      </c>
      <c r="L9" s="187">
        <v>3.6442247055167415E-3</v>
      </c>
      <c r="M9" s="187">
        <v>1.0470770309751276E-2</v>
      </c>
      <c r="N9" s="92"/>
    </row>
    <row r="10" spans="1:14" ht="39" customHeight="1">
      <c r="A10" s="698" t="s">
        <v>80</v>
      </c>
      <c r="B10" s="698"/>
      <c r="C10" s="183">
        <v>395973.80546999996</v>
      </c>
      <c r="D10" s="183">
        <v>4015.8332400000008</v>
      </c>
      <c r="E10" s="183">
        <v>399989.63870999997</v>
      </c>
      <c r="F10" s="183">
        <v>9815.8206199999986</v>
      </c>
      <c r="G10" s="183">
        <v>50266.001060000002</v>
      </c>
      <c r="H10" s="183">
        <v>14047.282380000001</v>
      </c>
      <c r="I10" s="183">
        <v>500.16136</v>
      </c>
      <c r="J10" s="183">
        <v>14547.443740000001</v>
      </c>
      <c r="K10" s="184">
        <v>0</v>
      </c>
      <c r="L10" s="183">
        <v>367.44142999999997</v>
      </c>
      <c r="M10" s="183">
        <v>474986.34555999999</v>
      </c>
    </row>
    <row r="11" spans="1:14" ht="29.25" customHeight="1">
      <c r="A11" s="698" t="s">
        <v>81</v>
      </c>
      <c r="B11" s="698"/>
      <c r="C11" s="187">
        <v>5.5258192329234292E-3</v>
      </c>
      <c r="D11" s="187">
        <v>0.27503736684046154</v>
      </c>
      <c r="E11" s="187">
        <v>8.2316729018753823E-3</v>
      </c>
      <c r="F11" s="187">
        <v>-0.43150459996894269</v>
      </c>
      <c r="G11" s="187">
        <v>-0.15944906837591979</v>
      </c>
      <c r="H11" s="187">
        <v>0.50422218891850878</v>
      </c>
      <c r="I11" s="187">
        <v>0.171234199299202</v>
      </c>
      <c r="J11" s="187">
        <v>0.49277359844940027</v>
      </c>
      <c r="K11" s="184" t="s">
        <v>530</v>
      </c>
      <c r="L11" s="187">
        <v>-3.8838244233917622E-2</v>
      </c>
      <c r="M11" s="187">
        <v>-3.7970133601919333E-3</v>
      </c>
    </row>
    <row r="12" spans="1:14" ht="34.5" customHeight="1">
      <c r="A12" s="693" t="s">
        <v>82</v>
      </c>
      <c r="B12" s="693"/>
      <c r="C12" s="452">
        <v>2357422.7522700001</v>
      </c>
      <c r="D12" s="452">
        <v>26440.229519999997</v>
      </c>
      <c r="E12" s="452">
        <v>2383862.9817899996</v>
      </c>
      <c r="F12" s="452">
        <v>37674.057290000004</v>
      </c>
      <c r="G12" s="452">
        <v>275112.65800000005</v>
      </c>
      <c r="H12" s="452">
        <v>134197.13209999999</v>
      </c>
      <c r="I12" s="452">
        <v>3130.8979600000002</v>
      </c>
      <c r="J12" s="452">
        <v>137328.03006000002</v>
      </c>
      <c r="K12" s="453">
        <v>0</v>
      </c>
      <c r="L12" s="452">
        <v>2906.3247299999998</v>
      </c>
      <c r="M12" s="452">
        <v>2836884.0518700001</v>
      </c>
    </row>
    <row r="13" spans="1:14" ht="12.75" customHeight="1">
      <c r="A13" s="701" t="s">
        <v>84</v>
      </c>
      <c r="B13" s="701"/>
      <c r="C13" s="701"/>
    </row>
    <row r="14" spans="1:14" ht="12.75" customHeight="1">
      <c r="A14" s="699" t="s">
        <v>85</v>
      </c>
      <c r="B14" s="699"/>
      <c r="C14" s="699"/>
    </row>
    <row r="15" spans="1:14" ht="12.75" customHeight="1"/>
    <row r="16" spans="1:14" ht="12.75" customHeight="1">
      <c r="A16" s="656" t="s">
        <v>463</v>
      </c>
      <c r="M16" s="14" t="str">
        <f>Naslovnica!A20</f>
        <v>Lipanj 2013.</v>
      </c>
    </row>
    <row r="17" spans="1:14" ht="12.75" customHeight="1">
      <c r="A17" s="26" t="s">
        <v>17</v>
      </c>
      <c r="M17" s="19" t="str">
        <f>Naslovnica!A24</f>
        <v>June 2013</v>
      </c>
    </row>
    <row r="18" spans="1:14" ht="12.75" customHeight="1"/>
    <row r="19" spans="1:14" ht="12.75" customHeight="1">
      <c r="J19" s="694" t="s">
        <v>83</v>
      </c>
      <c r="K19" s="694"/>
      <c r="L19" s="694"/>
      <c r="M19" s="694"/>
    </row>
    <row r="20" spans="1:14" ht="21" customHeight="1">
      <c r="A20" s="695" t="s">
        <v>86</v>
      </c>
      <c r="B20" s="697"/>
      <c r="C20" s="700" t="s">
        <v>87</v>
      </c>
      <c r="D20" s="700"/>
      <c r="E20" s="700"/>
      <c r="F20" s="700" t="s">
        <v>88</v>
      </c>
      <c r="G20" s="700"/>
      <c r="H20" s="700"/>
      <c r="I20" s="695" t="s">
        <v>89</v>
      </c>
      <c r="J20" s="695" t="s">
        <v>90</v>
      </c>
      <c r="K20" s="695" t="s">
        <v>91</v>
      </c>
      <c r="L20" s="696" t="s">
        <v>92</v>
      </c>
      <c r="M20" s="695" t="s">
        <v>74</v>
      </c>
    </row>
    <row r="21" spans="1:14" ht="123.75" customHeight="1">
      <c r="A21" s="697"/>
      <c r="B21" s="697"/>
      <c r="C21" s="451" t="s">
        <v>93</v>
      </c>
      <c r="D21" s="451" t="s">
        <v>94</v>
      </c>
      <c r="E21" s="451" t="s">
        <v>74</v>
      </c>
      <c r="F21" s="451" t="s">
        <v>95</v>
      </c>
      <c r="G21" s="451" t="s">
        <v>77</v>
      </c>
      <c r="H21" s="451" t="s">
        <v>74</v>
      </c>
      <c r="I21" s="697"/>
      <c r="J21" s="697"/>
      <c r="K21" s="695"/>
      <c r="L21" s="697"/>
      <c r="M21" s="697"/>
    </row>
    <row r="22" spans="1:14" ht="18.75" customHeight="1">
      <c r="A22" s="189" t="str">
        <f>Naslovnica!A20</f>
        <v>Lipanj 2013.</v>
      </c>
      <c r="B22" s="182" t="str">
        <f>Naslovnica!A24</f>
        <v>June 2013</v>
      </c>
      <c r="C22" s="190">
        <v>2741.7696000000001</v>
      </c>
      <c r="D22" s="191">
        <v>0.12084</v>
      </c>
      <c r="E22" s="190">
        <v>2741.8904400000001</v>
      </c>
      <c r="F22" s="190">
        <v>396099.48819999996</v>
      </c>
      <c r="G22" s="190">
        <v>1490.0281399999999</v>
      </c>
      <c r="H22" s="190">
        <v>397589.51633999997</v>
      </c>
      <c r="I22" s="190">
        <v>44466.415740000004</v>
      </c>
      <c r="J22" s="190">
        <v>20010.921979999999</v>
      </c>
      <c r="K22" s="190">
        <v>353.17065000000002</v>
      </c>
      <c r="L22" s="190">
        <v>351.15034000000003</v>
      </c>
      <c r="M22" s="190">
        <v>465513.06548999995</v>
      </c>
      <c r="N22" s="104"/>
    </row>
    <row r="23" spans="1:14" ht="18.75" customHeight="1">
      <c r="A23" s="185" t="str">
        <f>'4 Tablica 2 - Graf 2'!F5</f>
        <v>Svibanj 2013.</v>
      </c>
      <c r="B23" s="186" t="str">
        <f>'4 Tablica 2 - Graf 2'!F6</f>
        <v>May 2013</v>
      </c>
      <c r="C23" s="190">
        <v>2793.6917400000002</v>
      </c>
      <c r="D23" s="191">
        <v>1.443E-2</v>
      </c>
      <c r="E23" s="190">
        <v>2793.7061700000004</v>
      </c>
      <c r="F23" s="190">
        <v>402671.26354000001</v>
      </c>
      <c r="G23" s="190">
        <v>1756.85159</v>
      </c>
      <c r="H23" s="190">
        <v>404428.11512999999</v>
      </c>
      <c r="I23" s="190">
        <v>46498.202509999996</v>
      </c>
      <c r="J23" s="190">
        <v>21878.661969999997</v>
      </c>
      <c r="K23" s="190">
        <v>351.88828999999998</v>
      </c>
      <c r="L23" s="190">
        <v>370.5104</v>
      </c>
      <c r="M23" s="190">
        <v>476321.08447</v>
      </c>
      <c r="N23" s="104"/>
    </row>
    <row r="24" spans="1:14" ht="18.75" customHeight="1">
      <c r="A24" s="698" t="s">
        <v>96</v>
      </c>
      <c r="B24" s="698"/>
      <c r="C24" s="187">
        <v>-1.8585493616414574E-2</v>
      </c>
      <c r="D24" s="187">
        <v>7.3742203742203749</v>
      </c>
      <c r="E24" s="187">
        <v>-1.8547308430793295E-2</v>
      </c>
      <c r="F24" s="187">
        <v>-1.6320447807041571E-2</v>
      </c>
      <c r="G24" s="187">
        <v>-0.15187591912644147</v>
      </c>
      <c r="H24" s="187">
        <v>-1.6909306089666412E-2</v>
      </c>
      <c r="I24" s="187">
        <v>-4.3696028240296635E-2</v>
      </c>
      <c r="J24" s="187">
        <v>-8.5368108550744171E-2</v>
      </c>
      <c r="K24" s="187">
        <v>3.6442247055167415E-3</v>
      </c>
      <c r="L24" s="187">
        <v>-5.2252406410184374E-2</v>
      </c>
      <c r="M24" s="187">
        <v>-2.2690616335042314E-2</v>
      </c>
      <c r="N24" s="104"/>
    </row>
    <row r="25" spans="1:14" ht="36.75" customHeight="1">
      <c r="A25" s="698" t="s">
        <v>97</v>
      </c>
      <c r="B25" s="698"/>
      <c r="C25" s="190">
        <v>2762.7461600000001</v>
      </c>
      <c r="D25" s="191">
        <v>0.23652000000000001</v>
      </c>
      <c r="E25" s="190">
        <v>2762.9826800000001</v>
      </c>
      <c r="F25" s="190">
        <v>398008.03529000003</v>
      </c>
      <c r="G25" s="190">
        <v>1418.69724</v>
      </c>
      <c r="H25" s="190">
        <v>399426.73253000004</v>
      </c>
      <c r="I25" s="190">
        <v>50576.515420000003</v>
      </c>
      <c r="J25" s="190">
        <v>12890.478550000002</v>
      </c>
      <c r="K25" s="190">
        <v>367.44142999999997</v>
      </c>
      <c r="L25" s="190">
        <v>350.78126000000003</v>
      </c>
      <c r="M25" s="190">
        <v>466374.93187000009</v>
      </c>
      <c r="N25" s="92"/>
    </row>
    <row r="26" spans="1:14" ht="28.5" customHeight="1">
      <c r="A26" s="698" t="s">
        <v>81</v>
      </c>
      <c r="B26" s="698"/>
      <c r="C26" s="187">
        <v>-7.5926483235072388E-3</v>
      </c>
      <c r="D26" s="187">
        <v>-0.48909183155758501</v>
      </c>
      <c r="E26" s="187">
        <v>-7.6338661666890892E-3</v>
      </c>
      <c r="F26" s="187">
        <v>-4.79524763516255E-3</v>
      </c>
      <c r="G26" s="187">
        <v>5.0279156108036079E-2</v>
      </c>
      <c r="H26" s="187">
        <v>-4.599632524250428E-3</v>
      </c>
      <c r="I26" s="187">
        <v>-0.12080902824680995</v>
      </c>
      <c r="J26" s="187">
        <v>0.55238006893079983</v>
      </c>
      <c r="K26" s="187">
        <v>-3.8838244233917622E-2</v>
      </c>
      <c r="L26" s="187">
        <v>1.0521656715640872E-3</v>
      </c>
      <c r="M26" s="187">
        <v>-1.8480118057468387E-3</v>
      </c>
    </row>
    <row r="27" spans="1:14" ht="30.75" customHeight="1">
      <c r="A27" s="693" t="s">
        <v>82</v>
      </c>
      <c r="B27" s="693"/>
      <c r="C27" s="454">
        <v>16660.529730000002</v>
      </c>
      <c r="D27" s="455">
        <v>1.4424000000000001</v>
      </c>
      <c r="E27" s="454">
        <v>16661.972130000002</v>
      </c>
      <c r="F27" s="454">
        <v>2403964.99713</v>
      </c>
      <c r="G27" s="454">
        <v>13077.07675</v>
      </c>
      <c r="H27" s="454">
        <v>2417042.07388</v>
      </c>
      <c r="I27" s="454">
        <v>284048.96244999999</v>
      </c>
      <c r="J27" s="454">
        <v>122477.23217</v>
      </c>
      <c r="K27" s="454">
        <v>2906.3247299999998</v>
      </c>
      <c r="L27" s="454">
        <v>3071.1440600000001</v>
      </c>
      <c r="M27" s="454">
        <v>2846207.7094200002</v>
      </c>
    </row>
    <row r="28" spans="1:14" ht="12.75" customHeight="1">
      <c r="A28" s="20" t="s">
        <v>99</v>
      </c>
    </row>
    <row r="29" spans="1:14" ht="12.75" customHeight="1"/>
    <row r="30" spans="1:14" ht="12.75" customHeight="1"/>
    <row r="31" spans="1:14" ht="12.75" customHeight="1"/>
    <row r="32" spans="1:14" ht="12.75" customHeight="1">
      <c r="A32" s="88" t="s">
        <v>468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56" t="s">
        <v>464</v>
      </c>
      <c r="K1" s="440" t="str">
        <f>Naslovnica!A20</f>
        <v>Lipanj 2013.</v>
      </c>
    </row>
    <row r="2" spans="1:13" ht="12.75" customHeight="1">
      <c r="A2" s="25" t="s">
        <v>100</v>
      </c>
      <c r="K2" s="19" t="str">
        <f>Naslovnica!A24</f>
        <v>June 2013</v>
      </c>
    </row>
    <row r="3" spans="1:13" ht="12.75" customHeight="1">
      <c r="D3" s="694" t="s">
        <v>83</v>
      </c>
      <c r="E3" s="694"/>
      <c r="F3" s="694"/>
    </row>
    <row r="4" spans="1:13" ht="69.75" customHeight="1">
      <c r="A4" s="695" t="s">
        <v>101</v>
      </c>
      <c r="B4" s="695"/>
      <c r="C4" s="451" t="s">
        <v>102</v>
      </c>
      <c r="D4" s="451" t="s">
        <v>103</v>
      </c>
      <c r="E4" s="451" t="s">
        <v>104</v>
      </c>
      <c r="F4" s="451" t="s">
        <v>105</v>
      </c>
    </row>
    <row r="5" spans="1:13" ht="17.25" customHeight="1">
      <c r="A5" s="192" t="str">
        <f>Naslovnica!A20</f>
        <v>Lipanj 2013.</v>
      </c>
      <c r="B5" s="193" t="str">
        <f>Naslovnica!A24</f>
        <v>June 2013</v>
      </c>
      <c r="C5" s="194">
        <v>30380.611519998729</v>
      </c>
      <c r="D5" s="194">
        <v>473182.81605999992</v>
      </c>
      <c r="E5" s="194">
        <v>465513.06548999995</v>
      </c>
      <c r="F5" s="194">
        <v>38050.362089998729</v>
      </c>
      <c r="G5" s="104"/>
    </row>
    <row r="6" spans="1:13" ht="17.25" customHeight="1">
      <c r="A6" s="195" t="str">
        <f>'4 Tablica 2 - Graf 2'!F5</f>
        <v>Svibanj 2013.</v>
      </c>
      <c r="B6" s="196" t="str">
        <f>'4 Tablica 2 - Graf 2'!F6</f>
        <v>May 2013</v>
      </c>
      <c r="C6" s="194">
        <v>38422.127729998705</v>
      </c>
      <c r="D6" s="194">
        <v>468279.56825999997</v>
      </c>
      <c r="E6" s="194">
        <v>476321.08446999994</v>
      </c>
      <c r="F6" s="194">
        <v>30380.611519998754</v>
      </c>
      <c r="G6" s="104"/>
      <c r="H6" s="104"/>
      <c r="M6" s="92"/>
    </row>
    <row r="7" spans="1:13" ht="19.5" customHeight="1">
      <c r="A7" s="698" t="s">
        <v>96</v>
      </c>
      <c r="B7" s="698"/>
      <c r="C7" s="197">
        <v>-0.20929388050837774</v>
      </c>
      <c r="D7" s="197">
        <v>1.0470770309751276E-2</v>
      </c>
      <c r="E7" s="197">
        <v>-2.2690616335042196E-2</v>
      </c>
      <c r="F7" s="197">
        <v>0.2524554374078738</v>
      </c>
      <c r="G7" s="92"/>
      <c r="H7" s="92"/>
    </row>
    <row r="8" spans="1:13" ht="32.25" customHeight="1">
      <c r="A8" s="698" t="s">
        <v>80</v>
      </c>
      <c r="B8" s="698"/>
      <c r="C8" s="194">
        <v>34769.293309999237</v>
      </c>
      <c r="D8" s="194">
        <v>474986.34555999999</v>
      </c>
      <c r="E8" s="194">
        <v>466374.93187000009</v>
      </c>
      <c r="F8" s="194">
        <v>43380.706999999122</v>
      </c>
    </row>
    <row r="9" spans="1:13" ht="19.5" customHeight="1">
      <c r="A9" s="698" t="s">
        <v>81</v>
      </c>
      <c r="B9" s="698"/>
      <c r="C9" s="197">
        <v>-0.12622292178536673</v>
      </c>
      <c r="D9" s="197">
        <v>-3.7970133601919333E-3</v>
      </c>
      <c r="E9" s="197">
        <v>-1.8480118057468387E-3</v>
      </c>
      <c r="F9" s="197">
        <v>-0.1228736292841078</v>
      </c>
    </row>
    <row r="10" spans="1:13" ht="21" customHeight="1">
      <c r="A10" s="704" t="s">
        <v>82</v>
      </c>
      <c r="B10" s="704"/>
      <c r="C10" s="456">
        <v>47374.019639998914</v>
      </c>
      <c r="D10" s="456">
        <v>2836884.0518700001</v>
      </c>
      <c r="E10" s="456">
        <v>2846207.7094200002</v>
      </c>
      <c r="F10" s="456">
        <v>38050.36208999902</v>
      </c>
      <c r="H10" s="413"/>
    </row>
    <row r="11" spans="1:13" ht="12.75" customHeight="1"/>
    <row r="12" spans="1:13" ht="12.75" customHeight="1">
      <c r="A12" s="656" t="s">
        <v>1357</v>
      </c>
      <c r="K12" s="440" t="str">
        <f>Naslovnica!A20</f>
        <v>Lipanj 2013.</v>
      </c>
    </row>
    <row r="13" spans="1:13" ht="12.75" customHeight="1">
      <c r="A13" s="25" t="s">
        <v>534</v>
      </c>
      <c r="K13" s="19" t="str">
        <f>Naslovnica!A24</f>
        <v>June 2013</v>
      </c>
    </row>
    <row r="14" spans="1:13" ht="12.75" customHeight="1">
      <c r="I14" s="694" t="s">
        <v>83</v>
      </c>
      <c r="J14" s="694"/>
      <c r="K14" s="694"/>
    </row>
    <row r="15" spans="1:13" ht="21" customHeight="1">
      <c r="A15" s="695" t="s">
        <v>106</v>
      </c>
      <c r="B15" s="705"/>
      <c r="C15" s="695" t="s">
        <v>107</v>
      </c>
      <c r="D15" s="700" t="s">
        <v>114</v>
      </c>
      <c r="E15" s="700"/>
      <c r="F15" s="700"/>
      <c r="G15" s="700"/>
      <c r="H15" s="700" t="s">
        <v>115</v>
      </c>
      <c r="I15" s="700"/>
      <c r="J15" s="700"/>
      <c r="K15" s="450"/>
    </row>
    <row r="16" spans="1:13" ht="126.75" customHeight="1">
      <c r="A16" s="695"/>
      <c r="B16" s="705"/>
      <c r="C16" s="695"/>
      <c r="D16" s="451" t="s">
        <v>108</v>
      </c>
      <c r="E16" s="451" t="s">
        <v>109</v>
      </c>
      <c r="F16" s="451" t="s">
        <v>110</v>
      </c>
      <c r="G16" s="451" t="s">
        <v>74</v>
      </c>
      <c r="H16" s="451" t="s">
        <v>111</v>
      </c>
      <c r="I16" s="451" t="s">
        <v>112</v>
      </c>
      <c r="J16" s="451" t="s">
        <v>74</v>
      </c>
      <c r="K16" s="451" t="s">
        <v>113</v>
      </c>
    </row>
    <row r="17" spans="1:13" ht="16.5" customHeight="1">
      <c r="A17" s="192" t="str">
        <f>Naslovnica!A20</f>
        <v>Lipanj 2013.</v>
      </c>
      <c r="B17" s="193" t="str">
        <f>Naslovnica!A24</f>
        <v>June 2013</v>
      </c>
      <c r="C17" s="194">
        <v>212569.7269100002</v>
      </c>
      <c r="D17" s="194">
        <v>43214.630749999997</v>
      </c>
      <c r="E17" s="194">
        <v>1251.7849899999999</v>
      </c>
      <c r="F17" s="194">
        <v>137.42443</v>
      </c>
      <c r="G17" s="194">
        <v>44603.840169999996</v>
      </c>
      <c r="H17" s="194">
        <v>42113.709590000006</v>
      </c>
      <c r="I17" s="194">
        <v>137.42443</v>
      </c>
      <c r="J17" s="194">
        <v>42251.134020000005</v>
      </c>
      <c r="K17" s="194">
        <v>214922.43306000018</v>
      </c>
      <c r="L17" s="104"/>
      <c r="M17" s="92"/>
    </row>
    <row r="18" spans="1:13" ht="16.5" customHeight="1">
      <c r="A18" s="195" t="str">
        <f>'4 Tablica 2 - Graf 2'!F5</f>
        <v>Svibanj 2013.</v>
      </c>
      <c r="B18" s="196" t="str">
        <f>'4 Tablica 2 - Graf 2'!F6</f>
        <v>May 2013</v>
      </c>
      <c r="C18" s="194">
        <v>208713.4723800002</v>
      </c>
      <c r="D18" s="194">
        <v>45377.246840000007</v>
      </c>
      <c r="E18" s="194">
        <v>1120.9556699999998</v>
      </c>
      <c r="F18" s="194">
        <v>156.27324999999999</v>
      </c>
      <c r="G18" s="194">
        <v>46654.475760000008</v>
      </c>
      <c r="H18" s="194">
        <v>42641.947979999997</v>
      </c>
      <c r="I18" s="194">
        <v>156.27324999999999</v>
      </c>
      <c r="J18" s="194">
        <v>42798.221229999996</v>
      </c>
      <c r="K18" s="194">
        <v>212569.7269100002</v>
      </c>
      <c r="L18" s="104"/>
    </row>
    <row r="19" spans="1:13" ht="18.75" customHeight="1">
      <c r="A19" s="698" t="s">
        <v>96</v>
      </c>
      <c r="B19" s="698"/>
      <c r="C19" s="198">
        <v>1.8476308625535225E-2</v>
      </c>
      <c r="D19" s="198">
        <v>-4.7658600743790962E-2</v>
      </c>
      <c r="E19" s="198">
        <v>0.11671230495671615</v>
      </c>
      <c r="F19" s="198">
        <v>-0.12061450056231626</v>
      </c>
      <c r="G19" s="198">
        <v>-4.3953673395643621E-2</v>
      </c>
      <c r="H19" s="198">
        <v>-1.2387764045107569E-2</v>
      </c>
      <c r="I19" s="198">
        <v>-0.12061450056231626</v>
      </c>
      <c r="J19" s="198">
        <v>-1.2782942708294203E-2</v>
      </c>
      <c r="K19" s="198">
        <v>1.1067926671402719E-2</v>
      </c>
      <c r="L19" s="104"/>
    </row>
    <row r="20" spans="1:13" ht="27.75" customHeight="1">
      <c r="A20" s="698" t="s">
        <v>80</v>
      </c>
      <c r="B20" s="698"/>
      <c r="C20" s="194">
        <v>213948.63555000012</v>
      </c>
      <c r="D20" s="194">
        <v>49521.775350000004</v>
      </c>
      <c r="E20" s="194">
        <v>1054.7400700000001</v>
      </c>
      <c r="F20" s="194">
        <v>156.76899</v>
      </c>
      <c r="G20" s="194">
        <v>50733.28441</v>
      </c>
      <c r="H20" s="194">
        <v>50109.232069999998</v>
      </c>
      <c r="I20" s="194">
        <v>156.76899</v>
      </c>
      <c r="J20" s="194">
        <v>50266.001059999995</v>
      </c>
      <c r="K20" s="194">
        <v>214415.91890000016</v>
      </c>
      <c r="L20" s="92"/>
    </row>
    <row r="21" spans="1:13" ht="20.25" customHeight="1">
      <c r="A21" s="698" t="s">
        <v>121</v>
      </c>
      <c r="B21" s="698"/>
      <c r="C21" s="198">
        <v>-6.4450452626404735E-3</v>
      </c>
      <c r="D21" s="198">
        <v>-0.12736103573475796</v>
      </c>
      <c r="E21" s="198">
        <v>0.18681846419279377</v>
      </c>
      <c r="F21" s="198">
        <v>-0.1233953219957595</v>
      </c>
      <c r="G21" s="198">
        <v>-0.1208170200546258</v>
      </c>
      <c r="H21" s="198">
        <v>-0.15956186414572593</v>
      </c>
      <c r="I21" s="198">
        <v>-0.1233953219957595</v>
      </c>
      <c r="J21" s="198">
        <v>-0.15944906837591968</v>
      </c>
      <c r="K21" s="198">
        <v>2.3622973639203068E-3</v>
      </c>
    </row>
    <row r="22" spans="1:13" ht="24" customHeight="1">
      <c r="A22" s="704" t="s">
        <v>116</v>
      </c>
      <c r="B22" s="704"/>
      <c r="C22" s="456">
        <v>205104.9533000002</v>
      </c>
      <c r="D22" s="456">
        <v>277689.80654000002</v>
      </c>
      <c r="E22" s="456">
        <v>6359.1559099999995</v>
      </c>
      <c r="F22" s="456">
        <v>881.17531000000008</v>
      </c>
      <c r="G22" s="456">
        <v>284930.13776000001</v>
      </c>
      <c r="H22" s="456">
        <v>274231.48269000003</v>
      </c>
      <c r="I22" s="456">
        <v>881.17531000000008</v>
      </c>
      <c r="J22" s="456">
        <v>275112.65800000005</v>
      </c>
      <c r="K22" s="456">
        <v>214922.43306000018</v>
      </c>
    </row>
    <row r="23" spans="1:13" ht="35.25" customHeight="1">
      <c r="A23" s="702" t="s">
        <v>117</v>
      </c>
      <c r="B23" s="702"/>
      <c r="C23" s="702"/>
      <c r="D23" s="702"/>
      <c r="E23" s="702"/>
      <c r="F23" s="702"/>
      <c r="G23" s="702"/>
      <c r="H23" s="702"/>
      <c r="I23" s="702"/>
      <c r="J23" s="702"/>
      <c r="K23" s="702"/>
    </row>
    <row r="24" spans="1:13" ht="42.75" customHeight="1">
      <c r="A24" s="703" t="s">
        <v>118</v>
      </c>
      <c r="B24" s="703"/>
      <c r="C24" s="703"/>
      <c r="D24" s="703"/>
      <c r="E24" s="703"/>
      <c r="F24" s="703"/>
      <c r="G24" s="703"/>
      <c r="H24" s="703"/>
      <c r="I24" s="703"/>
      <c r="J24" s="703"/>
      <c r="K24" s="703"/>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8" t="s">
        <v>468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56" t="s">
        <v>1358</v>
      </c>
      <c r="H1" s="440" t="str">
        <f>Naslovnica!A20</f>
        <v>Lipanj 2013.</v>
      </c>
    </row>
    <row r="2" spans="1:9" ht="12.75" customHeight="1">
      <c r="A2" s="139" t="s">
        <v>1246</v>
      </c>
      <c r="H2" s="138" t="str">
        <f>Naslovnica!A24</f>
        <v>June 2013</v>
      </c>
    </row>
    <row r="3" spans="1:9" ht="12.75" customHeight="1"/>
    <row r="4" spans="1:9" ht="12.75" customHeight="1">
      <c r="F4" s="694" t="s">
        <v>846</v>
      </c>
      <c r="G4" s="694"/>
      <c r="H4" s="694"/>
    </row>
    <row r="5" spans="1:9" ht="21" customHeight="1">
      <c r="A5" s="457"/>
      <c r="B5" s="700" t="s">
        <v>844</v>
      </c>
      <c r="C5" s="700"/>
      <c r="D5" s="700"/>
      <c r="E5" s="700"/>
      <c r="F5" s="700"/>
      <c r="G5" s="700"/>
      <c r="H5" s="441"/>
    </row>
    <row r="6" spans="1:9" ht="33.75" customHeight="1">
      <c r="A6" s="458" t="s">
        <v>122</v>
      </c>
      <c r="B6" s="457" t="str">
        <f>Naslovnica!A20</f>
        <v>Lipanj 2013.</v>
      </c>
      <c r="C6" s="459" t="str">
        <f>'4 Tablica 2 - Graf 2'!F5</f>
        <v>Svibanj 2013.</v>
      </c>
      <c r="D6" s="457" t="s">
        <v>123</v>
      </c>
      <c r="E6" s="457" t="s">
        <v>124</v>
      </c>
      <c r="F6" s="457" t="s">
        <v>125</v>
      </c>
      <c r="G6" s="457" t="s">
        <v>126</v>
      </c>
      <c r="H6" s="457" t="s">
        <v>127</v>
      </c>
    </row>
    <row r="7" spans="1:9" ht="33.75" customHeight="1">
      <c r="A7" s="460" t="s">
        <v>128</v>
      </c>
      <c r="B7" s="460" t="str">
        <f>Naslovnica!A24</f>
        <v>June 2013</v>
      </c>
      <c r="C7" s="461" t="str">
        <f>'4 Tablica 2 - Graf 2'!F6</f>
        <v>May 2013</v>
      </c>
      <c r="D7" s="460" t="s">
        <v>129</v>
      </c>
      <c r="E7" s="462" t="s">
        <v>130</v>
      </c>
      <c r="F7" s="462" t="s">
        <v>131</v>
      </c>
      <c r="G7" s="462" t="s">
        <v>132</v>
      </c>
      <c r="H7" s="462" t="s">
        <v>133</v>
      </c>
    </row>
    <row r="8" spans="1:9">
      <c r="A8" s="199" t="s">
        <v>134</v>
      </c>
      <c r="B8" s="200">
        <v>154370.34083</v>
      </c>
      <c r="C8" s="200">
        <v>154974.54509</v>
      </c>
      <c r="D8" s="198">
        <v>-3.8987322701874213E-3</v>
      </c>
      <c r="E8" s="200">
        <v>153963.89206000001</v>
      </c>
      <c r="F8" s="198">
        <v>2.6398966963084715E-3</v>
      </c>
      <c r="G8" s="200">
        <v>930856.09409000003</v>
      </c>
      <c r="H8" s="200">
        <v>17249728.441699997</v>
      </c>
      <c r="I8" s="104"/>
    </row>
    <row r="9" spans="1:9">
      <c r="A9" s="199" t="s">
        <v>135</v>
      </c>
      <c r="B9" s="200">
        <v>53237.420869999994</v>
      </c>
      <c r="C9" s="200">
        <v>54262.083630000001</v>
      </c>
      <c r="D9" s="198">
        <v>-1.8883586686182816E-2</v>
      </c>
      <c r="E9" s="200">
        <v>53402.195619999999</v>
      </c>
      <c r="F9" s="198">
        <v>-3.085542609006385E-3</v>
      </c>
      <c r="G9" s="200">
        <v>324222.95692999999</v>
      </c>
      <c r="H9" s="200">
        <v>5306631.7393200006</v>
      </c>
      <c r="I9" s="104"/>
    </row>
    <row r="10" spans="1:9">
      <c r="A10" s="199" t="s">
        <v>136</v>
      </c>
      <c r="B10" s="200">
        <v>68948.911650000009</v>
      </c>
      <c r="C10" s="200">
        <v>70982.076650000003</v>
      </c>
      <c r="D10" s="198">
        <v>-2.8643357534116235E-2</v>
      </c>
      <c r="E10" s="200">
        <v>70636.236019999997</v>
      </c>
      <c r="F10" s="198">
        <v>-2.3887518150347609E-2</v>
      </c>
      <c r="G10" s="200">
        <v>421424.97617999994</v>
      </c>
      <c r="H10" s="200">
        <v>7544580.7551499968</v>
      </c>
      <c r="I10" s="92"/>
    </row>
    <row r="11" spans="1:9">
      <c r="A11" s="199" t="s">
        <v>137</v>
      </c>
      <c r="B11" s="200">
        <v>119542.81485</v>
      </c>
      <c r="C11" s="200">
        <v>122452.55817</v>
      </c>
      <c r="D11" s="198">
        <v>-2.3762209328125533E-2</v>
      </c>
      <c r="E11" s="200">
        <v>120005.71159000001</v>
      </c>
      <c r="F11" s="198">
        <v>-3.8572892395446943E-3</v>
      </c>
      <c r="G11" s="200">
        <v>727460.9699299999</v>
      </c>
      <c r="H11" s="200">
        <v>13270251.99157</v>
      </c>
    </row>
    <row r="12" spans="1:9" ht="22.5" customHeight="1">
      <c r="A12" s="463" t="s">
        <v>138</v>
      </c>
      <c r="B12" s="464">
        <v>396099.48820000002</v>
      </c>
      <c r="C12" s="464">
        <v>402671.26353999996</v>
      </c>
      <c r="D12" s="465">
        <v>-1.6320447807041283E-2</v>
      </c>
      <c r="E12" s="464">
        <v>398008.03529000003</v>
      </c>
      <c r="F12" s="465">
        <v>-4.7952476351624043E-3</v>
      </c>
      <c r="G12" s="464">
        <v>2403964.99713</v>
      </c>
      <c r="H12" s="464">
        <v>43371192.927739993</v>
      </c>
    </row>
    <row r="13" spans="1:9" ht="21.75" customHeight="1">
      <c r="A13" s="709" t="s">
        <v>139</v>
      </c>
      <c r="B13" s="709"/>
      <c r="C13" s="709"/>
      <c r="D13" s="709"/>
      <c r="E13" s="709"/>
      <c r="F13" s="709"/>
      <c r="G13" s="709"/>
      <c r="H13" s="709"/>
    </row>
    <row r="14" spans="1:9" ht="21" customHeight="1">
      <c r="A14" s="710" t="s">
        <v>140</v>
      </c>
      <c r="B14" s="710"/>
      <c r="C14" s="710"/>
      <c r="D14" s="710"/>
      <c r="E14" s="710"/>
      <c r="F14" s="710"/>
      <c r="G14" s="710"/>
      <c r="H14" s="710"/>
    </row>
    <row r="15" spans="1:9" ht="12.75" customHeight="1"/>
    <row r="16" spans="1:9" ht="12.75" customHeight="1"/>
    <row r="17" spans="1:9" ht="12.75" customHeight="1">
      <c r="A17" s="656" t="s">
        <v>1359</v>
      </c>
      <c r="H17" s="440" t="str">
        <f>Naslovnica!A20</f>
        <v>Lipanj 2013.</v>
      </c>
    </row>
    <row r="18" spans="1:9" ht="12.75" customHeight="1">
      <c r="A18" s="139" t="s">
        <v>845</v>
      </c>
      <c r="H18" s="138" t="str">
        <f>Naslovnica!A24</f>
        <v>June 2013</v>
      </c>
    </row>
    <row r="19" spans="1:9" ht="12.75" customHeight="1"/>
    <row r="20" spans="1:9" ht="12.75" customHeight="1">
      <c r="E20" s="694" t="s">
        <v>846</v>
      </c>
      <c r="F20" s="694"/>
      <c r="G20" s="694"/>
    </row>
    <row r="21" spans="1:9" ht="25.5" customHeight="1">
      <c r="A21" s="457"/>
      <c r="B21" s="700" t="s">
        <v>141</v>
      </c>
      <c r="C21" s="700"/>
      <c r="D21" s="700"/>
      <c r="E21" s="700"/>
      <c r="F21" s="700"/>
      <c r="G21" s="700"/>
    </row>
    <row r="22" spans="1:9" ht="33.75" customHeight="1">
      <c r="A22" s="457" t="s">
        <v>122</v>
      </c>
      <c r="B22" s="457" t="str">
        <f>Naslovnica!A20</f>
        <v>Lipanj 2013.</v>
      </c>
      <c r="C22" s="459" t="str">
        <f>'4 Tablica 2 - Graf 2'!F5</f>
        <v>Svibanj 2013.</v>
      </c>
      <c r="D22" s="457" t="s">
        <v>123</v>
      </c>
      <c r="E22" s="457" t="s">
        <v>124</v>
      </c>
      <c r="F22" s="457" t="s">
        <v>125</v>
      </c>
      <c r="G22" s="457" t="s">
        <v>126</v>
      </c>
    </row>
    <row r="23" spans="1:9" ht="33.75" customHeight="1">
      <c r="A23" s="460" t="s">
        <v>128</v>
      </c>
      <c r="B23" s="460" t="str">
        <f>Naslovnica!A24</f>
        <v>June 2013</v>
      </c>
      <c r="C23" s="461" t="str">
        <f>'4 Tablica 2 - Graf 2'!F6</f>
        <v>May 2013</v>
      </c>
      <c r="D23" s="460" t="s">
        <v>129</v>
      </c>
      <c r="E23" s="462" t="s">
        <v>130</v>
      </c>
      <c r="F23" s="462" t="s">
        <v>131</v>
      </c>
      <c r="G23" s="462" t="s">
        <v>132</v>
      </c>
    </row>
    <row r="24" spans="1:9">
      <c r="A24" s="199" t="s">
        <v>134</v>
      </c>
      <c r="B24" s="200">
        <v>792.38054</v>
      </c>
      <c r="C24" s="200">
        <v>796.12118999999996</v>
      </c>
      <c r="D24" s="198">
        <v>-4.6985936902394975E-3</v>
      </c>
      <c r="E24" s="200">
        <v>794.62162000000001</v>
      </c>
      <c r="F24" s="198">
        <v>-2.8203108795353577E-3</v>
      </c>
      <c r="G24" s="200">
        <v>4780.5897699999996</v>
      </c>
      <c r="H24" s="104"/>
      <c r="I24" s="104"/>
    </row>
    <row r="25" spans="1:9">
      <c r="A25" s="199" t="s">
        <v>135</v>
      </c>
      <c r="B25" s="200">
        <v>429.32693999999998</v>
      </c>
      <c r="C25" s="200">
        <v>437.60242</v>
      </c>
      <c r="D25" s="198">
        <v>-1.8910955748370897E-2</v>
      </c>
      <c r="E25" s="200">
        <v>430.67346999999995</v>
      </c>
      <c r="F25" s="198">
        <v>-3.1265682559921165E-3</v>
      </c>
      <c r="G25" s="200">
        <v>2614.7126599999997</v>
      </c>
      <c r="H25" s="104"/>
      <c r="I25" s="104"/>
    </row>
    <row r="26" spans="1:9">
      <c r="A26" s="199" t="s">
        <v>136</v>
      </c>
      <c r="B26" s="200">
        <v>556.02193</v>
      </c>
      <c r="C26" s="200">
        <v>572.44056</v>
      </c>
      <c r="D26" s="198">
        <v>-2.8681807592390043E-2</v>
      </c>
      <c r="E26" s="200">
        <v>569.65965000000006</v>
      </c>
      <c r="F26" s="198">
        <v>-2.3940119332657769E-2</v>
      </c>
      <c r="G26" s="200">
        <v>3398.58554</v>
      </c>
      <c r="H26" s="92"/>
      <c r="I26" s="92"/>
    </row>
    <row r="27" spans="1:9">
      <c r="A27" s="199" t="s">
        <v>137</v>
      </c>
      <c r="B27" s="200">
        <v>964.04018999999994</v>
      </c>
      <c r="C27" s="200">
        <v>987.52756999999997</v>
      </c>
      <c r="D27" s="198">
        <v>-2.3784024581713734E-2</v>
      </c>
      <c r="E27" s="200">
        <v>967.79142000000002</v>
      </c>
      <c r="F27" s="198">
        <v>-3.8760728008934795E-3</v>
      </c>
      <c r="G27" s="200">
        <v>5866.6417599999995</v>
      </c>
    </row>
    <row r="28" spans="1:9" ht="22.5" customHeight="1">
      <c r="A28" s="463" t="s">
        <v>138</v>
      </c>
      <c r="B28" s="464">
        <v>2741.7695999999996</v>
      </c>
      <c r="C28" s="464">
        <v>2793.6917400000002</v>
      </c>
      <c r="D28" s="465">
        <v>-1.8585493616414737E-2</v>
      </c>
      <c r="E28" s="464">
        <v>2762.7461600000001</v>
      </c>
      <c r="F28" s="465">
        <v>-7.5926483235074036E-3</v>
      </c>
      <c r="G28" s="464">
        <v>16660.529729999998</v>
      </c>
    </row>
    <row r="29" spans="1:9" ht="24.75" customHeight="1">
      <c r="A29" s="706" t="s">
        <v>142</v>
      </c>
      <c r="B29" s="706"/>
      <c r="C29" s="706"/>
      <c r="D29" s="706"/>
      <c r="E29" s="706"/>
      <c r="F29" s="706"/>
      <c r="G29" s="706"/>
    </row>
    <row r="30" spans="1:9" ht="25.5" customHeight="1">
      <c r="A30" s="707" t="s">
        <v>143</v>
      </c>
      <c r="B30" s="708"/>
      <c r="C30" s="708"/>
      <c r="D30" s="708"/>
      <c r="E30" s="708"/>
      <c r="F30" s="708"/>
      <c r="G30" s="708"/>
    </row>
    <row r="31" spans="1:9" ht="12.75" customHeight="1"/>
    <row r="32" spans="1:9" ht="12.75" customHeight="1">
      <c r="A32" s="27" t="s">
        <v>847</v>
      </c>
    </row>
    <row r="33" spans="1:8" ht="12.75" customHeight="1"/>
    <row r="34" spans="1:8" ht="12.75" customHeight="1"/>
    <row r="35" spans="1:8" ht="12.75" customHeight="1">
      <c r="A35" s="88" t="s">
        <v>468</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439" t="s">
        <v>465</v>
      </c>
      <c r="G1" s="440" t="str">
        <f>Naslovnica!A20</f>
        <v>Lipanj 2013.</v>
      </c>
    </row>
    <row r="2" spans="1:8" ht="12.75" customHeight="1">
      <c r="A2" s="137" t="s">
        <v>145</v>
      </c>
      <c r="G2" s="138" t="str">
        <f>Naslovnica!A24</f>
        <v>June 2013</v>
      </c>
    </row>
    <row r="3" spans="1:8" ht="12.75" customHeight="1"/>
    <row r="4" spans="1:8" ht="12.75" customHeight="1">
      <c r="E4" s="711" t="s">
        <v>848</v>
      </c>
      <c r="F4" s="711"/>
      <c r="G4" s="711"/>
    </row>
    <row r="5" spans="1:8" ht="16.5" customHeight="1">
      <c r="A5" s="712" t="s">
        <v>849</v>
      </c>
      <c r="B5" s="713" t="s">
        <v>850</v>
      </c>
      <c r="C5" s="713"/>
      <c r="D5" s="713"/>
      <c r="E5" s="713"/>
      <c r="F5" s="713"/>
      <c r="G5" s="713"/>
    </row>
    <row r="6" spans="1:8" ht="12.75" customHeight="1">
      <c r="A6" s="712"/>
      <c r="B6" s="717" t="str">
        <f>Naslovnica!A20</f>
        <v>Lipanj 2013.</v>
      </c>
      <c r="C6" s="717"/>
      <c r="D6" s="718" t="str">
        <f>'4 Tablica 2 - Graf 2'!F5</f>
        <v>Svibanj 2013.</v>
      </c>
      <c r="E6" s="717"/>
      <c r="F6" s="719" t="s">
        <v>152</v>
      </c>
      <c r="G6" s="719"/>
    </row>
    <row r="7" spans="1:8" ht="12.75" customHeight="1">
      <c r="A7" s="712"/>
      <c r="B7" s="714" t="str">
        <f>Naslovnica!A24</f>
        <v>June 2013</v>
      </c>
      <c r="C7" s="714"/>
      <c r="D7" s="715" t="str">
        <f>'4 Tablica 2 - Graf 2'!F6</f>
        <v>May 2013</v>
      </c>
      <c r="E7" s="714"/>
      <c r="F7" s="716" t="s">
        <v>153</v>
      </c>
      <c r="G7" s="716"/>
    </row>
    <row r="8" spans="1:8" ht="12.75" customHeight="1">
      <c r="A8" s="712"/>
      <c r="B8" s="466" t="s">
        <v>146</v>
      </c>
      <c r="C8" s="466" t="s">
        <v>147</v>
      </c>
      <c r="D8" s="466" t="s">
        <v>146</v>
      </c>
      <c r="E8" s="466" t="s">
        <v>147</v>
      </c>
      <c r="F8" s="466" t="s">
        <v>146</v>
      </c>
      <c r="G8" s="466" t="s">
        <v>148</v>
      </c>
    </row>
    <row r="9" spans="1:8" ht="12.75" customHeight="1">
      <c r="A9" s="712"/>
      <c r="B9" s="467" t="s">
        <v>149</v>
      </c>
      <c r="C9" s="467" t="s">
        <v>150</v>
      </c>
      <c r="D9" s="467" t="s">
        <v>149</v>
      </c>
      <c r="E9" s="467" t="s">
        <v>150</v>
      </c>
      <c r="F9" s="467" t="s">
        <v>149</v>
      </c>
      <c r="G9" s="467" t="s">
        <v>151</v>
      </c>
    </row>
    <row r="10" spans="1:8">
      <c r="A10" s="201" t="s">
        <v>134</v>
      </c>
      <c r="B10" s="202">
        <v>21707881.797479998</v>
      </c>
      <c r="C10" s="203">
        <v>0.40403323565746307</v>
      </c>
      <c r="D10" s="204">
        <v>21954038.98246</v>
      </c>
      <c r="E10" s="203">
        <v>0.40230665732696619</v>
      </c>
      <c r="F10" s="205">
        <v>-246157.1849800013</v>
      </c>
      <c r="G10" s="203">
        <v>-1.1212387168332283E-2</v>
      </c>
      <c r="H10" s="104"/>
    </row>
    <row r="11" spans="1:8">
      <c r="A11" s="201" t="s">
        <v>135</v>
      </c>
      <c r="B11" s="202">
        <v>7198394.9879899994</v>
      </c>
      <c r="C11" s="203">
        <v>0.13397856343937209</v>
      </c>
      <c r="D11" s="202">
        <v>7319010.1391799999</v>
      </c>
      <c r="E11" s="203">
        <v>0.13412049174132162</v>
      </c>
      <c r="F11" s="205">
        <v>-120615.15119000059</v>
      </c>
      <c r="G11" s="203">
        <v>-1.6479708170415774E-2</v>
      </c>
      <c r="H11" s="92"/>
    </row>
    <row r="12" spans="1:8">
      <c r="A12" s="201" t="s">
        <v>136</v>
      </c>
      <c r="B12" s="202">
        <v>8808910.5802000016</v>
      </c>
      <c r="C12" s="203">
        <v>0.16395393514389925</v>
      </c>
      <c r="D12" s="202">
        <v>8879138.7742599994</v>
      </c>
      <c r="E12" s="203">
        <v>0.16270977031008854</v>
      </c>
      <c r="F12" s="205">
        <v>-70228.194059997797</v>
      </c>
      <c r="G12" s="203">
        <v>-7.9093474992849577E-3</v>
      </c>
    </row>
    <row r="13" spans="1:8">
      <c r="A13" s="201" t="s">
        <v>137</v>
      </c>
      <c r="B13" s="202">
        <v>16012773.31102</v>
      </c>
      <c r="C13" s="203">
        <v>0.29803426575926562</v>
      </c>
      <c r="D13" s="202">
        <v>16418221.47373</v>
      </c>
      <c r="E13" s="203">
        <v>0.3008630806216237</v>
      </c>
      <c r="F13" s="205">
        <v>-405448.16270999983</v>
      </c>
      <c r="G13" s="203">
        <v>-2.4695011171504633E-2</v>
      </c>
    </row>
    <row r="14" spans="1:8" ht="18.75" customHeight="1">
      <c r="A14" s="468" t="s">
        <v>155</v>
      </c>
      <c r="B14" s="469">
        <v>53727960.676689997</v>
      </c>
      <c r="C14" s="470">
        <v>1</v>
      </c>
      <c r="D14" s="469">
        <v>54570409.369629994</v>
      </c>
      <c r="E14" s="470">
        <v>1</v>
      </c>
      <c r="F14" s="471">
        <v>-842448.69293999672</v>
      </c>
      <c r="G14" s="470">
        <v>-1.5437829817872784E-2</v>
      </c>
    </row>
    <row r="15" spans="1:8" ht="12.75" customHeight="1">
      <c r="A15" s="32" t="s">
        <v>851</v>
      </c>
    </row>
    <row r="16" spans="1:8" ht="12.75" customHeight="1"/>
    <row r="17" spans="1:8" ht="12.75" customHeight="1"/>
    <row r="18" spans="1:8" ht="12.75" customHeight="1">
      <c r="A18" s="439" t="s">
        <v>466</v>
      </c>
      <c r="G18" s="440" t="str">
        <f>Naslovnica!A20</f>
        <v>Lipanj 2013.</v>
      </c>
    </row>
    <row r="19" spans="1:8" ht="12.75" customHeight="1">
      <c r="A19" s="137" t="s">
        <v>29</v>
      </c>
      <c r="G19" s="138" t="str">
        <f>Naslovnica!A24</f>
        <v>June 2013</v>
      </c>
    </row>
    <row r="20" spans="1:8" ht="12.75" customHeight="1"/>
    <row r="21" spans="1:8" ht="12.75" customHeight="1">
      <c r="H21" s="92"/>
    </row>
    <row r="22" spans="1:8" ht="12.75" customHeight="1">
      <c r="H22" s="92"/>
    </row>
    <row r="23" spans="1:8" ht="12.75" customHeight="1">
      <c r="H23" s="104"/>
    </row>
    <row r="24" spans="1:8" ht="12.75" customHeight="1">
      <c r="G24" s="104"/>
      <c r="H24" s="104"/>
    </row>
    <row r="25" spans="1:8" ht="12.75" customHeight="1">
      <c r="G25" s="104"/>
    </row>
    <row r="26" spans="1:8" ht="12.75" customHeight="1">
      <c r="G26" s="104"/>
      <c r="H26" s="92"/>
    </row>
    <row r="27" spans="1:8" ht="12.75" customHeight="1">
      <c r="G27" s="92"/>
    </row>
    <row r="28" spans="1:8" ht="12.75" customHeight="1">
      <c r="G28" s="92"/>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05"/>
      <c r="B36" s="168" t="s">
        <v>851</v>
      </c>
    </row>
    <row r="37" spans="1:10" ht="12.75" customHeight="1"/>
    <row r="38" spans="1:10" ht="12.75" customHeight="1"/>
    <row r="39" spans="1:10" ht="12.75" customHeight="1">
      <c r="A39" s="657" t="s">
        <v>30</v>
      </c>
      <c r="G39" s="440" t="str">
        <f>Naslovnica!A20</f>
        <v>Lipanj 2013.</v>
      </c>
    </row>
    <row r="40" spans="1:10" ht="12.75" customHeight="1">
      <c r="A40" s="140" t="s">
        <v>31</v>
      </c>
      <c r="G40" s="138" t="str">
        <f>Naslovnica!A24</f>
        <v>June 2013</v>
      </c>
    </row>
    <row r="41" spans="1:10" ht="12.75" customHeight="1">
      <c r="H41" s="92"/>
    </row>
    <row r="42" spans="1:10" ht="12.75" customHeight="1">
      <c r="G42" s="92"/>
      <c r="H42" s="92"/>
    </row>
    <row r="43" spans="1:10" ht="12.75" customHeight="1">
      <c r="J43" s="92"/>
    </row>
    <row r="44" spans="1:10" ht="12.75" customHeight="1">
      <c r="H44" s="92"/>
    </row>
    <row r="45" spans="1:10" ht="12.75" customHeight="1">
      <c r="G45" s="104"/>
    </row>
    <row r="46" spans="1:10" ht="12.75" customHeight="1">
      <c r="G46" s="104"/>
      <c r="H46" s="104"/>
    </row>
    <row r="47" spans="1:10" ht="12.75" customHeight="1">
      <c r="G47" s="104"/>
      <c r="H47" s="92"/>
    </row>
    <row r="48" spans="1:10" ht="12.75" customHeight="1">
      <c r="G48" s="104"/>
    </row>
    <row r="49" spans="1:7" ht="12.75" customHeight="1"/>
    <row r="50" spans="1:7" ht="12.75" customHeight="1">
      <c r="G50" s="92"/>
    </row>
    <row r="51" spans="1:7" ht="12.75" customHeight="1"/>
    <row r="52" spans="1:7" ht="12.75" customHeight="1"/>
    <row r="53" spans="1:7" ht="12.75" customHeight="1"/>
    <row r="54" spans="1:7" ht="12.75" customHeight="1"/>
    <row r="55" spans="1:7" ht="12.75" customHeight="1"/>
    <row r="56" spans="1:7" ht="12.75" customHeight="1"/>
    <row r="57" spans="1:7" ht="12.75" customHeight="1">
      <c r="A57" s="105"/>
      <c r="B57" s="168" t="s">
        <v>851</v>
      </c>
    </row>
    <row r="58" spans="1:7" ht="12.75" customHeight="1"/>
    <row r="59" spans="1:7" ht="12.75" customHeight="1">
      <c r="A59" s="88" t="s">
        <v>468</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58" t="s">
        <v>467</v>
      </c>
      <c r="F1" s="440" t="str">
        <f>Naslovnica!A20</f>
        <v>Lipanj 2013.</v>
      </c>
    </row>
    <row r="2" spans="1:7" ht="12.75" customHeight="1">
      <c r="A2" s="141" t="s">
        <v>33</v>
      </c>
      <c r="F2" s="138" t="str">
        <f>Naslovnica!A24</f>
        <v>June 2013</v>
      </c>
    </row>
    <row r="3" spans="1:7" ht="12.75" customHeight="1"/>
    <row r="4" spans="1:7" ht="17.25" customHeight="1">
      <c r="A4" s="712" t="s">
        <v>852</v>
      </c>
      <c r="B4" s="472" t="str">
        <f>Naslovnica!A20</f>
        <v>Lipanj 2013.</v>
      </c>
      <c r="C4" s="473" t="str">
        <f>'4 Tablica 2 - Graf 2'!F5</f>
        <v>Svibanj 2013.</v>
      </c>
      <c r="D4" s="474" t="s">
        <v>1215</v>
      </c>
      <c r="E4" s="474" t="s">
        <v>1217</v>
      </c>
      <c r="F4" s="474" t="s">
        <v>1219</v>
      </c>
    </row>
    <row r="5" spans="1:7" ht="16.5" customHeight="1">
      <c r="A5" s="712"/>
      <c r="B5" s="475" t="str">
        <f>Naslovnica!A24</f>
        <v>June 2013</v>
      </c>
      <c r="C5" s="476" t="str">
        <f>'4 Tablica 2 - Graf 2'!F6</f>
        <v>May 2013</v>
      </c>
      <c r="D5" s="477" t="s">
        <v>1216</v>
      </c>
      <c r="E5" s="477" t="s">
        <v>1218</v>
      </c>
      <c r="F5" s="477" t="s">
        <v>1220</v>
      </c>
    </row>
    <row r="6" spans="1:7">
      <c r="A6" s="206" t="s">
        <v>134</v>
      </c>
      <c r="B6" s="207">
        <v>183.6831</v>
      </c>
      <c r="C6" s="207">
        <v>187.0027</v>
      </c>
      <c r="D6" s="208">
        <v>181.94069999999999</v>
      </c>
      <c r="E6" s="207">
        <v>186.99270000000001</v>
      </c>
      <c r="F6" s="209">
        <v>5.0520000000000209</v>
      </c>
      <c r="G6" s="104"/>
    </row>
    <row r="7" spans="1:7">
      <c r="A7" s="206" t="s">
        <v>135</v>
      </c>
      <c r="B7" s="207">
        <v>183.6661</v>
      </c>
      <c r="C7" s="207">
        <v>188.0514</v>
      </c>
      <c r="D7" s="208">
        <v>182.26750000000001</v>
      </c>
      <c r="E7" s="207">
        <v>188.0361</v>
      </c>
      <c r="F7" s="209">
        <v>5.7685999999999922</v>
      </c>
      <c r="G7" s="92"/>
    </row>
    <row r="8" spans="1:7">
      <c r="A8" s="206" t="s">
        <v>136</v>
      </c>
      <c r="B8" s="207">
        <v>163.42410000000001</v>
      </c>
      <c r="C8" s="207">
        <v>165.92439999999999</v>
      </c>
      <c r="D8" s="208">
        <v>162.31989999999999</v>
      </c>
      <c r="E8" s="207">
        <v>165.90729999999999</v>
      </c>
      <c r="F8" s="209">
        <v>3.5874000000000024</v>
      </c>
    </row>
    <row r="9" spans="1:7">
      <c r="A9" s="206" t="s">
        <v>137</v>
      </c>
      <c r="B9" s="207">
        <v>176.11519999999999</v>
      </c>
      <c r="C9" s="208">
        <v>181.8355</v>
      </c>
      <c r="D9" s="208">
        <v>174.56039999999999</v>
      </c>
      <c r="E9" s="207">
        <v>181.83099999999999</v>
      </c>
      <c r="F9" s="209">
        <v>7.2706000000000017</v>
      </c>
    </row>
    <row r="10" spans="1:7" ht="18.75" customHeight="1">
      <c r="A10" s="478" t="s">
        <v>156</v>
      </c>
      <c r="B10" s="479">
        <v>178.10378607250172</v>
      </c>
      <c r="C10" s="479">
        <v>182.15908709797392</v>
      </c>
      <c r="D10" s="479">
        <v>176.56260921965605</v>
      </c>
      <c r="E10" s="479">
        <v>182.14898197238443</v>
      </c>
      <c r="F10" s="480">
        <v>5.58637275272838</v>
      </c>
    </row>
    <row r="11" spans="1:7" ht="12.75" customHeight="1">
      <c r="A11" s="37" t="s">
        <v>157</v>
      </c>
    </row>
    <row r="12" spans="1:7" ht="12.75" customHeight="1"/>
    <row r="13" spans="1:7" ht="21" customHeight="1">
      <c r="A13" s="720" t="s">
        <v>158</v>
      </c>
      <c r="B13" s="720"/>
      <c r="C13" s="720"/>
      <c r="D13" s="720"/>
      <c r="E13" s="720"/>
      <c r="F13" s="720"/>
    </row>
    <row r="14" spans="1:7" ht="21" customHeight="1">
      <c r="A14" s="721" t="s">
        <v>159</v>
      </c>
      <c r="B14" s="721"/>
      <c r="C14" s="721"/>
      <c r="D14" s="721"/>
      <c r="E14" s="721"/>
      <c r="F14" s="721"/>
    </row>
    <row r="15" spans="1:7" ht="12.75" customHeight="1"/>
    <row r="16" spans="1:7" ht="12.75" customHeight="1"/>
    <row r="17" spans="1:7" ht="12.75" customHeight="1">
      <c r="A17" s="659" t="s">
        <v>1208</v>
      </c>
      <c r="F17" s="440" t="str">
        <f>Naslovnica!A20</f>
        <v>Lipanj 2013.</v>
      </c>
    </row>
    <row r="18" spans="1:7" ht="12.75" customHeight="1">
      <c r="A18" s="141" t="s">
        <v>1209</v>
      </c>
      <c r="F18" s="138" t="str">
        <f>Naslovnica!A24</f>
        <v>June 2013</v>
      </c>
    </row>
    <row r="19" spans="1:7" ht="12.75" customHeight="1">
      <c r="A19" s="39"/>
      <c r="F19" s="19"/>
    </row>
    <row r="20" spans="1:7" ht="12.75" customHeight="1">
      <c r="A20" s="722" t="s">
        <v>1210</v>
      </c>
      <c r="B20" s="466"/>
      <c r="C20" s="457"/>
      <c r="D20" s="712" t="s">
        <v>1211</v>
      </c>
      <c r="E20" s="712" t="s">
        <v>1212</v>
      </c>
      <c r="F20" s="719" t="s">
        <v>1213</v>
      </c>
    </row>
    <row r="21" spans="1:7" ht="12.75" customHeight="1">
      <c r="A21" s="723"/>
      <c r="B21" s="481" t="str">
        <f>B5</f>
        <v>June 2013</v>
      </c>
      <c r="C21" s="481" t="str">
        <f>C5</f>
        <v>May 2013</v>
      </c>
      <c r="D21" s="712"/>
      <c r="E21" s="712"/>
      <c r="F21" s="719"/>
    </row>
    <row r="22" spans="1:7" ht="12.75" customHeight="1">
      <c r="A22" s="723"/>
      <c r="B22" s="462" t="str">
        <f>Naslovnica!A24</f>
        <v>June 2013</v>
      </c>
      <c r="C22" s="482" t="str">
        <f>'4 Tablica 2 - Graf 2'!F6</f>
        <v>May 2013</v>
      </c>
      <c r="D22" s="712"/>
      <c r="E22" s="712"/>
      <c r="F22" s="719"/>
    </row>
    <row r="23" spans="1:7" ht="12.75" customHeight="1">
      <c r="A23" s="723"/>
      <c r="B23" s="483"/>
      <c r="C23" s="484"/>
      <c r="D23" s="712"/>
      <c r="E23" s="712"/>
      <c r="F23" s="719"/>
      <c r="G23" s="92"/>
    </row>
    <row r="24" spans="1:7" ht="15" customHeight="1">
      <c r="A24" s="415" t="s">
        <v>134</v>
      </c>
      <c r="B24" s="414">
        <v>-1.7751615351008332E-2</v>
      </c>
      <c r="C24" s="414">
        <v>-6.659534549688706E-3</v>
      </c>
      <c r="D24" s="414">
        <v>1.4244348808470697E-2</v>
      </c>
      <c r="E24" s="414">
        <v>8.8826028478058205E-2</v>
      </c>
      <c r="F24" s="414">
        <v>5.5916628933180279E-2</v>
      </c>
      <c r="G24" s="104"/>
    </row>
    <row r="25" spans="1:7" ht="15" customHeight="1">
      <c r="A25" s="415" t="s">
        <v>135</v>
      </c>
      <c r="B25" s="414">
        <v>-2.331968812782037E-2</v>
      </c>
      <c r="C25" s="414">
        <v>-7.5856726096740212E-3</v>
      </c>
      <c r="D25" s="414">
        <v>6.2197722247423481E-3</v>
      </c>
      <c r="E25" s="414">
        <v>0.10132435161577358</v>
      </c>
      <c r="F25" s="414">
        <v>5.590788379232281E-2</v>
      </c>
      <c r="G25" s="92"/>
    </row>
    <row r="26" spans="1:7" ht="15" customHeight="1">
      <c r="A26" s="415" t="s">
        <v>136</v>
      </c>
      <c r="B26" s="414">
        <v>-1.5068910901591237E-2</v>
      </c>
      <c r="C26" s="414">
        <v>-8.0687924789313303E-3</v>
      </c>
      <c r="D26" s="414">
        <v>8.1908049777787983E-3</v>
      </c>
      <c r="E26" s="414">
        <v>7.2296508595151021E-2</v>
      </c>
      <c r="F26" s="414">
        <v>4.4932180513228337E-2</v>
      </c>
    </row>
    <row r="27" spans="1:7" ht="15" customHeight="1">
      <c r="A27" s="415" t="s">
        <v>137</v>
      </c>
      <c r="B27" s="414">
        <v>-3.1458653563248173E-2</v>
      </c>
      <c r="C27" s="414">
        <v>-6.2651005372662549E-3</v>
      </c>
      <c r="D27" s="414">
        <v>-2.8569843245208615E-3</v>
      </c>
      <c r="E27" s="414">
        <v>9.1768183252444402E-2</v>
      </c>
      <c r="F27" s="414">
        <v>5.1948718621863232E-2</v>
      </c>
    </row>
    <row r="28" spans="1:7" ht="18.75" customHeight="1">
      <c r="A28" s="485" t="s">
        <v>1214</v>
      </c>
      <c r="B28" s="486">
        <v>-2.226241408034213E-2</v>
      </c>
      <c r="C28" s="486">
        <v>-6.872710060701448E-3</v>
      </c>
      <c r="D28" s="486">
        <v>7.1438920604343092E-3</v>
      </c>
      <c r="E28" s="486">
        <v>8.8962543995956489E-2</v>
      </c>
      <c r="F28" s="486">
        <v>5.3006166658652099E-2</v>
      </c>
      <c r="G28" s="92"/>
    </row>
    <row r="29" spans="1:7" ht="12.75" customHeight="1">
      <c r="A29" s="37" t="s">
        <v>157</v>
      </c>
      <c r="G29" s="109"/>
    </row>
    <row r="30" spans="1:7" ht="12.75" customHeight="1"/>
    <row r="31" spans="1:7" ht="12.75" customHeight="1"/>
    <row r="32" spans="1:7" ht="12.75" customHeight="1">
      <c r="A32" s="88" t="s">
        <v>468</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42" t="s">
        <v>874</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1BA98-D955-4DDC-9093-6C51DF300A83}">
  <ds:schemaRefs>
    <ds:schemaRef ds:uri="http://schemas.microsoft.com/sharepoint/v3/contenttype/forms"/>
  </ds:schemaRefs>
</ds:datastoreItem>
</file>

<file path=customXml/itemProps2.xml><?xml version="1.0" encoding="utf-8"?>
<ds:datastoreItem xmlns:ds="http://schemas.openxmlformats.org/officeDocument/2006/customXml" ds:itemID="{083AB54C-2370-4680-962E-9D40FBAF034D}">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4EE34A10-1C3B-49E9-A09F-DA6EFC5476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38</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07_13</dc:title>
  <dc:creator/>
  <cp:lastModifiedBy/>
  <dcterms:created xsi:type="dcterms:W3CDTF">2006-09-16T00:00:00Z</dcterms:created>
  <dcterms:modified xsi:type="dcterms:W3CDTF">2023-04-11T13:18:15Z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