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25200" windowHeight="11640"/>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1" sheetId="10" r:id="rId9"/>
    <sheet name="10 Graf 5.1, 5.2, 5.3" sheetId="11" r:id="rId10"/>
    <sheet name="11 Tablica 12" sheetId="27" r:id="rId11"/>
    <sheet name="12 Tablica 13 - Graf 6" sheetId="28" r:id="rId12"/>
    <sheet name="13 Tablica 14 - Graf 7" sheetId="29" r:id="rId13"/>
    <sheet name="14 Tablica 15 - Graf 8" sheetId="30" r:id="rId14"/>
    <sheet name="15 Tablica 16 - Graf 9,10" sheetId="31" r:id="rId15"/>
    <sheet name="16 Tablica 17" sheetId="32" r:id="rId16"/>
    <sheet name="17 Tablica 18" sheetId="33" r:id="rId17"/>
    <sheet name="18 Tablica 19" sheetId="34" r:id="rId18"/>
    <sheet name="19 Tablica 20 - Graf 11" sheetId="35" r:id="rId19"/>
    <sheet name="20 Tablica 21 - Graf 12" sheetId="36" r:id="rId20"/>
    <sheet name="21 Tablica 22,23 - Graf 13,14" sheetId="83" r:id="rId21"/>
    <sheet name="22 Tablica 24,25 - Graf 15,16" sheetId="84" r:id="rId22"/>
    <sheet name="23 Tablica 26" sheetId="37" r:id="rId23"/>
    <sheet name="24 Tablica 27 - Graf 17" sheetId="38" r:id="rId24"/>
    <sheet name="25 Graf 18" sheetId="39" r:id="rId25"/>
    <sheet name="26 Tablica 28" sheetId="44" r:id="rId26"/>
    <sheet name="27 Tabl. 29,30,31,32,33" sheetId="45" r:id="rId27"/>
    <sheet name="28 Tablica 34" sheetId="46" r:id="rId28"/>
    <sheet name="29 Tablice 35, 36" sheetId="67" r:id="rId29"/>
    <sheet name="30 Tablica 37,37.1,38,39" sheetId="65" r:id="rId30"/>
    <sheet name="31 Tablica 40.41.42.43 " sheetId="68" r:id="rId31"/>
    <sheet name="32 Tablica 44,45,46-Graf 19,20 " sheetId="70" r:id="rId32"/>
    <sheet name="33 Tablica 47" sheetId="71" r:id="rId33"/>
    <sheet name="34 Tablica 48,49 " sheetId="72" r:id="rId34"/>
    <sheet name="35 Tablica 50" sheetId="76" r:id="rId35"/>
    <sheet name="36 Tablica 51" sheetId="77" r:id="rId36"/>
    <sheet name="37 Tablica 52,53,54" sheetId="82" r:id="rId37"/>
  </sheets>
  <externalReferences>
    <externalReference r:id="rId38"/>
  </externalReferences>
  <definedNames>
    <definedName name="_xlnm.Print_Area" localSheetId="9">'10 Graf 5.1, 5.2, 5.3'!$A$1:$L$79</definedName>
    <definedName name="_xlnm.Print_Area" localSheetId="10">'11 Tablica 12'!$A$1:$AG$55</definedName>
    <definedName name="_xlnm.Print_Area" localSheetId="11">'12 Tablica 13 - Graf 6'!$A$1:$H$52</definedName>
    <definedName name="_xlnm.Print_Area" localSheetId="12">'13 Tablica 14 - Graf 7'!$A$1:$J$76</definedName>
    <definedName name="_xlnm.Print_Area" localSheetId="13">'14 Tablica 15 - Graf 8'!$A$1:$F$53</definedName>
    <definedName name="_xlnm.Print_Area" localSheetId="14">'15 Tablica 16 - Graf 9,10'!$A$1:$G$66</definedName>
    <definedName name="_xlnm.Print_Area" localSheetId="15">'16 Tablica 17'!$A$1:$I$49</definedName>
    <definedName name="_xlnm.Print_Area" localSheetId="16">'17 Tablica 18'!$A$1:$O$62</definedName>
    <definedName name="_xlnm.Print_Area" localSheetId="17">'18 Tablica 19'!$A$1:$D$54</definedName>
    <definedName name="_xlnm.Print_Area" localSheetId="18">'19 Tablica 20 - Graf 11'!$A$1:$J$75</definedName>
    <definedName name="_xlnm.Print_Area" localSheetId="1">'2 Sadržaj'!$A$1:$A$194</definedName>
    <definedName name="_xlnm.Print_Area" localSheetId="19">'20 Tablica 21 - Graf 12'!$A$1:$J$73</definedName>
    <definedName name="_xlnm.Print_Area" localSheetId="20">'21 Tablica 22,23 - Graf 13,14'!$A$1:$I$46</definedName>
    <definedName name="_xlnm.Print_Area" localSheetId="21">'22 Tablica 24,25 - Graf 15,16'!$A$1:$I$55</definedName>
    <definedName name="_xlnm.Print_Area" localSheetId="22">'23 Tablica 26'!$A$1:$P$52</definedName>
    <definedName name="_xlnm.Print_Area" localSheetId="23">'24 Tablica 27 - Graf 17'!$A$1:$F$97</definedName>
    <definedName name="_xlnm.Print_Area" localSheetId="24">'25 Graf 18'!$A$1:$Q$104</definedName>
    <definedName name="_xlnm.Print_Area" localSheetId="25">'26 Tablica 28'!$A$1:$G$53</definedName>
    <definedName name="_xlnm.Print_Area" localSheetId="26">'27 Tabl. 29,30,31,32,33'!$A$1:$G$75</definedName>
    <definedName name="_xlnm.Print_Area" localSheetId="27">'28 Tablica 34'!$A$1:$J$201</definedName>
    <definedName name="_xlnm.Print_Area" localSheetId="28">'29 Tablice 35, 36'!$A$1:$M$71</definedName>
    <definedName name="_xlnm.Print_Area" localSheetId="2">'3 Tablica 1 - Graf 1'!$A$1:$Q$51</definedName>
    <definedName name="_xlnm.Print_Area" localSheetId="29">'30 Tablica 37,37.1,38,39'!$A$1:$F$76</definedName>
    <definedName name="_xlnm.Print_Area" localSheetId="30">'31 Tablica 40.41.42.43 '!$A$1:$D$52</definedName>
    <definedName name="_xlnm.Print_Area" localSheetId="31">'32 Tablica 44,45,46-Graf 19,20 '!$A$1:$G$102</definedName>
    <definedName name="_xlnm.Print_Area" localSheetId="32">'33 Tablica 47'!$A$1:$E$64</definedName>
    <definedName name="_xlnm.Print_Area" localSheetId="33">'34 Tablica 48,49 '!$A$1:$G$83</definedName>
    <definedName name="_xlnm.Print_Area" localSheetId="34">'35 Tablica 50'!$A$1:$E$69</definedName>
    <definedName name="_xlnm.Print_Area" localSheetId="35">'36 Tablica 51'!$A$1:$E$58</definedName>
    <definedName name="_xlnm.Print_Area" localSheetId="36">'37 Tablica 52,53,54'!$A$1:$E$59</definedName>
    <definedName name="_xlnm.Print_Area" localSheetId="3">'4 Tablica 2 - Graf 2'!$A$1:$S$50</definedName>
    <definedName name="_xlnm.Print_Area" localSheetId="4">'5 Tablica 3,4'!$A$1:$M$49</definedName>
    <definedName name="_xlnm.Print_Area" localSheetId="5">'6 Tablica 5,6'!$A$1:$K$37</definedName>
    <definedName name="_xlnm.Print_Area" localSheetId="6">'7 Tablica 7,8'!$A$1:$G$61</definedName>
    <definedName name="_xlnm.Print_Area" localSheetId="7">'8 Tablica 9 - Graf 3,4'!$A$1:$G$72</definedName>
    <definedName name="_xlnm.Print_Area" localSheetId="8">'9 Tablica 10, 11'!$A$1:$F$57</definedName>
    <definedName name="_xlnm.Print_Area" localSheetId="0">Naslovnica!$A$1:$I$39</definedName>
    <definedName name="Unos">'[1]Unos podataka'!$A$1:$EP$102</definedName>
  </definedNames>
  <calcPr calcId="162913"/>
</workbook>
</file>

<file path=xl/calcChain.xml><?xml version="1.0" encoding="utf-8"?>
<calcChain xmlns="http://schemas.openxmlformats.org/spreadsheetml/2006/main">
  <c r="C8" i="68" l="1"/>
  <c r="C34" i="65" l="1"/>
  <c r="F65" i="45" l="1"/>
  <c r="E65" i="45"/>
  <c r="G5" i="46" l="1"/>
  <c r="G6" i="46"/>
  <c r="F6" i="36" l="1"/>
  <c r="F5" i="36"/>
  <c r="D6" i="36" l="1"/>
  <c r="D5" i="36"/>
  <c r="C6" i="34"/>
  <c r="C5" i="34"/>
  <c r="C6" i="32"/>
  <c r="E6" i="32" s="1"/>
  <c r="C5" i="32"/>
  <c r="E5" i="32" s="1"/>
  <c r="D7" i="31"/>
  <c r="D6" i="31"/>
  <c r="C7" i="30"/>
  <c r="C6" i="30"/>
  <c r="C5" i="10"/>
  <c r="C30" i="10" s="1"/>
  <c r="C4" i="10"/>
  <c r="D6" i="8"/>
  <c r="D5" i="8"/>
  <c r="B18" i="6"/>
  <c r="A18" i="6"/>
  <c r="B6" i="6"/>
  <c r="A6" i="6"/>
  <c r="B23" i="5"/>
  <c r="A23" i="5"/>
  <c r="N23" i="4"/>
  <c r="N22" i="4"/>
  <c r="D2" i="68" l="1"/>
  <c r="D1" i="68"/>
  <c r="G42" i="67" l="1"/>
  <c r="G41" i="67"/>
  <c r="F73" i="45" l="1"/>
  <c r="E73" i="45"/>
  <c r="E62" i="65" l="1"/>
  <c r="C47" i="65"/>
  <c r="C20" i="65" l="1"/>
  <c r="B39" i="45" l="1"/>
  <c r="C30" i="68" l="1"/>
  <c r="G95" i="46" l="1"/>
  <c r="E95" i="46"/>
  <c r="B30" i="10" l="1"/>
  <c r="F26" i="10" l="1"/>
  <c r="F25" i="10"/>
  <c r="B6" i="34" l="1"/>
  <c r="B5" i="34"/>
  <c r="D38" i="68" l="1"/>
  <c r="D37" i="68"/>
  <c r="C20" i="68" l="1"/>
  <c r="M2" i="67"/>
  <c r="M1" i="67"/>
  <c r="E2" i="45" l="1"/>
  <c r="E1" i="45"/>
  <c r="E6" i="46"/>
  <c r="E5" i="46"/>
  <c r="B57" i="45"/>
  <c r="B35" i="45"/>
  <c r="B16" i="45"/>
  <c r="G4" i="44"/>
  <c r="G3" i="44"/>
  <c r="B40" i="45" l="1"/>
  <c r="J32" i="36"/>
  <c r="J31" i="36"/>
  <c r="J2" i="36"/>
  <c r="J1" i="36"/>
  <c r="E6" i="36"/>
  <c r="E5" i="36"/>
  <c r="C6" i="36"/>
  <c r="C5" i="36"/>
  <c r="D2" i="34"/>
  <c r="D1" i="34"/>
  <c r="O2" i="33"/>
  <c r="O1" i="33"/>
  <c r="I2" i="32"/>
  <c r="I1" i="32"/>
  <c r="G43" i="31"/>
  <c r="G42" i="31"/>
  <c r="G20" i="31"/>
  <c r="G19" i="31"/>
  <c r="D6" i="32"/>
  <c r="D5" i="32"/>
  <c r="B6" i="32"/>
  <c r="B5" i="32"/>
  <c r="G2" i="31"/>
  <c r="G1" i="31"/>
  <c r="B6" i="31"/>
  <c r="B7" i="31"/>
  <c r="B6" i="30"/>
  <c r="B7" i="30"/>
  <c r="F22" i="30"/>
  <c r="F21" i="30"/>
  <c r="F2" i="30"/>
  <c r="F1" i="30"/>
  <c r="H19" i="28" l="1"/>
  <c r="H18" i="28"/>
  <c r="H2" i="28"/>
  <c r="H1" i="28"/>
  <c r="B17" i="6"/>
  <c r="A17" i="6"/>
  <c r="B5" i="6"/>
  <c r="A5" i="6"/>
  <c r="AG2" i="27"/>
  <c r="AG1" i="27"/>
  <c r="L2" i="11" l="1"/>
  <c r="L1" i="11"/>
  <c r="C29" i="10"/>
  <c r="B5" i="10"/>
  <c r="B4" i="10"/>
  <c r="B29" i="10" s="1"/>
  <c r="F2" i="10"/>
  <c r="F1" i="10"/>
  <c r="G32" i="8" l="1"/>
  <c r="G31" i="8"/>
  <c r="G52" i="8"/>
  <c r="G51" i="8"/>
  <c r="B6" i="8"/>
  <c r="B5" i="8"/>
  <c r="B35" i="7"/>
  <c r="B34" i="7"/>
  <c r="B6" i="7"/>
  <c r="B5" i="7"/>
  <c r="F30" i="3"/>
  <c r="F29" i="3"/>
  <c r="G2" i="8"/>
  <c r="G1" i="8"/>
  <c r="G31" i="7"/>
  <c r="G30" i="7"/>
  <c r="G2" i="7"/>
  <c r="G1" i="7"/>
  <c r="K13" i="6"/>
  <c r="K12" i="6"/>
  <c r="K2" i="6"/>
  <c r="K1" i="6"/>
  <c r="M17" i="5"/>
  <c r="M16" i="5"/>
  <c r="M2" i="5"/>
  <c r="M1" i="5"/>
  <c r="S2" i="4"/>
  <c r="S1" i="4"/>
  <c r="B22" i="5"/>
  <c r="A22" i="5"/>
  <c r="B7" i="5"/>
  <c r="A7" i="5"/>
  <c r="Q5" i="3"/>
  <c r="Q4" i="3"/>
</calcChain>
</file>

<file path=xl/sharedStrings.xml><?xml version="1.0" encoding="utf-8"?>
<sst xmlns="http://schemas.openxmlformats.org/spreadsheetml/2006/main" count="2367" uniqueCount="1290">
  <si>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</si>
  <si>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</si>
  <si>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</si>
  <si>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</si>
  <si>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</si>
  <si>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</si>
  <si>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Table 1: Mandatory pension funds' (OMFs') membership</t>
  </si>
  <si>
    <t xml:space="preserve">Tablica 2.: Struktura članova OMF-a prema dobi i spolu </t>
  </si>
  <si>
    <t>Table 2: Mandatory pension funds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</si>
  <si>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</si>
  <si>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</si>
  <si>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</si>
  <si>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</si>
  <si>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</si>
  <si>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</si>
  <si>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</si>
  <si>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</si>
  <si>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</si>
  <si>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</si>
  <si>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</si>
  <si>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</si>
  <si>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</si>
  <si>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</si>
  <si>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</si>
  <si>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</si>
  <si>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</si>
  <si>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</si>
  <si>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</si>
  <si>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</si>
  <si>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r>
      <t>stranica/</t>
    </r>
    <r>
      <rPr>
        <i/>
        <sz val="8"/>
        <color indexed="12"/>
        <rFont val="Arial"/>
        <family val="2"/>
        <charset val="238"/>
      </rPr>
      <t>page</t>
    </r>
    <r>
      <rPr>
        <sz val="8"/>
        <rFont val="Arial"/>
        <family val="2"/>
        <charset val="238"/>
      </rPr>
      <t xml:space="preserve"> 3</t>
    </r>
  </si>
  <si>
    <t xml:space="preserve">   ≤  18 </t>
  </si>
  <si>
    <t>19 - 24</t>
  </si>
  <si>
    <t>25 - 29</t>
  </si>
  <si>
    <t>30 - 34</t>
  </si>
  <si>
    <t>35 - 39</t>
  </si>
  <si>
    <t>40 - 44</t>
  </si>
  <si>
    <t>45 - 49</t>
  </si>
  <si>
    <t>50 - 54</t>
  </si>
  <si>
    <t>55 - 59</t>
  </si>
  <si>
    <t>60 - 64</t>
  </si>
  <si>
    <t xml:space="preserve"> ≥  65</t>
  </si>
  <si>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</si>
  <si>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</si>
  <si>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</si>
  <si>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</si>
  <si>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</si>
  <si>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</si>
  <si>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</si>
  <si>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</si>
  <si>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</si>
  <si>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</si>
  <si>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</si>
  <si>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</si>
  <si>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</si>
  <si>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</si>
  <si>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</si>
  <si>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</si>
  <si>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</si>
  <si>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</si>
  <si>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</si>
  <si>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</si>
  <si>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</si>
  <si>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</si>
  <si>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</si>
  <si>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</si>
  <si>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</si>
  <si>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</si>
  <si>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</si>
  <si>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</si>
  <si>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</si>
  <si>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</si>
  <si>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</si>
  <si>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</si>
  <si>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</si>
  <si>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</si>
  <si>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</si>
  <si>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</si>
  <si>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</si>
  <si>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</si>
  <si>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</si>
  <si>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</si>
  <si>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</si>
  <si>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</si>
  <si>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</si>
  <si>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</si>
  <si>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</si>
  <si>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</si>
  <si>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</si>
  <si>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</si>
  <si>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</si>
  <si>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</si>
  <si>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</si>
  <si>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</si>
  <si>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</si>
  <si>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</si>
  <si>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</si>
  <si>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</si>
  <si>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</si>
  <si>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</si>
  <si>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</si>
  <si>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</si>
  <si>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</si>
  <si>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</si>
  <si>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</si>
  <si>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</si>
  <si>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</si>
  <si>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</si>
  <si>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</si>
  <si>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</si>
  <si>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</si>
  <si>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</si>
  <si>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</si>
  <si>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</si>
  <si>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</si>
  <si>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</si>
  <si>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</si>
  <si>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</si>
  <si>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</si>
  <si>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</si>
  <si>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</si>
  <si>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</si>
  <si>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</si>
  <si>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Amount</t>
  </si>
  <si>
    <t>Share</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</si>
  <si>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</si>
  <si>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</si>
  <si>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</si>
  <si>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</si>
  <si>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Izvor /</t>
    </r>
    <r>
      <rPr>
        <i/>
        <sz val="8"/>
        <color indexed="12"/>
        <rFont val="Arial"/>
        <family val="2"/>
        <charset val="238"/>
      </rPr>
      <t>Source</t>
    </r>
    <r>
      <rPr>
        <i/>
        <sz val="8"/>
        <rFont val="Arial"/>
        <family val="2"/>
      </rPr>
      <t>: HANFA</t>
    </r>
  </si>
  <si>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</si>
  <si>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</si>
  <si>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</si>
  <si>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</si>
  <si>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</si>
  <si>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</si>
  <si>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</si>
  <si>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</si>
  <si>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</si>
  <si>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</si>
  <si>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</si>
  <si>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</si>
  <si>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</si>
  <si>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</si>
  <si>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</si>
  <si>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</si>
  <si>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</si>
  <si>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</si>
  <si>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</si>
  <si>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r>
      <t xml:space="preserve">Ukupno 
</t>
    </r>
    <r>
      <rPr>
        <b/>
        <sz val="9"/>
        <color indexed="12"/>
        <rFont val="Arial"/>
        <family val="2"/>
        <charset val="238"/>
      </rPr>
      <t>Total</t>
    </r>
  </si>
  <si>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</si>
  <si>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</si>
  <si>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</si>
  <si>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</si>
  <si>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</si>
  <si>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</si>
  <si>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</si>
  <si>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</si>
  <si>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</si>
  <si>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</si>
  <si>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</si>
  <si>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</si>
  <si>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t xml:space="preserve">Promjena </t>
  </si>
  <si>
    <t xml:space="preserve">Change </t>
  </si>
  <si>
    <t>Tekuća godina</t>
  </si>
  <si>
    <t>Zadnjih 12 mjeseci</t>
  </si>
  <si>
    <t>Anualiziraniod početka poslovanja</t>
  </si>
  <si>
    <t>Početak poslovanja</t>
  </si>
  <si>
    <t>Year-to-date</t>
  </si>
  <si>
    <t>Year-on-year</t>
  </si>
  <si>
    <t>Annualized since start of business</t>
  </si>
  <si>
    <t>First day of business</t>
  </si>
  <si>
    <t>AZ benefit 
ODMF</t>
  </si>
  <si>
    <t>AZ profit 
ODMF</t>
  </si>
  <si>
    <t>Croatia osiguranje 
ODMF</t>
  </si>
  <si>
    <t>Erste Plavi 
Expert ODMF</t>
  </si>
  <si>
    <t>Erste Plavi 
Protect ODMF</t>
  </si>
  <si>
    <t>Raiffeisen 
ODMF</t>
  </si>
  <si>
    <t>Allianz ZB DMD</t>
  </si>
  <si>
    <t>08.03.2004.</t>
  </si>
  <si>
    <t>14.12.2004.</t>
  </si>
  <si>
    <t>14.03.2005.</t>
  </si>
  <si>
    <t>09.10.2008.</t>
  </si>
  <si>
    <t>30.12.2008.</t>
  </si>
  <si>
    <t>Croatia osiguranje DMD</t>
  </si>
  <si>
    <t>20.09.2005.</t>
  </si>
  <si>
    <t>09.05.2006.</t>
  </si>
  <si>
    <t>03.06.2008.</t>
  </si>
  <si>
    <t>01.07.2004.</t>
  </si>
  <si>
    <t>21.02.2005.</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</si>
  <si>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</si>
  <si>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</si>
  <si>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</si>
  <si>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</si>
  <si>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</si>
  <si>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</si>
  <si>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</si>
  <si>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</si>
  <si>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</si>
  <si>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</si>
  <si>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</si>
  <si>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</si>
  <si>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</si>
  <si>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</si>
  <si>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</si>
  <si>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</si>
  <si>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</si>
  <si>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t>Promjena
Change</t>
  </si>
  <si>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</si>
  <si>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</si>
  <si>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</si>
  <si>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</si>
  <si>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</si>
  <si>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r>
      <t xml:space="preserve">Redovne transakcije / </t>
    </r>
    <r>
      <rPr>
        <b/>
        <i/>
        <sz val="10"/>
        <color indexed="12"/>
        <rFont val="Arial"/>
        <family val="2"/>
      </rPr>
      <t>Regular transactions</t>
    </r>
  </si>
  <si>
    <r>
      <t xml:space="preserve">cijene su izražene u % nominalne, a promet u kn/ </t>
    </r>
    <r>
      <rPr>
        <i/>
        <sz val="8"/>
        <color indexed="12"/>
        <rFont val="Arial"/>
        <family val="2"/>
        <charset val="238"/>
      </rPr>
      <t>prices are % per value, and turnover is in HRK</t>
    </r>
  </si>
  <si>
    <t>Najviša</t>
  </si>
  <si>
    <t>Najniža</t>
  </si>
  <si>
    <t>Zadnja</t>
  </si>
  <si>
    <t>Volumen</t>
  </si>
  <si>
    <t>Promet</t>
  </si>
  <si>
    <t>High</t>
  </si>
  <si>
    <t>Low</t>
  </si>
  <si>
    <t>Close</t>
  </si>
  <si>
    <t>Volume</t>
  </si>
  <si>
    <t>Turnover</t>
  </si>
  <si>
    <t>Otvoreni investicijski fondovi</t>
  </si>
  <si>
    <t>Društvo za upravljanje</t>
  </si>
  <si>
    <t>Fund Management Company</t>
  </si>
  <si>
    <t>D</t>
  </si>
  <si>
    <t>M</t>
  </si>
  <si>
    <t>AGRAM Invest d.d.</t>
  </si>
  <si>
    <t>N</t>
  </si>
  <si>
    <t xml:space="preserve">AGRAM EURO CASH </t>
  </si>
  <si>
    <t>AGRAM PRIVATE</t>
  </si>
  <si>
    <t xml:space="preserve">Allianz Cash </t>
  </si>
  <si>
    <t>Allianz Invest d.o.o.</t>
  </si>
  <si>
    <t>Allianz Equity</t>
  </si>
  <si>
    <t xml:space="preserve">Allianz Portfolio </t>
  </si>
  <si>
    <t xml:space="preserve">A1 </t>
  </si>
  <si>
    <t>ALTERNATIVE INVEST d.o.o.</t>
  </si>
  <si>
    <t>AP2</t>
  </si>
  <si>
    <t xml:space="preserve">Erste Adriatic Equity </t>
  </si>
  <si>
    <t>O</t>
  </si>
  <si>
    <t xml:space="preserve">Erste Euro - Money </t>
  </si>
  <si>
    <t xml:space="preserve">Erste Money </t>
  </si>
  <si>
    <t xml:space="preserve">FIMA Equity </t>
  </si>
  <si>
    <t xml:space="preserve">HPB Dionički </t>
  </si>
  <si>
    <t>HPB-INVEST d.o.o.</t>
  </si>
  <si>
    <t xml:space="preserve">HPB Euronovčani </t>
  </si>
  <si>
    <t xml:space="preserve">HPB Global </t>
  </si>
  <si>
    <t xml:space="preserve">HPB Novčani </t>
  </si>
  <si>
    <t xml:space="preserve">HPB Obveznički </t>
  </si>
  <si>
    <t xml:space="preserve">Hi-balanced </t>
  </si>
  <si>
    <t>HYPO-ALPE-ADRIA INVEST d.d.</t>
  </si>
  <si>
    <t xml:space="preserve">Hi-cash </t>
  </si>
  <si>
    <t xml:space="preserve">Hi-conservative </t>
  </si>
  <si>
    <t xml:space="preserve">Hi-growth </t>
  </si>
  <si>
    <t xml:space="preserve">Capital One </t>
  </si>
  <si>
    <t xml:space="preserve">Capital Two </t>
  </si>
  <si>
    <t xml:space="preserve">Ilirika Azijski Tigar </t>
  </si>
  <si>
    <t>ILIRIKA INVESTMENTS d.o.o.</t>
  </si>
  <si>
    <t>ILIRIKA BRIC</t>
  </si>
  <si>
    <t xml:space="preserve">Ilirika Jugoistočna Europa </t>
  </si>
  <si>
    <t xml:space="preserve">KD Balanced </t>
  </si>
  <si>
    <t>KD INVESTMENTS  d.o.o.</t>
  </si>
  <si>
    <t xml:space="preserve">KD Energija </t>
  </si>
  <si>
    <t xml:space="preserve">KD Nova Europa </t>
  </si>
  <si>
    <t>KD Prvi izbor</t>
  </si>
  <si>
    <t xml:space="preserve">KD Victoria </t>
  </si>
  <si>
    <t xml:space="preserve">ICF Balanced </t>
  </si>
  <si>
    <t>LOCUSTA INVEST d.o.o.</t>
  </si>
  <si>
    <t>Locusta Cash</t>
  </si>
  <si>
    <t>OTP INVEST d.o.o.</t>
  </si>
  <si>
    <t xml:space="preserve">OTP INDEKSNI FOND </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</si>
  <si>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</si>
  <si>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</si>
  <si>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</si>
  <si>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</si>
  <si>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</si>
  <si>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</si>
  <si>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</si>
  <si>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</si>
  <si>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</si>
  <si>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Novčani </t>
  </si>
  <si>
    <t xml:space="preserve">Platinum Blue Chip </t>
  </si>
  <si>
    <t>PLATINUM INVEST d.o.o.</t>
  </si>
  <si>
    <t>Platinum Global Opportunity</t>
  </si>
  <si>
    <t>RAIFFEISEN INVEST d.o.o.</t>
  </si>
  <si>
    <t xml:space="preserve">Raiffeisen Bonds </t>
  </si>
  <si>
    <t xml:space="preserve">Raiffeisen Cash </t>
  </si>
  <si>
    <t>Raiffeisen euroCash</t>
  </si>
  <si>
    <t xml:space="preserve">ZB aktiv </t>
  </si>
  <si>
    <t>ZB INVEST d.o.o.</t>
  </si>
  <si>
    <t xml:space="preserve">ZB bond </t>
  </si>
  <si>
    <t xml:space="preserve">ZB BRIC+ </t>
  </si>
  <si>
    <t xml:space="preserve">ZB euroaktiv </t>
  </si>
  <si>
    <t xml:space="preserve">ZB europlus </t>
  </si>
  <si>
    <t xml:space="preserve">ZB global </t>
  </si>
  <si>
    <t xml:space="preserve">ZB plus </t>
  </si>
  <si>
    <t xml:space="preserve">ZB trend </t>
  </si>
  <si>
    <r>
      <t xml:space="preserve">Izvor / </t>
    </r>
    <r>
      <rPr>
        <i/>
        <sz val="8"/>
        <color indexed="12"/>
        <rFont val="Arial"/>
        <family val="2"/>
        <charset val="238"/>
      </rPr>
      <t>Source</t>
    </r>
    <r>
      <rPr>
        <i/>
        <sz val="8"/>
        <rFont val="Arial"/>
        <family val="2"/>
        <charset val="238"/>
      </rPr>
      <t>: HANFA</t>
    </r>
  </si>
  <si>
    <t>Fond hrvatskih branitelja iz Domovinskog rata i članova njihovih obitelji</t>
  </si>
  <si>
    <t>ERSTE INVEST d.o.o.</t>
  </si>
  <si>
    <t>Umirovljenički fond</t>
  </si>
  <si>
    <t>HPB INVEST d.o.o.</t>
  </si>
  <si>
    <t>Nexus Alpha</t>
  </si>
  <si>
    <t>Nexus Private Equity Pratneri d.o.o.</t>
  </si>
  <si>
    <t>Quaestus Private Equity Kapital</t>
  </si>
  <si>
    <t>Quaestus Private Equity d.o.o.</t>
  </si>
  <si>
    <t xml:space="preserve">Alternative Private Equity FGS   </t>
  </si>
  <si>
    <t>Alternative Private Equity d.o.o.</t>
  </si>
  <si>
    <t>Honestas FGS</t>
  </si>
  <si>
    <t>Honestas Private Equity Partneri d.o.o.</t>
  </si>
  <si>
    <t>Nexus FGS</t>
  </si>
  <si>
    <t xml:space="preserve">Qauestus Private Equity Kapital II </t>
  </si>
  <si>
    <t>Prosperus FGS</t>
  </si>
  <si>
    <t>Prosperus Invest d.o.o.</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</si>
  <si>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</si>
  <si>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</si>
  <si>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</si>
  <si>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</si>
  <si>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</si>
  <si>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</si>
  <si>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Opis / 
</t>
    </r>
    <r>
      <rPr>
        <i/>
        <sz val="8"/>
        <color indexed="12"/>
        <rFont val="Arial"/>
        <family val="2"/>
        <charset val="238"/>
      </rPr>
      <t>Description</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</si>
  <si>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</si>
  <si>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</si>
  <si>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</si>
  <si>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</si>
  <si>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</si>
  <si>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Vrijednost novozaključenih ugovora (ugovorena / financirana vrijednost) </t>
    </r>
    <r>
      <rPr>
        <vertAlign val="superscript"/>
        <sz val="9"/>
        <rFont val="Arial"/>
        <family val="2"/>
        <charset val="238"/>
      </rPr>
      <t>2</t>
    </r>
    <r>
      <rPr>
        <sz val="9"/>
        <rFont val="Arial"/>
        <family val="2"/>
        <charset val="238"/>
      </rPr>
      <t xml:space="preserve">  </t>
    </r>
    <r>
      <rPr>
        <i/>
        <sz val="9"/>
        <color indexed="12"/>
        <rFont val="Arial"/>
        <family val="2"/>
        <charset val="238"/>
      </rPr>
      <t>Value of newly concluded contracts (contract/financing value)</t>
    </r>
  </si>
  <si>
    <r>
      <t xml:space="preserve">Izvor / </t>
    </r>
    <r>
      <rPr>
        <sz val="8"/>
        <color indexed="12"/>
        <rFont val="Arial"/>
        <family val="2"/>
        <charset val="238"/>
      </rPr>
      <t>Source</t>
    </r>
    <r>
      <rPr>
        <i/>
        <sz val="8"/>
        <rFont val="Arial"/>
        <family val="2"/>
        <charset val="238"/>
      </rPr>
      <t>: HANFA</t>
    </r>
  </si>
  <si>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</si>
  <si>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</si>
  <si>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</si>
  <si>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</si>
  <si>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Tablica 10: Vrijednosti obračunskih jedinica OMF-ova</t>
  </si>
  <si>
    <t>Sadržaj / Contents</t>
  </si>
  <si>
    <t>CROBIStr</t>
  </si>
  <si>
    <t>AUCTOR INVEST d.o.o.</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</si>
  <si>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</si>
  <si>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t>Auctor Cash</t>
  </si>
  <si>
    <r>
      <t>UKUPNO /</t>
    </r>
    <r>
      <rPr>
        <b/>
        <i/>
        <sz val="9"/>
        <rFont val="Tahoma"/>
        <family val="2"/>
      </rPr>
      <t xml:space="preserve"> </t>
    </r>
    <r>
      <rPr>
        <b/>
        <i/>
        <sz val="9"/>
        <color indexed="12"/>
        <rFont val="Tahoma"/>
        <family val="2"/>
      </rPr>
      <t>TOTAL</t>
    </r>
  </si>
  <si>
    <r>
      <t xml:space="preserve">Leasing društvo                   
</t>
    </r>
    <r>
      <rPr>
        <i/>
        <sz val="9"/>
        <color indexed="12"/>
        <rFont val="Arial"/>
        <family val="2"/>
        <charset val="238"/>
      </rPr>
      <t>Leasing company</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</si>
  <si>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</si>
  <si>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</si>
  <si>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</si>
  <si>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</si>
  <si>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</si>
  <si>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</si>
  <si>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</si>
  <si>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</si>
  <si>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</si>
  <si>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</si>
  <si>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</si>
  <si>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</si>
  <si>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</si>
  <si>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</si>
  <si>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r>
      <t>Table 6: Turnover on the provisional account</t>
    </r>
    <r>
      <rPr>
        <b/>
        <i/>
        <vertAlign val="superscript"/>
        <sz val="9"/>
        <color indexed="12"/>
        <rFont val="Arial"/>
        <family val="2"/>
        <charset val="238"/>
      </rPr>
      <t xml:space="preserve">1) </t>
    </r>
  </si>
  <si>
    <r>
      <t xml:space="preserve">Strukturirani vrijednosni papiri / </t>
    </r>
    <r>
      <rPr>
        <i/>
        <sz val="10"/>
        <color rgb="FF0000FF"/>
        <rFont val="Arial"/>
        <family val="2"/>
      </rPr>
      <t>Structured products</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</si>
  <si>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</si>
  <si>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</si>
  <si>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</si>
  <si>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</si>
  <si>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</si>
  <si>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</si>
  <si>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 xml:space="preserve">Grafikon 6: Udjel ODMFova u ukupnom broju članova </t>
  </si>
  <si>
    <t xml:space="preserve">Chart 6: ODMFs' shares in total membership </t>
  </si>
  <si>
    <t>Grafikon 8: Mjesečna promjena bruto mirovinskih doprinosa uplaćenih ODMF-ovima</t>
  </si>
  <si>
    <t>Chart 8: Monthly change of gross pension contributions paid to ODMFs</t>
  </si>
  <si>
    <t>Grafikon 9: Udjeli pojedinih ODMF-ova u ukupnoj neto imovini</t>
  </si>
  <si>
    <t>Chart 9: ODMFs' shares in total net assets</t>
  </si>
  <si>
    <t>Grafikon 10: Mjesečna promjena neto imovine ODMF-ova</t>
  </si>
  <si>
    <t>Chart 10: ODMFs net assets monthly change</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</si>
  <si>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</si>
  <si>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</si>
  <si>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</si>
  <si>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</si>
  <si>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</si>
  <si>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</si>
  <si>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</si>
  <si>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</si>
  <si>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</si>
  <si>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</si>
  <si>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</si>
  <si>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</si>
  <si>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</si>
  <si>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</si>
  <si>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</si>
  <si>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 xml:space="preserve">Grafikon 7: Dobna i spolna struktura članova ODMF-a </t>
  </si>
  <si>
    <t xml:space="preserve">Chart 7: ODMF members age and sex structure </t>
  </si>
  <si>
    <t>Grafikon.8: Mjesečna promjena bruto mirovinskih doprinosa uplaćenih ODMF-ovima</t>
  </si>
  <si>
    <t>Chart: 8: Monthly change of gross pension contributions paid to ODMFs</t>
  </si>
  <si>
    <t xml:space="preserve">Grafikon 11: Dobna i spolna struktura članova ZDMF-a </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</si>
  <si>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</si>
  <si>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</si>
  <si>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</si>
  <si>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</si>
  <si>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</si>
  <si>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</si>
  <si>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</si>
  <si>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</si>
  <si>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</si>
  <si>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</si>
  <si>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</si>
  <si>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</si>
  <si>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</si>
  <si>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Kapital i rezerve / </t>
    </r>
    <r>
      <rPr>
        <b/>
        <i/>
        <sz val="8"/>
        <color rgb="FF0000FF"/>
        <rFont val="Arial"/>
        <family val="2"/>
      </rPr>
      <t>Capital and reserves</t>
    </r>
  </si>
  <si>
    <r>
      <t xml:space="preserve">Rezerviranja / </t>
    </r>
    <r>
      <rPr>
        <b/>
        <i/>
        <sz val="8"/>
        <color rgb="FF0000FF"/>
        <rFont val="Arial"/>
        <family val="2"/>
      </rPr>
      <t>Provisions</t>
    </r>
  </si>
  <si>
    <r>
      <t xml:space="preserve">Dugoročne obveze / </t>
    </r>
    <r>
      <rPr>
        <b/>
        <i/>
        <sz val="8"/>
        <color rgb="FF0000FF"/>
        <rFont val="Arial"/>
        <family val="2"/>
      </rPr>
      <t>Long-term liabilities</t>
    </r>
  </si>
  <si>
    <r>
      <t xml:space="preserve">Kratkoročne obveze / </t>
    </r>
    <r>
      <rPr>
        <b/>
        <i/>
        <sz val="8"/>
        <color rgb="FF0000FF"/>
        <rFont val="Arial"/>
        <family val="2"/>
      </rPr>
      <t>Short-term liabilities</t>
    </r>
  </si>
  <si>
    <r>
      <t xml:space="preserve">Plaćeni troškovi budućeg razdoblja i nedospjela naplata prihoda /
</t>
    </r>
    <r>
      <rPr>
        <i/>
        <sz val="8"/>
        <color rgb="FF0000FF"/>
        <rFont val="Arial"/>
        <family val="2"/>
      </rPr>
      <t>Prepayments and accrued income</t>
    </r>
  </si>
  <si>
    <r>
      <t xml:space="preserve">Odgođeno plaćanje troškova i prihod budućeg razdoblja /
</t>
    </r>
    <r>
      <rPr>
        <b/>
        <i/>
        <sz val="8"/>
        <color rgb="FF0000FF"/>
        <rFont val="Arial"/>
        <family val="2"/>
      </rPr>
      <t>Accruals and deferred income</t>
    </r>
  </si>
  <si>
    <r>
      <t xml:space="preserve">stranica / </t>
    </r>
    <r>
      <rPr>
        <i/>
        <sz val="8"/>
        <color indexed="12"/>
        <rFont val="Arial"/>
        <family val="2"/>
        <charset val="238"/>
      </rPr>
      <t>page</t>
    </r>
    <r>
      <rPr>
        <sz val="8"/>
        <rFont val="Arial"/>
        <family val="2"/>
        <charset val="238"/>
      </rPr>
      <t xml:space="preserve"> 37</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</si>
  <si>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</si>
  <si>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</si>
  <si>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Prihodi od kamata / </t>
    </r>
    <r>
      <rPr>
        <i/>
        <sz val="8"/>
        <color rgb="FF0000FF"/>
        <rFont val="Arial"/>
        <family val="2"/>
      </rPr>
      <t xml:space="preserve">Interest income </t>
    </r>
  </si>
  <si>
    <r>
      <t xml:space="preserve">Rashodi od kamata / </t>
    </r>
    <r>
      <rPr>
        <i/>
        <sz val="8"/>
        <color rgb="FF0000FF"/>
        <rFont val="Arial"/>
        <family val="2"/>
      </rPr>
      <t>Interest expenses</t>
    </r>
  </si>
  <si>
    <r>
      <t xml:space="preserve">Dobit/gubitak od kamata / </t>
    </r>
    <r>
      <rPr>
        <i/>
        <sz val="8"/>
        <color rgb="FF0000FF"/>
        <rFont val="Arial"/>
        <family val="2"/>
      </rPr>
      <t>Interest profit/loss</t>
    </r>
  </si>
  <si>
    <r>
      <t xml:space="preserve">Ostali poslovni prihodi / </t>
    </r>
    <r>
      <rPr>
        <i/>
        <sz val="8"/>
        <color rgb="FF0000FF"/>
        <rFont val="Arial"/>
        <family val="2"/>
      </rPr>
      <t>Other business income</t>
    </r>
  </si>
  <si>
    <r>
      <t xml:space="preserve">Ostali poslovni rashodi / </t>
    </r>
    <r>
      <rPr>
        <i/>
        <sz val="8"/>
        <color rgb="FF0000FF"/>
        <rFont val="Arial"/>
        <family val="2"/>
      </rPr>
      <t>Other business expenses</t>
    </r>
  </si>
  <si>
    <r>
      <t xml:space="preserve">Porez na dobit / </t>
    </r>
    <r>
      <rPr>
        <i/>
        <sz val="8"/>
        <color rgb="FF0000FF"/>
        <rFont val="Arial"/>
        <family val="2"/>
      </rPr>
      <t>Income tax</t>
    </r>
  </si>
  <si>
    <r>
      <t xml:space="preserve">Dugotrajna imovina / </t>
    </r>
    <r>
      <rPr>
        <i/>
        <sz val="8"/>
        <color rgb="FF0000FF"/>
        <rFont val="Arial"/>
        <family val="2"/>
      </rPr>
      <t>Long term assets</t>
    </r>
  </si>
  <si>
    <r>
      <t xml:space="preserve">Kratkotrajna imovina  / </t>
    </r>
    <r>
      <rPr>
        <i/>
        <sz val="8"/>
        <color rgb="FF0000FF"/>
        <rFont val="Arial"/>
        <family val="2"/>
      </rPr>
      <t xml:space="preserve"> Short - term assets</t>
    </r>
  </si>
  <si>
    <r>
      <t xml:space="preserve">UKUPNA AKTIVA / </t>
    </r>
    <r>
      <rPr>
        <b/>
        <i/>
        <sz val="8"/>
        <color rgb="FF0000FF"/>
        <rFont val="Arial"/>
        <family val="2"/>
      </rPr>
      <t>TOTAL ASSETS</t>
    </r>
  </si>
  <si>
    <r>
      <t xml:space="preserve">Kapital i rezerve / </t>
    </r>
    <r>
      <rPr>
        <i/>
        <sz val="8"/>
        <color rgb="FF0000FF"/>
        <rFont val="Arial"/>
        <family val="2"/>
      </rPr>
      <t>Equity</t>
    </r>
  </si>
  <si>
    <r>
      <t xml:space="preserve">Dugoročne obveze / </t>
    </r>
    <r>
      <rPr>
        <i/>
        <sz val="8"/>
        <color rgb="FF0000FF"/>
        <rFont val="Arial"/>
        <family val="2"/>
      </rPr>
      <t>Long term liabilities</t>
    </r>
  </si>
  <si>
    <r>
      <t xml:space="preserve">Kraktoročne obveze / </t>
    </r>
    <r>
      <rPr>
        <i/>
        <sz val="8"/>
        <color rgb="FF0000FF"/>
        <rFont val="Arial"/>
        <family val="2"/>
      </rPr>
      <t>Short term liabilities</t>
    </r>
  </si>
  <si>
    <r>
      <t xml:space="preserve">UKUPNA PASIVA  / </t>
    </r>
    <r>
      <rPr>
        <b/>
        <i/>
        <sz val="8"/>
        <color rgb="FF0000FF"/>
        <rFont val="Arial"/>
        <family val="2"/>
      </rPr>
      <t>TOTAL EQUILITY AND LIABILITIES</t>
    </r>
  </si>
  <si>
    <r>
      <t xml:space="preserve">Eskont mjenica / </t>
    </r>
    <r>
      <rPr>
        <i/>
        <sz val="8"/>
        <color indexed="12"/>
        <rFont val="Arial"/>
        <family val="2"/>
      </rPr>
      <t>Bills of exchange discount</t>
    </r>
  </si>
  <si>
    <r>
      <t xml:space="preserve">Dani zajmovi / </t>
    </r>
    <r>
      <rPr>
        <i/>
        <sz val="8"/>
        <color indexed="12"/>
        <rFont val="Arial"/>
        <family val="2"/>
      </rPr>
      <t>Loans given</t>
    </r>
  </si>
  <si>
    <r>
      <t xml:space="preserve">UKUPNO / </t>
    </r>
    <r>
      <rPr>
        <b/>
        <i/>
        <sz val="8"/>
        <color indexed="12"/>
        <rFont val="Arial"/>
        <family val="2"/>
      </rPr>
      <t>TOTAL</t>
    </r>
  </si>
  <si>
    <t xml:space="preserve">   bills of exchange and given loans in the reporting period</t>
  </si>
  <si>
    <t xml:space="preserve">   danih zajmova u izvještajnom razdoblju </t>
  </si>
  <si>
    <t>II. Dio: Mirovinska osiguravajuća društva</t>
  </si>
  <si>
    <t>Section II: Pension Insurance Companies</t>
  </si>
  <si>
    <t>A / OBVEZNO MIROVINSKO OSIGURANJE</t>
  </si>
  <si>
    <t>A / MANDATORY PENSION INSURANCE</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</si>
  <si>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</si>
  <si>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</si>
  <si>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</si>
  <si>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r>
      <t xml:space="preserve">stranica / </t>
    </r>
    <r>
      <rPr>
        <i/>
        <sz val="8"/>
        <color indexed="12"/>
        <rFont val="Arial"/>
        <family val="2"/>
        <charset val="238"/>
      </rPr>
      <t>page</t>
    </r>
    <r>
      <rPr>
        <sz val="8"/>
        <rFont val="Arial"/>
        <family val="2"/>
      </rPr>
      <t xml:space="preserve"> 21</t>
    </r>
  </si>
  <si>
    <t>B / DOBROVOLJNO MIROVINSKO OSIGURANJE</t>
  </si>
  <si>
    <t>B / VOLUNTARY PENSION INSURANCE</t>
  </si>
  <si>
    <r>
      <t xml:space="preserve">stranica / </t>
    </r>
    <r>
      <rPr>
        <i/>
        <sz val="8"/>
        <color indexed="12"/>
        <rFont val="Arial"/>
        <family val="2"/>
        <charset val="238"/>
      </rPr>
      <t>page</t>
    </r>
    <r>
      <rPr>
        <sz val="8"/>
        <rFont val="Arial"/>
        <family val="2"/>
      </rPr>
      <t xml:space="preserve"> 22</t>
    </r>
  </si>
  <si>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</si>
  <si>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</si>
  <si>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</si>
  <si>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</si>
  <si>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</si>
  <si>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</si>
  <si>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</si>
  <si>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IV. dio: Tržište kapitala /</t>
    </r>
    <r>
      <rPr>
        <b/>
        <i/>
        <sz val="10"/>
        <color rgb="FF0000FF"/>
        <rFont val="Arial"/>
        <family val="2"/>
      </rPr>
      <t xml:space="preserve"> Section IV: Capital Markets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</si>
  <si>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</si>
  <si>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</si>
  <si>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</si>
  <si>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</si>
  <si>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</si>
  <si>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</si>
  <si>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</si>
  <si>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</si>
  <si>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</si>
  <si>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</si>
  <si>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Section VII: Factoring companies</t>
  </si>
  <si>
    <t>Grafikon 18: Udio zaračunate bruto premije i likvidiranih šteta po društvima za osiguranje po vrstama osiguranja</t>
  </si>
  <si>
    <t>Chart 18:Share of written premium and claims settled per line of insurances</t>
  </si>
  <si>
    <t xml:space="preserve">Grafikon 19: Udjel broja aktivnih ugovora u ukupnom broju ugovora </t>
  </si>
  <si>
    <t xml:space="preserve">Chart 19: Share of the number of active contracts in total number of contracts </t>
  </si>
  <si>
    <t xml:space="preserve"> *Transactions volume represent cumulative amount of purchased invoices at factoring operations and cumulative amount of discounted </t>
  </si>
  <si>
    <t>2010.</t>
  </si>
  <si>
    <t>2011.</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</si>
  <si>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</si>
  <si>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</si>
  <si>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</si>
  <si>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</si>
  <si>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</si>
  <si>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</si>
  <si>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</si>
  <si>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</si>
  <si>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</si>
  <si>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</si>
  <si>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</si>
  <si>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</si>
  <si>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</si>
  <si>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</si>
  <si>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</si>
  <si>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</si>
  <si>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</si>
  <si>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</si>
  <si>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</si>
  <si>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</si>
  <si>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</si>
  <si>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</si>
  <si>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</si>
  <si>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</si>
  <si>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</si>
  <si>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</si>
  <si>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</si>
  <si>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</si>
  <si>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</si>
  <si>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</si>
  <si>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</si>
  <si>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</si>
  <si>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</si>
  <si>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</si>
  <si>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</si>
  <si>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</si>
  <si>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</si>
  <si>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P r o m j e n a  /</t>
    </r>
    <r>
      <rPr>
        <b/>
        <i/>
        <sz val="10"/>
        <color indexed="12"/>
        <rFont val="Arial"/>
        <family val="2"/>
        <charset val="238"/>
      </rPr>
      <t xml:space="preserve">  </t>
    </r>
    <r>
      <rPr>
        <b/>
        <i/>
        <sz val="10"/>
        <color rgb="FF0000FF"/>
        <rFont val="Arial"/>
        <family val="2"/>
      </rPr>
      <t>C h a n g e</t>
    </r>
  </si>
  <si>
    <r>
      <t xml:space="preserve">Otvoreni dobrovoljni mirovinski fond
</t>
    </r>
    <r>
      <rPr>
        <i/>
        <sz val="8"/>
        <color rgb="FF0000FF"/>
        <rFont val="Arial"/>
        <family val="2"/>
      </rPr>
      <t>Open-end voluntary  pension fund</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</si>
  <si>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</si>
  <si>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</si>
  <si>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 xml:space="preserve">Naziv fonda
</t>
    </r>
    <r>
      <rPr>
        <i/>
        <sz val="8"/>
        <color rgb="FF0000FF"/>
        <rFont val="Arial"/>
        <family val="2"/>
      </rPr>
      <t>Fund's name</t>
    </r>
  </si>
  <si>
    <r>
      <t>Izvor /</t>
    </r>
    <r>
      <rPr>
        <i/>
        <sz val="8"/>
        <color rgb="FF0000FF"/>
        <rFont val="Arial"/>
        <family val="2"/>
      </rPr>
      <t>Source</t>
    </r>
    <r>
      <rPr>
        <i/>
        <sz val="8"/>
        <rFont val="Arial"/>
        <family val="2"/>
      </rPr>
      <t>: HANFA</t>
    </r>
  </si>
  <si>
    <r>
      <t xml:space="preserve">P  r  i   n  o  s  i     /     </t>
    </r>
    <r>
      <rPr>
        <b/>
        <i/>
        <sz val="9"/>
        <color rgb="FF0000FF"/>
        <rFont val="Arial"/>
        <family val="2"/>
      </rPr>
      <t>R  a  t  e  s    o  f     r  e  t  u  r  n</t>
    </r>
  </si>
  <si>
    <r>
      <t xml:space="preserve">Dionice + GDR / 
</t>
    </r>
    <r>
      <rPr>
        <i/>
        <sz val="7"/>
        <color rgb="FF0000FF"/>
        <rFont val="Arial"/>
        <family val="2"/>
      </rPr>
      <t>Shares and GDRs</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</si>
  <si>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</si>
  <si>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</si>
  <si>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zatvoreni dobrovoljni mirovinski fondovi (ZDMF)
</t>
    </r>
    <r>
      <rPr>
        <b/>
        <i/>
        <sz val="8"/>
        <color rgb="FF0000FF"/>
        <rFont val="Arial"/>
        <family val="2"/>
      </rPr>
      <t>Total closed-end voluntary pension funds (ZDMF)</t>
    </r>
    <r>
      <rPr>
        <b/>
        <i/>
        <sz val="8"/>
        <color indexed="12"/>
        <rFont val="Arial"/>
        <family val="2"/>
        <charset val="238"/>
      </rPr>
      <t xml:space="preserv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</si>
  <si>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</si>
  <si>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</si>
  <si>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</si>
  <si>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</si>
  <si>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</si>
  <si>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</si>
  <si>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</si>
  <si>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Dobrovoljno mirovinsko društvo
</t>
    </r>
    <r>
      <rPr>
        <i/>
        <sz val="8"/>
        <color rgb="FF0000FF"/>
        <rFont val="Arial"/>
        <family val="2"/>
      </rPr>
      <t>Voluntary pension fund management company</t>
    </r>
  </si>
  <si>
    <r>
      <t xml:space="preserve">Zatvoreni dobrovoljni mirovinski fond 
</t>
    </r>
    <r>
      <rPr>
        <i/>
        <sz val="8"/>
        <color rgb="FF0000FF"/>
        <rFont val="Arial"/>
        <family val="2"/>
      </rPr>
      <t>Closed-end voluntary pension fund</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</si>
  <si>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</si>
  <si>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</si>
  <si>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</si>
  <si>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</si>
  <si>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</si>
  <si>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</si>
  <si>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</si>
  <si>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</si>
  <si>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</si>
  <si>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</si>
  <si>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</si>
  <si>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</si>
  <si>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</si>
  <si>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</si>
  <si>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</si>
  <si>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</si>
  <si>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</si>
  <si>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</si>
  <si>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</si>
  <si>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</si>
  <si>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</si>
  <si>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</si>
  <si>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</si>
  <si>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</si>
  <si>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</si>
  <si>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</si>
  <si>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</si>
  <si>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</si>
  <si>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</si>
  <si>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</si>
  <si>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</si>
  <si>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</si>
  <si>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</si>
  <si>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</si>
  <si>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</si>
  <si>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</si>
  <si>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</si>
  <si>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</si>
  <si>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</si>
  <si>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</si>
  <si>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</si>
  <si>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 xml:space="preserve">Promet u kunama, tržišna kapitalizacija u miljunima kuna
</t>
    </r>
    <r>
      <rPr>
        <i/>
        <sz val="8"/>
        <color rgb="FF0000FF"/>
        <rFont val="Arial"/>
        <family val="2"/>
      </rPr>
      <t>Turnover in HRK, market capitalization in millions of HRK</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</si>
  <si>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</si>
  <si>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</si>
  <si>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</si>
  <si>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</si>
  <si>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</si>
  <si>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 xml:space="preserve">Blok promet dužničkih vrijednosnih papira / </t>
    </r>
    <r>
      <rPr>
        <i/>
        <sz val="10"/>
        <color rgb="FF0000FF"/>
        <rFont val="Arial"/>
        <family val="2"/>
      </rPr>
      <t>Debt Block Turnover</t>
    </r>
  </si>
  <si>
    <r>
      <t xml:space="preserve">Promet / </t>
    </r>
    <r>
      <rPr>
        <b/>
        <i/>
        <sz val="10"/>
        <color theme="0"/>
        <rFont val="Arial"/>
        <family val="2"/>
        <charset val="238"/>
      </rPr>
      <t>Turnover</t>
    </r>
  </si>
  <si>
    <r>
      <t xml:space="preserve">Volumen / </t>
    </r>
    <r>
      <rPr>
        <b/>
        <i/>
        <sz val="10"/>
        <color theme="0"/>
        <rFont val="Arial"/>
        <family val="2"/>
        <charset val="238"/>
      </rPr>
      <t>Volume</t>
    </r>
  </si>
  <si>
    <r>
      <t xml:space="preserve">OTC transakcije / </t>
    </r>
    <r>
      <rPr>
        <b/>
        <i/>
        <sz val="10"/>
        <color theme="0"/>
        <rFont val="Arial"/>
        <family val="2"/>
        <charset val="238"/>
      </rPr>
      <t>OTC Trades</t>
    </r>
  </si>
  <si>
    <r>
      <t xml:space="preserve">Tržišna kapitalizacija / </t>
    </r>
    <r>
      <rPr>
        <b/>
        <i/>
        <sz val="10"/>
        <color theme="0"/>
        <rFont val="Arial"/>
        <family val="2"/>
        <charset val="238"/>
      </rPr>
      <t>Market Capitalization</t>
    </r>
  </si>
  <si>
    <r>
      <t xml:space="preserve">Prosječni dnevni / </t>
    </r>
    <r>
      <rPr>
        <b/>
        <i/>
        <sz val="10"/>
        <color theme="0"/>
        <rFont val="Arial"/>
        <family val="2"/>
        <charset val="238"/>
      </rPr>
      <t>Average Daily</t>
    </r>
  </si>
  <si>
    <r>
      <t>Sveukupni promet /</t>
    </r>
    <r>
      <rPr>
        <sz val="11"/>
        <color theme="1"/>
        <rFont val="Calibri"/>
        <family val="2"/>
        <scheme val="minor"/>
      </rPr>
      <t xml:space="preserve"> </t>
    </r>
    <r>
      <rPr>
        <b/>
        <i/>
        <sz val="10"/>
        <color rgb="FF0000FF"/>
        <rFont val="Arial"/>
        <family val="2"/>
      </rPr>
      <t>Total turnover</t>
    </r>
  </si>
  <si>
    <r>
      <t>Sveukupni volumen /</t>
    </r>
    <r>
      <rPr>
        <sz val="11"/>
        <color rgb="FF0000FF"/>
        <rFont val="Calibri"/>
        <family val="2"/>
        <scheme val="minor"/>
      </rPr>
      <t xml:space="preserve"> </t>
    </r>
    <r>
      <rPr>
        <b/>
        <i/>
        <sz val="10"/>
        <color rgb="FF0000FF"/>
        <rFont val="Arial"/>
        <family val="2"/>
        <charset val="238"/>
      </rPr>
      <t>Total volume</t>
    </r>
  </si>
  <si>
    <r>
      <t>Broj OTC transakcija /</t>
    </r>
    <r>
      <rPr>
        <sz val="11"/>
        <color theme="1"/>
        <rFont val="Calibri"/>
        <family val="2"/>
        <scheme val="minor"/>
      </rPr>
      <t xml:space="preserve"> </t>
    </r>
    <r>
      <rPr>
        <b/>
        <i/>
        <sz val="10"/>
        <color rgb="FF0000FF"/>
        <rFont val="Arial"/>
        <family val="2"/>
      </rPr>
      <t>Number of OTC trades</t>
    </r>
  </si>
  <si>
    <r>
      <t>Ukupni broj transakcija /</t>
    </r>
    <r>
      <rPr>
        <sz val="11"/>
        <color rgb="FF0000FF"/>
        <rFont val="Calibri"/>
        <family val="2"/>
        <scheme val="minor"/>
      </rPr>
      <t xml:space="preserve"> </t>
    </r>
    <r>
      <rPr>
        <b/>
        <i/>
        <sz val="10"/>
        <color rgb="FF0000FF"/>
        <rFont val="Arial"/>
        <family val="2"/>
        <charset val="238"/>
      </rPr>
      <t>Number of trades</t>
    </r>
  </si>
  <si>
    <r>
      <t>Ukupno /</t>
    </r>
    <r>
      <rPr>
        <sz val="11"/>
        <color rgb="FF0000FF"/>
        <rFont val="Calibri"/>
        <family val="2"/>
        <scheme val="minor"/>
      </rPr>
      <t xml:space="preserve"> </t>
    </r>
    <r>
      <rPr>
        <b/>
        <i/>
        <sz val="10"/>
        <color rgb="FF0000FF"/>
        <rFont val="Arial"/>
        <family val="2"/>
        <charset val="238"/>
      </rPr>
      <t xml:space="preserve">Total </t>
    </r>
  </si>
  <si>
    <r>
      <t>Promet /</t>
    </r>
    <r>
      <rPr>
        <sz val="10"/>
        <color rgb="FF0000FF"/>
        <rFont val="Arial"/>
        <family val="2"/>
      </rPr>
      <t xml:space="preserve"> </t>
    </r>
    <r>
      <rPr>
        <i/>
        <sz val="10"/>
        <color rgb="FF0000FF"/>
        <rFont val="Arial"/>
        <family val="2"/>
      </rPr>
      <t>Turnover</t>
    </r>
  </si>
  <si>
    <r>
      <t>Volumen /</t>
    </r>
    <r>
      <rPr>
        <sz val="10"/>
        <color rgb="FF0000FF"/>
        <rFont val="Arial"/>
        <family val="2"/>
      </rPr>
      <t xml:space="preserve"> </t>
    </r>
    <r>
      <rPr>
        <i/>
        <sz val="10"/>
        <color rgb="FF0000FF"/>
        <rFont val="Arial"/>
        <family val="2"/>
      </rPr>
      <t>Volume</t>
    </r>
  </si>
  <si>
    <r>
      <t xml:space="preserve">Broj transakcija / </t>
    </r>
    <r>
      <rPr>
        <i/>
        <sz val="10"/>
        <color rgb="FF0000FF"/>
        <rFont val="Arial"/>
        <family val="2"/>
      </rPr>
      <t>Number of trades</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</si>
  <si>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</si>
  <si>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cijene su izražene u % nominalne, a promet u kn /</t>
    </r>
    <r>
      <rPr>
        <i/>
        <sz val="8"/>
        <color indexed="12"/>
        <rFont val="Arial"/>
        <family val="2"/>
        <charset val="238"/>
      </rPr>
      <t xml:space="preserve"> </t>
    </r>
    <r>
      <rPr>
        <i/>
        <sz val="8"/>
        <color rgb="FF0000FF"/>
        <rFont val="Arial"/>
        <family val="2"/>
      </rPr>
      <t>prices are % per value, and turnover is in HRK</t>
    </r>
  </si>
  <si>
    <r>
      <t xml:space="preserve"> Iznosi ne uključuju blok transakcije /</t>
    </r>
    <r>
      <rPr>
        <i/>
        <sz val="8"/>
        <color rgb="FF0000FF"/>
        <rFont val="Arial"/>
        <family val="2"/>
      </rPr>
      <t xml:space="preserve"> Data dont include block transactions</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</si>
  <si>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</si>
  <si>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</si>
  <si>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Promet u kn 
</t>
    </r>
    <r>
      <rPr>
        <b/>
        <i/>
        <sz val="8"/>
        <color rgb="FF0000FF"/>
        <rFont val="Arial"/>
        <family val="2"/>
      </rPr>
      <t>Turnover in HRK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</si>
  <si>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</si>
  <si>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</si>
  <si>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Promjena cijene u % 
</t>
    </r>
    <r>
      <rPr>
        <b/>
        <i/>
        <sz val="8"/>
        <color rgb="FF0000FF"/>
        <rFont val="Arial"/>
        <family val="2"/>
      </rPr>
      <t>Change in price in %</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</si>
  <si>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</si>
  <si>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</si>
  <si>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</si>
  <si>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 xml:space="preserve">OTC transakcije ukupno
</t>
    </r>
    <r>
      <rPr>
        <b/>
        <i/>
        <sz val="10"/>
        <color rgb="FF0000FF"/>
        <rFont val="Arial"/>
        <family val="2"/>
      </rPr>
      <t>OTC trancactions Total</t>
    </r>
  </si>
  <si>
    <r>
      <t>Blok transakcije /</t>
    </r>
    <r>
      <rPr>
        <b/>
        <sz val="10"/>
        <color rgb="FF0000FF"/>
        <rFont val="Arial"/>
        <family val="2"/>
      </rPr>
      <t xml:space="preserve"> </t>
    </r>
    <r>
      <rPr>
        <b/>
        <i/>
        <sz val="10"/>
        <color rgb="FF0000FF"/>
        <rFont val="Arial"/>
        <family val="2"/>
      </rPr>
      <t>Block transactions</t>
    </r>
  </si>
  <si>
    <r>
      <t>cijene su izražene u % nominalne, a promet u kn /</t>
    </r>
    <r>
      <rPr>
        <sz val="8"/>
        <color rgb="FF0000FF"/>
        <rFont val="Arial"/>
        <family val="2"/>
      </rPr>
      <t xml:space="preserve"> </t>
    </r>
    <r>
      <rPr>
        <i/>
        <sz val="8"/>
        <color rgb="FF0000FF"/>
        <rFont val="Arial"/>
        <family val="2"/>
      </rPr>
      <t>prices are % per value, and turnover is in HRK</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</si>
  <si>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</si>
  <si>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</si>
  <si>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</si>
  <si>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</si>
  <si>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</si>
  <si>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</si>
  <si>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</si>
  <si>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</si>
  <si>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</si>
  <si>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</si>
  <si>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</si>
  <si>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</si>
  <si>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</si>
  <si>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</si>
  <si>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01.06.2012.</t>
  </si>
  <si>
    <t>29.12.2011.</t>
  </si>
  <si>
    <t>AZ Auto Hrvatska ZDMF</t>
  </si>
  <si>
    <t>AZ Dalekovod ZDMF</t>
  </si>
  <si>
    <t>AZ Hrvatska kontrola zračne plovidbe ZDMF</t>
  </si>
  <si>
    <t>AZ VIP ZDMF</t>
  </si>
  <si>
    <t>AZ ZABA ZDMF</t>
  </si>
  <si>
    <t>AZ Zagreb ZDMF</t>
  </si>
  <si>
    <t>CROATIA OSIGURANJE ZDMF</t>
  </si>
  <si>
    <t xml:space="preserve">ZDMF AUTOCESTA RIJEKA - ZAGREB </t>
  </si>
  <si>
    <t>ZDMF HAC</t>
  </si>
  <si>
    <t>ZDMF HEP grupe</t>
  </si>
  <si>
    <t>Cestarski ZDMF</t>
  </si>
  <si>
    <t xml:space="preserve">ZDMF Ericsson Nikola Tesla </t>
  </si>
  <si>
    <t xml:space="preserve">ZDMF Hrvatskog liječničkog sindikata  </t>
  </si>
  <si>
    <t>ZDMF Novinar</t>
  </si>
  <si>
    <t xml:space="preserve">ZDMF Sindikata hrvatskih željezničara </t>
  </si>
  <si>
    <t xml:space="preserve">ZDMF T-HT </t>
  </si>
  <si>
    <r>
      <t xml:space="preserve">Ukupno / </t>
    </r>
    <r>
      <rPr>
        <b/>
        <i/>
        <sz val="9"/>
        <color indexed="12"/>
        <rFont val="Arial"/>
        <family val="2"/>
      </rPr>
      <t>Total</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</si>
  <si>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</si>
  <si>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</si>
  <si>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</si>
  <si>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Broj aktivnih ugovora na dan</t>
    </r>
    <r>
      <rPr>
        <vertAlign val="superscript"/>
        <sz val="8"/>
        <rFont val="Arial"/>
        <family val="2"/>
        <charset val="238"/>
      </rPr>
      <t>1</t>
    </r>
    <r>
      <rPr>
        <sz val="8"/>
        <rFont val="Arial"/>
        <family val="2"/>
        <charset val="238"/>
      </rPr>
      <t xml:space="preserve">
</t>
    </r>
    <r>
      <rPr>
        <i/>
        <sz val="8"/>
        <color indexed="12"/>
        <rFont val="Arial"/>
        <family val="2"/>
        <charset val="238"/>
      </rPr>
      <t>Number of active contracts as at</t>
    </r>
    <r>
      <rPr>
        <i/>
        <vertAlign val="superscript"/>
        <sz val="8"/>
        <color indexed="12"/>
        <rFont val="Arial"/>
        <family val="2"/>
      </rPr>
      <t>1</t>
    </r>
  </si>
  <si>
    <r>
      <t>Broj novozaključenih  ugovora u razdoblju</t>
    </r>
    <r>
      <rPr>
        <vertAlign val="superscript"/>
        <sz val="8"/>
        <rFont val="Arial"/>
        <family val="2"/>
        <charset val="238"/>
      </rPr>
      <t xml:space="preserve">1 
</t>
    </r>
    <r>
      <rPr>
        <i/>
        <sz val="8"/>
        <color indexed="12"/>
        <rFont val="Arial"/>
        <family val="2"/>
        <charset val="238"/>
      </rPr>
      <t>Number of active contracts in the period</t>
    </r>
    <r>
      <rPr>
        <i/>
        <vertAlign val="superscript"/>
        <sz val="8"/>
        <color indexed="12"/>
        <rFont val="Arial"/>
        <family val="2"/>
      </rPr>
      <t>1</t>
    </r>
  </si>
  <si>
    <r>
      <t xml:space="preserve">Broj leasing društava  
</t>
    </r>
    <r>
      <rPr>
        <i/>
        <sz val="9"/>
        <color indexed="12"/>
        <rFont val="Arial"/>
        <family val="2"/>
        <charset val="238"/>
      </rPr>
      <t>Number of leasing
companies</t>
    </r>
  </si>
  <si>
    <r>
      <t xml:space="preserve">Vrijednost novozaključenih ugovora (ugovorena / financirana vrijednost) </t>
    </r>
    <r>
      <rPr>
        <vertAlign val="superscript"/>
        <sz val="9"/>
        <rFont val="Arial"/>
        <family val="2"/>
        <charset val="238"/>
      </rPr>
      <t xml:space="preserve">2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2</t>
    </r>
    <r>
      <rPr>
        <i/>
        <sz val="9"/>
        <color rgb="FF0000FF"/>
        <rFont val="Arial"/>
        <family val="2"/>
      </rPr>
      <t xml:space="preserve"> in the period</t>
    </r>
  </si>
  <si>
    <r>
      <t xml:space="preserve">Plovila / </t>
    </r>
    <r>
      <rPr>
        <i/>
        <sz val="7"/>
        <color indexed="12"/>
        <rFont val="Arial"/>
        <family val="2"/>
        <charset val="238"/>
      </rPr>
      <t>Vessels</t>
    </r>
  </si>
  <si>
    <r>
      <t>u tisućama kuna/</t>
    </r>
    <r>
      <rPr>
        <i/>
        <sz val="8"/>
        <color rgb="FF0000FF"/>
        <rFont val="Arial"/>
        <family val="2"/>
      </rPr>
      <t>in thousand HRK</t>
    </r>
  </si>
  <si>
    <t xml:space="preserve">Grafikon 20: Godišnja promjena vrijednosti aktivnih ugovora </t>
  </si>
  <si>
    <t xml:space="preserve">Chart 20: Annual change in value of active contracts </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</si>
  <si>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</si>
  <si>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</si>
  <si>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</si>
  <si>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</si>
  <si>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</si>
  <si>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</si>
  <si>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</si>
  <si>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</si>
  <si>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r>
      <t xml:space="preserve">Depoziti 
</t>
    </r>
    <r>
      <rPr>
        <i/>
        <sz val="7"/>
        <color rgb="FF0000FF"/>
        <rFont val="Arial"/>
        <family val="2"/>
      </rPr>
      <t>Deposits</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</si>
  <si>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</si>
  <si>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</si>
  <si>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</si>
  <si>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 xml:space="preserve">Potraživanja za upisani a neuplaćeni kapital  
</t>
    </r>
    <r>
      <rPr>
        <i/>
        <sz val="8"/>
        <color rgb="FF0000FF"/>
        <rFont val="Arial"/>
        <family val="2"/>
      </rPr>
      <t>Receivables for subrcribed but unpaid capital</t>
    </r>
  </si>
  <si>
    <r>
      <t xml:space="preserve">Odgođeno plaćanje troškova i prihodi budućeg razdoblja 
</t>
    </r>
    <r>
      <rPr>
        <i/>
        <sz val="8"/>
        <color rgb="FF0000FF"/>
        <rFont val="Arial"/>
        <family val="2"/>
      </rPr>
      <t>Accruals and deferred income</t>
    </r>
  </si>
  <si>
    <r>
      <t xml:space="preserve">Dobit/gubitak iz ostalih prihoda i rashoda 
</t>
    </r>
    <r>
      <rPr>
        <i/>
        <sz val="8"/>
        <color rgb="FF0000FF"/>
        <rFont val="Arial"/>
        <family val="2"/>
      </rPr>
      <t xml:space="preserve">Other income and expenses profit/loss </t>
    </r>
  </si>
  <si>
    <r>
      <t xml:space="preserve">Dobit/gubitak nakon poreza na dobit  
</t>
    </r>
    <r>
      <rPr>
        <b/>
        <i/>
        <sz val="8"/>
        <color rgb="FF0000FF"/>
        <rFont val="Arial"/>
        <family val="2"/>
      </rPr>
      <t>Profit/loss after income tax</t>
    </r>
  </si>
  <si>
    <r>
      <t xml:space="preserve">Prihodi od naknada i provizija  
</t>
    </r>
    <r>
      <rPr>
        <i/>
        <sz val="8"/>
        <color rgb="FF0000FF"/>
        <rFont val="Arial"/>
        <family val="2"/>
      </rPr>
      <t xml:space="preserve">Fees and commissions income </t>
    </r>
  </si>
  <si>
    <r>
      <t xml:space="preserve">Rashodi od naknada i provizija  
</t>
    </r>
    <r>
      <rPr>
        <i/>
        <sz val="8"/>
        <color rgb="FF0000FF"/>
        <rFont val="Arial"/>
        <family val="2"/>
      </rPr>
      <t>Fees and commissions expenses</t>
    </r>
  </si>
  <si>
    <r>
      <t xml:space="preserve">Dobit/gubitak od naknada i provizija  
</t>
    </r>
    <r>
      <rPr>
        <i/>
        <sz val="8"/>
        <color rgb="FF0000FF"/>
        <rFont val="Arial"/>
        <family val="2"/>
      </rPr>
      <t>Fees and commissions profit/loss</t>
    </r>
  </si>
  <si>
    <r>
      <t xml:space="preserve">Dobit/gubitak prije poreza na dobit  
</t>
    </r>
    <r>
      <rPr>
        <i/>
        <sz val="8"/>
        <color rgb="FF0000FF"/>
        <rFont val="Arial"/>
        <family val="2"/>
      </rPr>
      <t>Profit/loss prior income tax</t>
    </r>
  </si>
  <si>
    <t>2012.</t>
  </si>
  <si>
    <r>
      <t xml:space="preserve">Ostale OTC transakcije
</t>
    </r>
    <r>
      <rPr>
        <i/>
        <sz val="9"/>
        <color rgb="FF0000FF"/>
        <rFont val="Arial"/>
        <family val="2"/>
      </rPr>
      <t>Other OTC transactions</t>
    </r>
  </si>
  <si>
    <r>
      <t xml:space="preserve">Vrijednost aktivnih ugovora (nedospjela ugovorena vrijednost/nedospjela potraživanja) </t>
    </r>
    <r>
      <rPr>
        <vertAlign val="superscript"/>
        <sz val="9"/>
        <rFont val="Arial"/>
        <family val="2"/>
        <charset val="238"/>
      </rPr>
      <t>2</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2</t>
    </r>
  </si>
  <si>
    <r>
      <t xml:space="preserve">Vrsta ugovora
</t>
    </r>
    <r>
      <rPr>
        <i/>
        <sz val="9"/>
        <color indexed="12"/>
        <rFont val="Arial"/>
        <family val="2"/>
        <charset val="238"/>
      </rPr>
      <t>Type of contract</t>
    </r>
  </si>
  <si>
    <t xml:space="preserve">OTP euro novčani </t>
  </si>
  <si>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</si>
  <si>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</si>
  <si>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</si>
  <si>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</si>
  <si>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</si>
  <si>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</si>
  <si>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</si>
  <si>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</si>
  <si>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</si>
  <si>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</si>
  <si>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</si>
  <si>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</si>
  <si>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</si>
  <si>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19 - Životno osiguranje /</t>
    </r>
    <r>
      <rPr>
        <i/>
        <sz val="8"/>
        <color indexed="12"/>
        <rFont val="Arial"/>
        <family val="2"/>
        <charset val="238"/>
      </rPr>
      <t xml:space="preserve"> </t>
    </r>
    <r>
      <rPr>
        <i/>
        <sz val="8"/>
        <color indexed="12"/>
        <rFont val="Arial"/>
        <family val="2"/>
      </rPr>
      <t xml:space="preserve">Life assurance </t>
    </r>
  </si>
  <si>
    <r>
      <t xml:space="preserve">13 - Ostala osiguranja od odgovornosti / </t>
    </r>
    <r>
      <rPr>
        <sz val="8"/>
        <color indexed="48"/>
        <rFont val="Arial"/>
        <family val="2"/>
        <charset val="238"/>
      </rPr>
      <t xml:space="preserve"> </t>
    </r>
    <r>
      <rPr>
        <i/>
        <sz val="8"/>
        <color indexed="12"/>
        <rFont val="Arial"/>
        <family val="2"/>
      </rPr>
      <t>Other liability insurance lines</t>
    </r>
  </si>
  <si>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</si>
  <si>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</si>
  <si>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r>
      <t xml:space="preserve">Naziv fonda
</t>
    </r>
    <r>
      <rPr>
        <i/>
        <sz val="8"/>
        <color indexed="12"/>
        <rFont val="Arial"/>
        <family val="2"/>
      </rPr>
      <t>Fund name</t>
    </r>
  </si>
  <si>
    <r>
      <t xml:space="preserve">Zadnjih 12 mjeseci
</t>
    </r>
    <r>
      <rPr>
        <i/>
        <sz val="8"/>
        <color rgb="FF0000FF"/>
        <rFont val="Arial"/>
        <family val="2"/>
      </rPr>
      <t>Year-on-year</t>
    </r>
  </si>
  <si>
    <t>Najmanja</t>
  </si>
  <si>
    <t>Min</t>
  </si>
  <si>
    <t>Najveća</t>
  </si>
  <si>
    <t>Max</t>
  </si>
  <si>
    <t>Raspon</t>
  </si>
  <si>
    <t>Range</t>
  </si>
  <si>
    <t xml:space="preserve">Capital Private 1 </t>
  </si>
  <si>
    <t>NETA Global Developed</t>
  </si>
  <si>
    <t>NETA MultiCash</t>
  </si>
  <si>
    <t>NETA New Europe</t>
  </si>
  <si>
    <t>NETA Private</t>
  </si>
  <si>
    <t>NETA US Algorithm</t>
  </si>
  <si>
    <t>ST INVEST d.o.o.</t>
  </si>
  <si>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</si>
  <si>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r>
      <t xml:space="preserve">Broj osiguranja 
</t>
    </r>
    <r>
      <rPr>
        <b/>
        <i/>
        <sz val="8"/>
        <color rgb="FF0000FF"/>
        <rFont val="Arial"/>
        <family val="2"/>
      </rPr>
      <t>Number of policies</t>
    </r>
  </si>
  <si>
    <r>
      <t xml:space="preserve">Šifra  
</t>
    </r>
    <r>
      <rPr>
        <b/>
        <i/>
        <sz val="8"/>
        <color rgb="FF0000FF"/>
        <rFont val="Arial"/>
        <family val="2"/>
      </rPr>
      <t>Code</t>
    </r>
  </si>
  <si>
    <r>
      <t xml:space="preserve">Vrijednost novozaključenih ugovora (ugovorena / financirana vrijednost) </t>
    </r>
    <r>
      <rPr>
        <vertAlign val="superscript"/>
        <sz val="9"/>
        <rFont val="Arial"/>
        <family val="2"/>
        <charset val="238"/>
      </rPr>
      <t xml:space="preserve">2 </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2</t>
    </r>
    <r>
      <rPr>
        <i/>
        <sz val="9"/>
        <color indexed="12"/>
        <rFont val="Arial"/>
        <family val="2"/>
        <charset val="238"/>
      </rPr>
      <t xml:space="preserve"> in period</t>
    </r>
  </si>
  <si>
    <t xml:space="preserve">Erste Adriatic Bond </t>
  </si>
  <si>
    <r>
      <t>Table 1: Mandatory pension fund's (OMF's) membership</t>
    </r>
    <r>
      <rPr>
        <b/>
        <i/>
        <vertAlign val="superscript"/>
        <sz val="9"/>
        <color rgb="FF0000FF"/>
        <rFont val="Arial"/>
        <family val="2"/>
        <charset val="238"/>
      </rPr>
      <t>1)</t>
    </r>
  </si>
  <si>
    <r>
      <t>Tablica 1: Članstvo obveznih mirovinskih fondova (OMF-ova)</t>
    </r>
    <r>
      <rPr>
        <b/>
        <vertAlign val="superscript"/>
        <sz val="10"/>
        <color theme="1"/>
        <rFont val="Arial"/>
        <family val="2"/>
        <charset val="238"/>
      </rPr>
      <t>1)</t>
    </r>
  </si>
  <si>
    <r>
      <t xml:space="preserve">Udjel u ukupnom broju članova (u %)
</t>
    </r>
    <r>
      <rPr>
        <b/>
        <i/>
        <sz val="8"/>
        <color rgb="FF0000FF"/>
        <rFont val="Arial"/>
        <family val="2"/>
      </rPr>
      <t>Share in total membership (in %)</t>
    </r>
  </si>
  <si>
    <r>
      <t xml:space="preserve">Prve prijave 
</t>
    </r>
    <r>
      <rPr>
        <i/>
        <sz val="8"/>
        <color rgb="FF0000FF"/>
        <rFont val="Arial"/>
        <family val="2"/>
      </rPr>
      <t>First membership registration</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</si>
  <si>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</si>
  <si>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</si>
  <si>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</si>
  <si>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</si>
  <si>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</si>
  <si>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</si>
  <si>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</si>
  <si>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</si>
  <si>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</si>
  <si>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</si>
  <si>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 xml:space="preserve">Kvartalni podaci
</t>
    </r>
    <r>
      <rPr>
        <b/>
        <i/>
        <sz val="10"/>
        <color rgb="FF0000FF"/>
        <rFont val="Arial"/>
        <family val="2"/>
      </rPr>
      <t>Quarterly data</t>
    </r>
  </si>
  <si>
    <r>
      <t xml:space="preserve">Plaćeni troškovi budućeg razdoblja i nedospjela naplata prihoda  
</t>
    </r>
    <r>
      <rPr>
        <i/>
        <sz val="8"/>
        <color rgb="FF0000FF"/>
        <rFont val="Arial"/>
        <family val="2"/>
      </rPr>
      <t>Prepayments and accrued income</t>
    </r>
  </si>
  <si>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</si>
  <si>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</si>
  <si>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</si>
  <si>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</si>
  <si>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</si>
  <si>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</si>
  <si>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</si>
  <si>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r>
      <t>Vrijednost aktivnih ugovora (nedospjela ugovorena vrijednost - nedospjela potraživanja)</t>
    </r>
    <r>
      <rPr>
        <vertAlign val="superscript"/>
        <sz val="9"/>
        <rFont val="Arial"/>
        <family val="2"/>
      </rPr>
      <t>2</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2</t>
    </r>
    <r>
      <rPr>
        <i/>
        <sz val="9"/>
        <color rgb="FF0000FF"/>
        <rFont val="Arial"/>
        <family val="2"/>
      </rPr>
      <t xml:space="preserve"> as at</t>
    </r>
  </si>
  <si>
    <t>NETA Capital Croatia d.d.</t>
  </si>
  <si>
    <t>HRV. MIR. INV. DRUŠTVO d.o.o.</t>
  </si>
  <si>
    <r>
      <rPr>
        <b/>
        <sz val="10"/>
        <color indexed="8"/>
        <rFont val="Arial"/>
        <family val="2"/>
      </rPr>
      <t>Promet unutar knjige ponuda /</t>
    </r>
    <r>
      <rPr>
        <b/>
        <i/>
        <sz val="10"/>
        <color indexed="12"/>
        <rFont val="Arial"/>
        <family val="2"/>
      </rPr>
      <t xml:space="preserve"> </t>
    </r>
    <r>
      <rPr>
        <b/>
        <i/>
        <sz val="10"/>
        <color rgb="FF0000FF"/>
        <rFont val="Arial"/>
        <family val="2"/>
      </rPr>
      <t>Orderbook Turnover</t>
    </r>
  </si>
  <si>
    <r>
      <rPr>
        <b/>
        <sz val="10"/>
        <color indexed="8"/>
        <rFont val="Arial"/>
        <family val="2"/>
      </rPr>
      <t>Volumen unutar knjige ponuda /</t>
    </r>
    <r>
      <rPr>
        <b/>
        <sz val="10"/>
        <color rgb="FF0000FF"/>
        <rFont val="Arial"/>
        <family val="2"/>
      </rPr>
      <t xml:space="preserve"> </t>
    </r>
    <r>
      <rPr>
        <b/>
        <i/>
        <sz val="10"/>
        <color rgb="FF0000FF"/>
        <rFont val="Arial"/>
        <family val="2"/>
      </rPr>
      <t>Orderbook Volume</t>
    </r>
  </si>
  <si>
    <t>Erste Asset Management d.o.o.</t>
  </si>
  <si>
    <t>2013.</t>
  </si>
  <si>
    <r>
      <rPr>
        <sz val="7"/>
        <color theme="1"/>
        <rFont val="Arial"/>
        <family val="2"/>
      </rPr>
      <t xml:space="preserve">AIF </t>
    </r>
    <r>
      <rPr>
        <sz val="7"/>
        <color rgb="FFFF0000"/>
        <rFont val="Arial"/>
        <family val="2"/>
      </rPr>
      <t xml:space="preserve">
</t>
    </r>
    <r>
      <rPr>
        <i/>
        <sz val="7"/>
        <color rgb="FF0000FF"/>
        <rFont val="Arial"/>
        <family val="2"/>
      </rPr>
      <t>AIFs</t>
    </r>
  </si>
  <si>
    <r>
      <rPr>
        <sz val="7"/>
        <color theme="1"/>
        <rFont val="Arial"/>
        <family val="2"/>
      </rPr>
      <t xml:space="preserve">UCITS fondovi
</t>
    </r>
    <r>
      <rPr>
        <i/>
        <sz val="7"/>
        <color rgb="FF0000FF"/>
        <rFont val="Arial"/>
        <family val="2"/>
      </rPr>
      <t>UCITS funds</t>
    </r>
  </si>
  <si>
    <r>
      <t>Vrsta</t>
    </r>
    <r>
      <rPr>
        <b/>
        <vertAlign val="superscript"/>
        <sz val="9"/>
        <rFont val="Arial"/>
        <family val="2"/>
      </rPr>
      <t>**</t>
    </r>
  </si>
  <si>
    <r>
      <t>Type</t>
    </r>
    <r>
      <rPr>
        <i/>
        <vertAlign val="superscript"/>
        <sz val="9"/>
        <color rgb="FF0000FF"/>
        <rFont val="Arial"/>
        <family val="2"/>
        <charset val="238"/>
      </rPr>
      <t>**</t>
    </r>
  </si>
  <si>
    <r>
      <rPr>
        <sz val="9"/>
        <rFont val="Arial"/>
        <family val="2"/>
      </rPr>
      <t>**</t>
    </r>
    <r>
      <rPr>
        <sz val="7"/>
        <rFont val="Arial"/>
        <family val="2"/>
        <charset val="238"/>
      </rPr>
      <t xml:space="preserve"> N - novčani, O - obveznički, M - mješoviti, D - dionički, I - ostali *** / </t>
    </r>
    <r>
      <rPr>
        <i/>
        <sz val="7"/>
        <color rgb="FF0000FF"/>
        <rFont val="Arial"/>
        <family val="2"/>
      </rPr>
      <t>N - money, O - bond, M - balanced, D - equity, I - other ***</t>
    </r>
  </si>
  <si>
    <t>I</t>
  </si>
  <si>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</si>
  <si>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</si>
  <si>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t>Cijena udjela</t>
  </si>
  <si>
    <t>Neto
imovina</t>
  </si>
  <si>
    <t>Cijena
udjela</t>
  </si>
  <si>
    <r>
      <t xml:space="preserve">Instrumenti tržišta novca
</t>
    </r>
    <r>
      <rPr>
        <i/>
        <sz val="7"/>
        <color rgb="FF0000FF"/>
        <rFont val="Arial"/>
        <family val="2"/>
      </rPr>
      <t>Money market instruments</t>
    </r>
  </si>
  <si>
    <r>
      <rPr>
        <sz val="9"/>
        <color theme="1"/>
        <rFont val="Arial"/>
        <family val="2"/>
      </rPr>
      <t>*</t>
    </r>
    <r>
      <rPr>
        <sz val="7"/>
        <rFont val="Arial"/>
        <family val="2"/>
      </rPr>
      <t xml:space="preserve"> Privremeni podaci / </t>
    </r>
    <r>
      <rPr>
        <sz val="7"/>
        <color rgb="FF0000FF"/>
        <rFont val="Arial"/>
        <family val="2"/>
      </rPr>
      <t>Preliminary data</t>
    </r>
  </si>
  <si>
    <r>
      <t xml:space="preserve">Osnovni AIF
</t>
    </r>
    <r>
      <rPr>
        <b/>
        <i/>
        <sz val="8"/>
        <color rgb="FF0000FF"/>
        <rFont val="Arial"/>
        <family val="2"/>
      </rPr>
      <t>Base AIF</t>
    </r>
  </si>
  <si>
    <r>
      <t xml:space="preserve">Društvo za upravljanje
</t>
    </r>
    <r>
      <rPr>
        <b/>
        <i/>
        <sz val="8"/>
        <color rgb="FF0000FF"/>
        <rFont val="Arial"/>
        <family val="2"/>
      </rPr>
      <t>Fund Management Company</t>
    </r>
  </si>
  <si>
    <r>
      <t xml:space="preserve">Neto imovina
</t>
    </r>
    <r>
      <rPr>
        <b/>
        <i/>
        <sz val="8"/>
        <color rgb="FF0000FF"/>
        <rFont val="Arial"/>
        <family val="2"/>
      </rPr>
      <t>Net Assets</t>
    </r>
  </si>
  <si>
    <t>POLUGODIŠNJI PODACI</t>
  </si>
  <si>
    <t>Funds for Economic Cooperation</t>
  </si>
  <si>
    <r>
      <t xml:space="preserve">Planirana veličina fonda
</t>
    </r>
    <r>
      <rPr>
        <b/>
        <i/>
        <sz val="8"/>
        <color rgb="FF0000FF"/>
        <rFont val="Arial"/>
        <family val="2"/>
      </rPr>
      <t>Planned size of the fund</t>
    </r>
  </si>
  <si>
    <r>
      <t xml:space="preserve">Kvalificirani ulagatelj  (HBOR)
</t>
    </r>
    <r>
      <rPr>
        <b/>
        <i/>
        <sz val="8"/>
        <color rgb="FF0000FF"/>
        <rFont val="Arial"/>
        <family val="2"/>
      </rPr>
      <t xml:space="preserve">Qualified investor(HBOR) </t>
    </r>
  </si>
  <si>
    <r>
      <t xml:space="preserve">stranica / </t>
    </r>
    <r>
      <rPr>
        <i/>
        <sz val="8"/>
        <color indexed="12"/>
        <rFont val="Arial"/>
        <family val="2"/>
        <charset val="238"/>
      </rPr>
      <t>page</t>
    </r>
    <r>
      <rPr>
        <sz val="8"/>
        <rFont val="Arial"/>
        <family val="2"/>
        <charset val="238"/>
      </rPr>
      <t xml:space="preserve"> 31</t>
    </r>
  </si>
  <si>
    <r>
      <rPr>
        <sz val="8"/>
        <rFont val="Arial"/>
        <family val="2"/>
      </rPr>
      <t xml:space="preserve">02 - Zdravstveno osiguranje </t>
    </r>
    <r>
      <rPr>
        <sz val="8"/>
        <color rgb="FF0000FF"/>
        <rFont val="Arial"/>
        <family val="2"/>
      </rPr>
      <t>/ Health insurance</t>
    </r>
  </si>
  <si>
    <t>SEMIANNUAL  DATA</t>
  </si>
  <si>
    <r>
      <rPr>
        <sz val="7"/>
        <color theme="1"/>
        <rFont val="Arial"/>
        <family val="2"/>
      </rPr>
      <t xml:space="preserve">UCITS i OIF s javnom ponudom
</t>
    </r>
    <r>
      <rPr>
        <i/>
        <sz val="7"/>
        <color rgb="FF0000FF"/>
        <rFont val="Arial"/>
        <family val="2"/>
      </rPr>
      <t>UCITS and OIF with public offering</t>
    </r>
  </si>
  <si>
    <r>
      <t xml:space="preserve">Mješoviti
</t>
    </r>
    <r>
      <rPr>
        <b/>
        <i/>
        <sz val="8"/>
        <color rgb="FF0000FF"/>
        <rFont val="Arial"/>
        <family val="2"/>
      </rPr>
      <t>Balanced</t>
    </r>
  </si>
  <si>
    <r>
      <t xml:space="preserve">Dionički
</t>
    </r>
    <r>
      <rPr>
        <b/>
        <i/>
        <sz val="8"/>
        <color rgb="FF0000FF"/>
        <rFont val="Arial"/>
        <family val="2"/>
      </rPr>
      <t>Equity</t>
    </r>
  </si>
  <si>
    <r>
      <t xml:space="preserve">Novčani
</t>
    </r>
    <r>
      <rPr>
        <b/>
        <i/>
        <sz val="8"/>
        <color rgb="FF0000FF"/>
        <rFont val="Arial"/>
        <family val="2"/>
      </rPr>
      <t>Money</t>
    </r>
  </si>
  <si>
    <r>
      <t xml:space="preserve">Obveznički
</t>
    </r>
    <r>
      <rPr>
        <b/>
        <i/>
        <sz val="8"/>
        <color rgb="FF0000FF"/>
        <rFont val="Arial"/>
        <family val="2"/>
      </rPr>
      <t>Bond</t>
    </r>
  </si>
  <si>
    <r>
      <t xml:space="preserve">Ukupno
</t>
    </r>
    <r>
      <rPr>
        <b/>
        <i/>
        <sz val="8"/>
        <color rgb="FF0000FF"/>
        <rFont val="Arial"/>
        <family val="2"/>
      </rPr>
      <t>Total</t>
    </r>
  </si>
  <si>
    <t>AZ benefit
ODMF</t>
  </si>
  <si>
    <t>AZ profit
ODMF</t>
  </si>
  <si>
    <t>Croatia osiguranje
ODMF</t>
  </si>
  <si>
    <t>Erste Plavi Expert
ODMF</t>
  </si>
  <si>
    <t>Erste Plavi Protect
ODMF</t>
  </si>
  <si>
    <t>Raiffeisen
ODMF</t>
  </si>
  <si>
    <t>Net
Assets</t>
  </si>
  <si>
    <t>Unit
Price</t>
  </si>
  <si>
    <r>
      <t xml:space="preserve">Cijena udjela
</t>
    </r>
    <r>
      <rPr>
        <b/>
        <i/>
        <sz val="8"/>
        <color rgb="FF0000FF"/>
        <rFont val="Arial"/>
        <family val="2"/>
      </rPr>
      <t>Unit Price</t>
    </r>
  </si>
  <si>
    <t>Open-end Investment Funds</t>
  </si>
  <si>
    <r>
      <t xml:space="preserve">1) Broj aktivnih ugovora na dan – odnosi se na broj aktivnih ugovora o operativnom i financijskom leasingu te zajmovima 
    </t>
    </r>
    <r>
      <rPr>
        <i/>
        <sz val="8"/>
        <color indexed="12"/>
        <rFont val="Arial"/>
        <family val="2"/>
        <charset val="238"/>
      </rPr>
      <t>Number of active contracts as at - relates to the number of active operating and finance lease and loan contracts</t>
    </r>
  </si>
  <si>
    <r>
      <t xml:space="preserve">1) Broj novozaključenih ugovora u razdoblju – odnosi se na broj zaključenih ugovora o operativnom i financijskom leasingu.
    </t>
    </r>
    <r>
      <rPr>
        <i/>
        <sz val="8"/>
        <color indexed="12"/>
        <rFont val="Arial"/>
        <family val="2"/>
        <charset val="238"/>
      </rPr>
      <t>Number of newly concluded contracts in the period – relates to the number of concluded operating and finace lease contracts.</t>
    </r>
  </si>
  <si>
    <r>
      <t xml:space="preserve">1) Broj aktivnih ugovora na dan – odnosi se na broj aktivnih ugovora o operativnom i financijskom leasingu te zajmovima.
    </t>
    </r>
    <r>
      <rPr>
        <i/>
        <sz val="8"/>
        <color indexed="12"/>
        <rFont val="Arial"/>
        <family val="2"/>
        <charset val="238"/>
      </rPr>
      <t>Number of active contracts as at - relates to the number of active operating and finance lease and loan contracts.</t>
    </r>
  </si>
  <si>
    <r>
      <t xml:space="preserve">1) Broj novozaključenih ugovora u izvještajnom razdoblju – odnosi se na broj zaključenih ugovora o operativnom i financijskom leasingu u izvještajnom razdoblju.
    </t>
    </r>
    <r>
      <rPr>
        <i/>
        <sz val="8"/>
        <color indexed="12"/>
        <rFont val="Arial"/>
        <family val="2"/>
        <charset val="238"/>
      </rPr>
      <t>Number of newly concluded contracts in the reporting period – relates to the number of concluded contracts in operating and finace lease in the reporting period.</t>
    </r>
  </si>
  <si>
    <t xml:space="preserve">Ivan Mučnjak, Ivo Ninić,Damir Maričić, Mirna Krišto,
 Željko Kovačić, Jelena Dostal Pilipić, Ivana Sivrić                        </t>
  </si>
  <si>
    <t>Net asset value of venture capital funds is submitted pursuant to the Ordinance on determination of the net asset value and the unit price of alternative investment funds (Official Gazette 149/13)</t>
  </si>
  <si>
    <t>NAV fondova rizičnog kapitala dostavlja se sukladno Pravilniku  o utvrđivanju neto vrijednosti imovine AIF-a i cijene udjela AIF-a (NN, br. 149/13).</t>
  </si>
  <si>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</si>
  <si>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</si>
  <si>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rPr>
        <sz val="8"/>
        <rFont val="Arial"/>
        <family val="2"/>
      </rPr>
      <t>***</t>
    </r>
    <r>
      <rPr>
        <sz val="7"/>
        <rFont val="Arial"/>
        <family val="2"/>
      </rPr>
      <t xml:space="preserve"> Fond fondova, ETF, sa zaštićenom glavnicom, sektorski, sa slobodnom alokacijom imovine, ograničenog trajanja i slični koji nisu definirani s prethodnim kategorijama</t>
    </r>
  </si>
  <si>
    <r>
      <t xml:space="preserve">Izloženost izvedenicama
</t>
    </r>
    <r>
      <rPr>
        <i/>
        <sz val="7"/>
        <color rgb="FF0000FF"/>
        <rFont val="Arial"/>
        <family val="2"/>
      </rPr>
      <t>Exposure to d</t>
    </r>
    <r>
      <rPr>
        <b/>
        <i/>
        <sz val="7"/>
        <color rgb="FF0000FF"/>
        <rFont val="Arial"/>
        <family val="2"/>
      </rPr>
      <t>erivatives</t>
    </r>
  </si>
  <si>
    <r>
      <t xml:space="preserve">Izloženost repo ugovorima
</t>
    </r>
    <r>
      <rPr>
        <i/>
        <sz val="7"/>
        <color rgb="FF0000FF"/>
        <rFont val="Arial"/>
        <family val="2"/>
      </rPr>
      <t>Exposure to r</t>
    </r>
    <r>
      <rPr>
        <b/>
        <i/>
        <sz val="7"/>
        <color rgb="FF0000FF"/>
        <rFont val="Arial"/>
        <family val="2"/>
      </rPr>
      <t>epurchase agreements</t>
    </r>
  </si>
  <si>
    <t xml:space="preserve">     Fund of funds, ETF, Capital-protected fund, Sector fund, Asset allocation fund, Lifecycle fund and similar that are not defined in the preceding  categories</t>
  </si>
  <si>
    <r>
      <t xml:space="preserve">Izvor / </t>
    </r>
    <r>
      <rPr>
        <i/>
        <sz val="8"/>
        <color indexed="12"/>
        <rFont val="Arial"/>
        <family val="2"/>
        <charset val="238"/>
      </rPr>
      <t>Source</t>
    </r>
    <r>
      <rPr>
        <i/>
        <sz val="8"/>
        <rFont val="Arial"/>
        <family val="2"/>
        <charset val="238"/>
      </rPr>
      <t xml:space="preserve">: HANFA            Privremeni podaci / </t>
    </r>
    <r>
      <rPr>
        <i/>
        <sz val="8"/>
        <color rgb="FF0000FF"/>
        <rFont val="Arial"/>
        <family val="2"/>
      </rPr>
      <t>Preliminary data</t>
    </r>
  </si>
  <si>
    <t>CROBEXtr</t>
  </si>
  <si>
    <r>
      <t xml:space="preserve"> </t>
    </r>
    <r>
      <rPr>
        <b/>
        <vertAlign val="superscript"/>
        <sz val="8"/>
        <color rgb="FFFF0000"/>
        <rFont val="Arial"/>
        <family val="2"/>
      </rPr>
      <t xml:space="preserve"> 1   </t>
    </r>
    <r>
      <rPr>
        <sz val="8"/>
        <rFont val="Arial"/>
        <family val="2"/>
      </rPr>
      <t>Fondovi  ST Balanced, ST Cash i ST Global Equity su u postupku likvidacije.</t>
    </r>
  </si>
  <si>
    <t xml:space="preserve">     Funds  ST Balanced, ST Cash and ST Global Equity are currently undergoing the winding-up procedure.</t>
  </si>
  <si>
    <t>NETA Frontier</t>
  </si>
  <si>
    <r>
      <t xml:space="preserve">Izdavanje i otkup udjela
</t>
    </r>
    <r>
      <rPr>
        <b/>
        <i/>
        <sz val="8"/>
        <color indexed="39"/>
        <rFont val="Arial"/>
        <family val="2"/>
      </rPr>
      <t>Sales and redemptions</t>
    </r>
  </si>
  <si>
    <r>
      <t xml:space="preserve">Dionički
</t>
    </r>
    <r>
      <rPr>
        <b/>
        <i/>
        <sz val="8"/>
        <color indexed="39"/>
        <rFont val="Arial"/>
        <family val="2"/>
        <charset val="238"/>
      </rPr>
      <t>Equity</t>
    </r>
  </si>
  <si>
    <r>
      <t xml:space="preserve">Mješoviti
</t>
    </r>
    <r>
      <rPr>
        <b/>
        <i/>
        <sz val="8"/>
        <color indexed="39"/>
        <rFont val="Arial"/>
        <family val="2"/>
        <charset val="238"/>
      </rPr>
      <t>Balanced</t>
    </r>
  </si>
  <si>
    <r>
      <t xml:space="preserve">Novčani
</t>
    </r>
    <r>
      <rPr>
        <b/>
        <i/>
        <sz val="8"/>
        <color indexed="39"/>
        <rFont val="Arial"/>
        <family val="2"/>
        <charset val="238"/>
      </rPr>
      <t>Money</t>
    </r>
  </si>
  <si>
    <r>
      <t xml:space="preserve">Obveznički
</t>
    </r>
    <r>
      <rPr>
        <b/>
        <i/>
        <sz val="8"/>
        <color indexed="39"/>
        <rFont val="Arial"/>
        <family val="2"/>
        <charset val="238"/>
      </rPr>
      <t>Bond</t>
    </r>
  </si>
  <si>
    <r>
      <t xml:space="preserve">Ostali
</t>
    </r>
    <r>
      <rPr>
        <b/>
        <sz val="8"/>
        <color indexed="39"/>
        <rFont val="Arial"/>
        <family val="2"/>
        <charset val="238"/>
      </rPr>
      <t>Other</t>
    </r>
  </si>
  <si>
    <r>
      <t xml:space="preserve">Ukupno
</t>
    </r>
    <r>
      <rPr>
        <b/>
        <i/>
        <sz val="8"/>
        <color indexed="39"/>
        <rFont val="Arial"/>
        <family val="2"/>
        <charset val="238"/>
      </rPr>
      <t>Total</t>
    </r>
  </si>
  <si>
    <r>
      <t xml:space="preserve">Iznos
</t>
    </r>
    <r>
      <rPr>
        <i/>
        <sz val="8"/>
        <color indexed="39"/>
        <rFont val="Arial"/>
        <family val="2"/>
      </rPr>
      <t>Amount</t>
    </r>
  </si>
  <si>
    <r>
      <t xml:space="preserve">Vrijednost izdanih udjela
</t>
    </r>
    <r>
      <rPr>
        <i/>
        <sz val="8"/>
        <color indexed="39"/>
        <rFont val="Arial"/>
        <family val="2"/>
      </rPr>
      <t>Sales</t>
    </r>
  </si>
  <si>
    <r>
      <rPr>
        <sz val="8"/>
        <color indexed="8"/>
        <rFont val="Arial"/>
        <family val="2"/>
      </rPr>
      <t>Vrijednost otkupljenih udjela</t>
    </r>
    <r>
      <rPr>
        <i/>
        <sz val="8"/>
        <color indexed="39"/>
        <rFont val="Arial"/>
        <family val="2"/>
      </rPr>
      <t xml:space="preserve">
Redemptions</t>
    </r>
  </si>
  <si>
    <r>
      <t xml:space="preserve">Neto vrijednost izdanih udjela
</t>
    </r>
    <r>
      <rPr>
        <b/>
        <i/>
        <sz val="8"/>
        <color indexed="39"/>
        <rFont val="Arial"/>
        <family val="2"/>
      </rPr>
      <t>Net sales</t>
    </r>
  </si>
  <si>
    <r>
      <t>u tisućama kuna /</t>
    </r>
    <r>
      <rPr>
        <i/>
        <sz val="8"/>
        <color indexed="39"/>
        <rFont val="Arial"/>
        <family val="2"/>
      </rPr>
      <t xml:space="preserve"> in thousand HRK</t>
    </r>
  </si>
  <si>
    <r>
      <t>10 - Osiguranje od odgovornosti za upotrebu motornih vozila /</t>
    </r>
    <r>
      <rPr>
        <sz val="8"/>
        <color indexed="48"/>
        <rFont val="Arial"/>
        <family val="2"/>
        <charset val="238"/>
      </rPr>
      <t xml:space="preserve"> </t>
    </r>
    <r>
      <rPr>
        <sz val="8"/>
        <color indexed="12"/>
        <rFont val="Arial"/>
        <family val="2"/>
      </rPr>
      <t>Motor vehicle liability insurance</t>
    </r>
  </si>
  <si>
    <r>
      <t>09 - Ostala osiguranja imovine /</t>
    </r>
    <r>
      <rPr>
        <sz val="8"/>
        <color indexed="12"/>
        <rFont val="Arial"/>
        <family val="2"/>
      </rPr>
      <t xml:space="preserve"> Other property insurance lines</t>
    </r>
  </si>
  <si>
    <r>
      <t>08 - Osiguranje od požara i elementarnih šteta /</t>
    </r>
    <r>
      <rPr>
        <sz val="8"/>
        <color indexed="12"/>
        <rFont val="Arial"/>
        <family val="2"/>
      </rPr>
      <t xml:space="preserve"> Insurance against fire and natural disasters</t>
    </r>
  </si>
  <si>
    <r>
      <t>03 - Osiguranje cestovnih vozila /</t>
    </r>
    <r>
      <rPr>
        <sz val="8"/>
        <color indexed="12"/>
        <rFont val="Arial"/>
        <family val="2"/>
      </rPr>
      <t xml:space="preserve"> Insurance of land motor vehicles</t>
    </r>
  </si>
  <si>
    <r>
      <t xml:space="preserve">01 - Osiguranje od nezgode / </t>
    </r>
    <r>
      <rPr>
        <sz val="8"/>
        <color indexed="12"/>
        <rFont val="Arial"/>
        <family val="2"/>
      </rPr>
      <t>Personal accident insurance</t>
    </r>
  </si>
  <si>
    <t>31.03.2014.</t>
  </si>
  <si>
    <r>
      <t xml:space="preserve">Zatvoreni investicijski fondovi  
</t>
    </r>
    <r>
      <rPr>
        <b/>
        <i/>
        <sz val="8"/>
        <color rgb="FF0000FF"/>
        <rFont val="Arial"/>
        <family val="2"/>
      </rPr>
      <t>Closed-end Investment Fund</t>
    </r>
  </si>
  <si>
    <r>
      <t>u kn /</t>
    </r>
    <r>
      <rPr>
        <sz val="8"/>
        <color rgb="FF0000FF"/>
        <rFont val="Arial"/>
        <family val="2"/>
      </rPr>
      <t xml:space="preserve"> </t>
    </r>
    <r>
      <rPr>
        <i/>
        <sz val="8"/>
        <color rgb="FF0000FF"/>
        <rFont val="Arial"/>
        <family val="2"/>
      </rPr>
      <t>in HRK</t>
    </r>
  </si>
  <si>
    <r>
      <t xml:space="preserve">u kn / </t>
    </r>
    <r>
      <rPr>
        <i/>
        <sz val="8"/>
        <color rgb="FF0000FF"/>
        <rFont val="Arial"/>
        <family val="2"/>
      </rPr>
      <t>in HRK</t>
    </r>
  </si>
  <si>
    <r>
      <t xml:space="preserve">Neto imovina 
</t>
    </r>
    <r>
      <rPr>
        <b/>
        <i/>
        <sz val="8"/>
        <color rgb="FF0000FF"/>
        <rFont val="Arial"/>
        <family val="2"/>
      </rPr>
      <t>Net Assets</t>
    </r>
  </si>
  <si>
    <r>
      <t xml:space="preserve">Fondovi rizičnog kapitala-FGS
</t>
    </r>
    <r>
      <rPr>
        <b/>
        <i/>
        <sz val="8"/>
        <color rgb="FF0000FF"/>
        <rFont val="Arial"/>
        <family val="2"/>
      </rPr>
      <t>Funds for economic cooperation</t>
    </r>
  </si>
  <si>
    <r>
      <t xml:space="preserve">Društvo za upravljanje  
</t>
    </r>
    <r>
      <rPr>
        <b/>
        <i/>
        <sz val="8"/>
        <color rgb="FF0000FF"/>
        <rFont val="Arial"/>
        <family val="2"/>
      </rPr>
      <t>Fund Management Company</t>
    </r>
  </si>
  <si>
    <r>
      <t xml:space="preserve">Fondovi rizičnog kapitala
</t>
    </r>
    <r>
      <rPr>
        <b/>
        <i/>
        <sz val="8"/>
        <color rgb="FF0000FF"/>
        <rFont val="Arial"/>
        <family val="2"/>
      </rPr>
      <t>Venture capital funds</t>
    </r>
  </si>
  <si>
    <r>
      <t xml:space="preserve">Neto imovina po dionici  
</t>
    </r>
    <r>
      <rPr>
        <b/>
        <i/>
        <sz val="8"/>
        <color rgb="FF0000FF"/>
        <rFont val="Arial"/>
        <family val="2"/>
      </rPr>
      <t>Net Assets per share</t>
    </r>
  </si>
  <si>
    <r>
      <t xml:space="preserve">Investicijski fond  
</t>
    </r>
    <r>
      <rPr>
        <b/>
        <i/>
        <sz val="8"/>
        <color rgb="FF0000FF"/>
        <rFont val="Arial"/>
        <family val="2"/>
      </rPr>
      <t>Investment Fund</t>
    </r>
  </si>
  <si>
    <r>
      <t>u kn /</t>
    </r>
    <r>
      <rPr>
        <b/>
        <i/>
        <sz val="8"/>
        <color rgb="FF0000FF"/>
        <rFont val="Arial"/>
        <family val="2"/>
      </rPr>
      <t xml:space="preserve"> in HRK</t>
    </r>
  </si>
  <si>
    <r>
      <t>u kn /</t>
    </r>
    <r>
      <rPr>
        <b/>
        <i/>
        <sz val="8"/>
        <color indexed="12"/>
        <rFont val="Arial"/>
        <family val="2"/>
        <charset val="238"/>
      </rPr>
      <t xml:space="preserve"> </t>
    </r>
    <r>
      <rPr>
        <b/>
        <i/>
        <sz val="8"/>
        <color rgb="FF0000FF"/>
        <rFont val="Arial"/>
        <family val="2"/>
      </rPr>
      <t>in HRK</t>
    </r>
  </si>
  <si>
    <r>
      <t>Promjena /</t>
    </r>
    <r>
      <rPr>
        <b/>
        <sz val="8"/>
        <color rgb="FF0000FF"/>
        <rFont val="Arial"/>
        <family val="2"/>
      </rPr>
      <t xml:space="preserve"> </t>
    </r>
    <r>
      <rPr>
        <b/>
        <i/>
        <sz val="8"/>
        <color rgb="FF0000FF"/>
        <rFont val="Arial"/>
        <family val="2"/>
      </rPr>
      <t>Change</t>
    </r>
  </si>
  <si>
    <t xml:space="preserve">NETA Emerging Bond  </t>
  </si>
  <si>
    <r>
      <t xml:space="preserve">I n o z e m n i 
</t>
    </r>
    <r>
      <rPr>
        <i/>
        <sz val="7"/>
        <color rgb="FF0000FF"/>
        <rFont val="Arial"/>
        <family val="2"/>
      </rPr>
      <t>F o r e i g n</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</si>
  <si>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</si>
  <si>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</si>
  <si>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i/>
        <sz val="7"/>
        <color rgb="FF0000FF"/>
        <rFont val="Arial"/>
        <family val="2"/>
      </rPr>
      <t>Corporate bonds</t>
    </r>
  </si>
  <si>
    <r>
      <t xml:space="preserve">UKUPNA IMOVINA 
</t>
    </r>
    <r>
      <rPr>
        <b/>
        <i/>
        <sz val="7"/>
        <color rgb="FF0000FF"/>
        <rFont val="Arial"/>
        <family val="2"/>
      </rPr>
      <t>TOTAL ASSETS</t>
    </r>
  </si>
  <si>
    <r>
      <t xml:space="preserve">UKUPNE OBVEZE 
</t>
    </r>
    <r>
      <rPr>
        <b/>
        <i/>
        <sz val="7"/>
        <color rgb="FF0000FF"/>
        <rFont val="Arial"/>
        <family val="2"/>
      </rPr>
      <t>TOTAL LIABILITIES</t>
    </r>
  </si>
  <si>
    <r>
      <t xml:space="preserve">Neto imovina 
</t>
    </r>
    <r>
      <rPr>
        <b/>
        <i/>
        <sz val="8"/>
        <color rgb="FF0000FF"/>
        <rFont val="Arial"/>
        <family val="2"/>
      </rPr>
      <t>Net assets</t>
    </r>
  </si>
  <si>
    <t xml:space="preserve">Raiffeisen zaštićena glavnica </t>
  </si>
  <si>
    <r>
      <t xml:space="preserve">ST Balanced </t>
    </r>
    <r>
      <rPr>
        <b/>
        <vertAlign val="superscript"/>
        <sz val="8"/>
        <color rgb="FFFF0000"/>
        <rFont val="Arial"/>
        <family val="2"/>
      </rPr>
      <t>1</t>
    </r>
  </si>
  <si>
    <r>
      <t xml:space="preserve">ST Cash </t>
    </r>
    <r>
      <rPr>
        <b/>
        <vertAlign val="superscript"/>
        <sz val="8"/>
        <color rgb="FFFF0000"/>
        <rFont val="Arial"/>
        <family val="2"/>
      </rPr>
      <t>1</t>
    </r>
  </si>
  <si>
    <r>
      <t xml:space="preserve">ST Global Equity </t>
    </r>
    <r>
      <rPr>
        <b/>
        <vertAlign val="superscript"/>
        <sz val="8"/>
        <color rgb="FFFF0000"/>
        <rFont val="Arial"/>
        <family val="2"/>
      </rPr>
      <t>1</t>
    </r>
  </si>
  <si>
    <t>Erste Elite</t>
  </si>
  <si>
    <t>Erste Exclusive</t>
  </si>
  <si>
    <t>EQUINOX 1</t>
  </si>
  <si>
    <t>INTERCAPITAL ASSET MANAGEMENT d.o.o.</t>
  </si>
  <si>
    <t>KWSO Capital Flex</t>
  </si>
  <si>
    <t xml:space="preserve">INTERCAPITAL ASSET MANAGEMENT d.o.o. </t>
  </si>
  <si>
    <t>Locusta Value I</t>
  </si>
  <si>
    <t>Locusta Value II</t>
  </si>
  <si>
    <t>Locusta Value III</t>
  </si>
  <si>
    <t>30.6.2014.</t>
  </si>
  <si>
    <t>VII. dio: Faktoring društva</t>
  </si>
  <si>
    <r>
      <t xml:space="preserve">Napomena / </t>
    </r>
    <r>
      <rPr>
        <i/>
        <sz val="8"/>
        <color indexed="12"/>
        <rFont val="Arial"/>
        <family val="2"/>
      </rPr>
      <t>Note</t>
    </r>
    <r>
      <rPr>
        <sz val="8"/>
        <rFont val="Arial"/>
        <family val="2"/>
        <charset val="238"/>
      </rPr>
      <t xml:space="preserve">: Podaci faktoring društava odnose se na kvartalno razdoblje / </t>
    </r>
    <r>
      <rPr>
        <i/>
        <sz val="8"/>
        <color indexed="12"/>
        <rFont val="Arial"/>
        <family val="2"/>
        <charset val="238"/>
      </rPr>
      <t>Data conceming factoring companies refere to quartenly data</t>
    </r>
  </si>
  <si>
    <t xml:space="preserve"> *Volumen transakcija predstavlja kumulativni iznos otkupljenih faktura kod poslova faktoringa te kumulativni iznos eskontiranih mjenica i </t>
  </si>
  <si>
    <r>
      <t>Faktoring /</t>
    </r>
    <r>
      <rPr>
        <i/>
        <sz val="8"/>
        <color indexed="12"/>
        <rFont val="Arial"/>
        <family val="2"/>
      </rPr>
      <t xml:space="preserve"> Factoring</t>
    </r>
  </si>
  <si>
    <r>
      <t xml:space="preserve">VII. dio: Faktoring društva / </t>
    </r>
    <r>
      <rPr>
        <b/>
        <i/>
        <sz val="10"/>
        <color rgb="FF0000FF"/>
        <rFont val="Arial"/>
        <family val="2"/>
      </rPr>
      <t>Section VII: Factoring companies</t>
    </r>
  </si>
  <si>
    <r>
      <t>Tablica 8: Naknade od uplaćenih doprinosa</t>
    </r>
    <r>
      <rPr>
        <b/>
        <vertAlign val="superscript"/>
        <sz val="10"/>
        <color theme="1"/>
        <rFont val="Arial"/>
        <family val="2"/>
        <charset val="238"/>
      </rPr>
      <t>2)</t>
    </r>
    <r>
      <rPr>
        <b/>
        <sz val="10"/>
        <color theme="1"/>
        <rFont val="Arial"/>
        <family val="2"/>
        <charset val="238"/>
      </rPr>
      <t xml:space="preserve">proslijeđene OMD-ima </t>
    </r>
  </si>
  <si>
    <t>OTP FAVORIT</t>
  </si>
  <si>
    <t>30.06.2014.</t>
  </si>
  <si>
    <t>ALD Automotive d.o.o.</t>
  </si>
  <si>
    <t>ALFA LEASING d.o.o.</t>
  </si>
  <si>
    <t>BKS - leasing Croatia d.o.o.</t>
  </si>
  <si>
    <t>Erste &amp; Steiermärkische S-Leasing d.o.o.</t>
  </si>
  <si>
    <t>ERSTE GROUP IMMORENT LEASING d.o.o.</t>
  </si>
  <si>
    <t>EUROLEASING d.o.o.</t>
  </si>
  <si>
    <t>HYPO - LEASING STEIERMARK d.o.o.</t>
  </si>
  <si>
    <t>HYPO ALPE-ADRIA-LEASING d.o.o.</t>
  </si>
  <si>
    <t>i4next leasing Croatia d.o.o.</t>
  </si>
  <si>
    <t>IMPULS-LEASING d.o.o.</t>
  </si>
  <si>
    <t>KBM Leasing Hrvatska d.o.o.</t>
  </si>
  <si>
    <t>Mercedes-Benz Leasing Hrvatska d.o.o.</t>
  </si>
  <si>
    <t>OPTIMA LEASING d.o.o.</t>
  </si>
  <si>
    <t>OTP Leasing d.d.</t>
  </si>
  <si>
    <t>PBZ-LEASING d.o.o.</t>
  </si>
  <si>
    <t>PORSCHE LEASING d.o.o.</t>
  </si>
  <si>
    <t>Raiffeisen Leasing d.o.o.</t>
  </si>
  <si>
    <t>SCANIA CREDIT HRVATSKA d.o.o.</t>
  </si>
  <si>
    <t>SG Leasing d.o.o.</t>
  </si>
  <si>
    <t>UniCredit Leasing Croatia d.o.o.</t>
  </si>
  <si>
    <t>VB LEASING d.o.o.</t>
  </si>
  <si>
    <r>
      <t xml:space="preserve">Cijene udjela ZDMF-ova 
</t>
    </r>
    <r>
      <rPr>
        <b/>
        <i/>
        <sz val="8"/>
        <color rgb="FF0000FF"/>
        <rFont val="Arial"/>
        <family val="2"/>
      </rPr>
      <t>ZDMFs' unit prices</t>
    </r>
  </si>
  <si>
    <t>1) Prinos mirovinskog fonda je postotna razlika između cijene udjela na zadnji radni dan razdoblja za koji se prinos računa i cijene udjela na zadnji radni dan prethodnog razdoblja.</t>
  </si>
  <si>
    <t xml:space="preserve">1) Rate of return of a pension fund is the percentual difference between its unit price on the last day of the reporting period and the unit price on the last day of the previous period. </t>
  </si>
  <si>
    <t>2) Kao datum početka poslovanja pojedinog DMF-a uzima se datum uplate prvih doprinosa, odnosno datum na koji je početna cijena udjela bila 100,0000.</t>
  </si>
  <si>
    <t>2) The first day of business of any given DMF shall be the date of the first contribution pay-ins, or the date on which the initial unit price is 100,0000.</t>
  </si>
  <si>
    <r>
      <rPr>
        <sz val="8"/>
        <color theme="1"/>
        <rFont val="Arial"/>
        <family val="2"/>
      </rPr>
      <t>Prelasci u druge kategorije OMF pod upravljanjem istog društva</t>
    </r>
    <r>
      <rPr>
        <sz val="8"/>
        <color rgb="FFFF0000"/>
        <rFont val="Arial"/>
        <family val="2"/>
      </rPr>
      <t xml:space="preserve">
</t>
    </r>
    <r>
      <rPr>
        <i/>
        <sz val="8"/>
        <color rgb="FF0000FF"/>
        <rFont val="Arial"/>
        <family val="2"/>
      </rPr>
      <t xml:space="preserve">Transfer to other categories OMF of the same pension company </t>
    </r>
  </si>
  <si>
    <r>
      <rPr>
        <sz val="8"/>
        <color theme="1"/>
        <rFont val="Arial"/>
        <family val="2"/>
      </rPr>
      <t>Prelasci iz drugih kategorija OMF pod upravljanjem istog društva</t>
    </r>
    <r>
      <rPr>
        <sz val="8"/>
        <color rgb="FFFF0000"/>
        <rFont val="Arial"/>
        <family val="2"/>
      </rPr>
      <t xml:space="preserve">
</t>
    </r>
    <r>
      <rPr>
        <i/>
        <sz val="8"/>
        <color rgb="FF0000FF"/>
        <rFont val="Arial"/>
        <family val="2"/>
      </rPr>
      <t xml:space="preserve">Transfer from other categories OMF of the same pension company </t>
    </r>
  </si>
  <si>
    <r>
      <t>Prelasci u OMF pod upravljanjem drugog društva za upravljanje</t>
    </r>
    <r>
      <rPr>
        <sz val="8"/>
        <color rgb="FFFF0000"/>
        <rFont val="Arial"/>
        <family val="2"/>
      </rPr>
      <t xml:space="preserve">
</t>
    </r>
    <r>
      <rPr>
        <i/>
        <sz val="8"/>
        <color rgb="FF0000FF"/>
        <rFont val="Arial"/>
        <family val="2"/>
      </rPr>
      <t>Transfer to OMF of the other pension company</t>
    </r>
  </si>
  <si>
    <r>
      <t>Prelasci iz OMF pod upravljanjem drugog društva za upravljanje</t>
    </r>
    <r>
      <rPr>
        <sz val="8"/>
        <color rgb="FFFF0000"/>
        <rFont val="Arial"/>
        <family val="2"/>
      </rPr>
      <t xml:space="preserve">
</t>
    </r>
    <r>
      <rPr>
        <i/>
        <sz val="8"/>
        <color rgb="FF0000FF"/>
        <rFont val="Arial"/>
        <family val="2"/>
      </rPr>
      <t>Transfer from OMF of the other pension company</t>
    </r>
  </si>
  <si>
    <r>
      <t xml:space="preserve">1) Broj članova na kraju razdoblja ne sadrži raspored osiguranika kojima je zakonski rok za odabir OMF-a istekao u promatranom razdoblju. / </t>
    </r>
    <r>
      <rPr>
        <i/>
        <sz val="7"/>
        <color rgb="FF0000FF"/>
        <rFont val="Arial"/>
        <family val="2"/>
      </rPr>
      <t>Membership at the end of the period does not include the allocation of persons that missed the deadline for choosing OMF during the observed period.</t>
    </r>
  </si>
  <si>
    <r>
      <t xml:space="preserve">2) Članove kojima je na kraju proteklog mjeseca istekao zakonski rok za osobni odabir OMF-a Regos je po službenoj dužnosti rasporedio u jedan od OMF-ova. / </t>
    </r>
    <r>
      <rPr>
        <i/>
        <sz val="7"/>
        <color rgb="FF0000FF"/>
        <rFont val="Arial"/>
        <family val="2"/>
      </rPr>
      <t>Persons for whoom the legaly prescribed dedline for selecting the fund expired at the end of previous month  were alocated  by Regos to one of pension funds.</t>
    </r>
  </si>
  <si>
    <r>
      <t>Stavka /</t>
    </r>
    <r>
      <rPr>
        <b/>
        <i/>
        <sz val="8"/>
        <color rgb="FF0000FF"/>
        <rFont val="Arial"/>
        <family val="2"/>
      </rPr>
      <t xml:space="preserve"> Item</t>
    </r>
  </si>
  <si>
    <r>
      <t xml:space="preserve">Ukupno / </t>
    </r>
    <r>
      <rPr>
        <b/>
        <i/>
        <sz val="10"/>
        <color rgb="FF0000FF"/>
        <rFont val="Arial"/>
        <family val="2"/>
      </rPr>
      <t>Total</t>
    </r>
  </si>
  <si>
    <r>
      <t xml:space="preserve">Kategorije / </t>
    </r>
    <r>
      <rPr>
        <i/>
        <sz val="10"/>
        <color rgb="FF0000FF"/>
        <rFont val="Arial"/>
        <family val="2"/>
      </rPr>
      <t>Categories</t>
    </r>
  </si>
  <si>
    <t>A</t>
  </si>
  <si>
    <t>B</t>
  </si>
  <si>
    <t>C</t>
  </si>
  <si>
    <r>
      <t xml:space="preserve">Sveukupno
</t>
    </r>
    <r>
      <rPr>
        <b/>
        <i/>
        <sz val="10"/>
        <color rgb="FF0000FF"/>
        <rFont val="Arial"/>
        <family val="2"/>
      </rPr>
      <t>Grand Total</t>
    </r>
  </si>
  <si>
    <t>AZ OMF kategorije A</t>
  </si>
  <si>
    <t>AZ OMF kategorije B</t>
  </si>
  <si>
    <t>AZ OMF kategorije C</t>
  </si>
  <si>
    <t>Erste Plavi OMF kategorije A</t>
  </si>
  <si>
    <t>Erste Plavi OMF kategorije B</t>
  </si>
  <si>
    <t>Erste Plavi OMF kategorije C</t>
  </si>
  <si>
    <t>PBZ/CO OMF kategorije A</t>
  </si>
  <si>
    <t>PBZ/CO OMF kategorije B</t>
  </si>
  <si>
    <t>PBZ/CO OMF kategorije C</t>
  </si>
  <si>
    <t>Raiffeisen OMF kategorije A</t>
  </si>
  <si>
    <t>Raiffeisen OMF kategorije B</t>
  </si>
  <si>
    <t>Raiffeisen OMF kategorije C</t>
  </si>
  <si>
    <r>
      <t xml:space="preserve">Muškarci 
</t>
    </r>
    <r>
      <rPr>
        <b/>
        <i/>
        <sz val="8"/>
        <color rgb="FF0000FF"/>
        <rFont val="Arial"/>
        <family val="2"/>
      </rPr>
      <t>Male</t>
    </r>
  </si>
  <si>
    <r>
      <rPr>
        <b/>
        <sz val="8"/>
        <color theme="1"/>
        <rFont val="Arial"/>
        <family val="2"/>
      </rPr>
      <t xml:space="preserve">Žene </t>
    </r>
    <r>
      <rPr>
        <sz val="8"/>
        <color theme="1"/>
        <rFont val="Arial"/>
        <family val="2"/>
      </rPr>
      <t xml:space="preserve">
</t>
    </r>
    <r>
      <rPr>
        <b/>
        <i/>
        <sz val="8"/>
        <color rgb="FF0000FF"/>
        <rFont val="Arial"/>
        <family val="2"/>
      </rPr>
      <t>Female</t>
    </r>
  </si>
  <si>
    <r>
      <rPr>
        <b/>
        <sz val="8"/>
        <color theme="1"/>
        <rFont val="Arial"/>
        <family val="2"/>
      </rPr>
      <t xml:space="preserve">Ukupno </t>
    </r>
    <r>
      <rPr>
        <sz val="8"/>
        <color theme="1"/>
        <rFont val="Arial"/>
        <family val="2"/>
      </rPr>
      <t xml:space="preserve">
</t>
    </r>
    <r>
      <rPr>
        <b/>
        <i/>
        <sz val="8"/>
        <color rgb="FF0000FF"/>
        <rFont val="Arial"/>
        <family val="2"/>
      </rPr>
      <t>Total</t>
    </r>
  </si>
  <si>
    <r>
      <t xml:space="preserve">Dob 
</t>
    </r>
    <r>
      <rPr>
        <b/>
        <i/>
        <sz val="8"/>
        <color indexed="12"/>
        <rFont val="Arial"/>
        <family val="2"/>
      </rPr>
      <t>Age</t>
    </r>
  </si>
  <si>
    <r>
      <t xml:space="preserve">Kategorije / </t>
    </r>
    <r>
      <rPr>
        <b/>
        <i/>
        <sz val="8"/>
        <color rgb="FF0000FF"/>
        <rFont val="Arial"/>
        <family val="2"/>
      </rPr>
      <t>Categories</t>
    </r>
  </si>
  <si>
    <r>
      <t>Kategorije /</t>
    </r>
    <r>
      <rPr>
        <b/>
        <i/>
        <sz val="8"/>
        <color rgb="FF0000FF"/>
        <rFont val="Arial"/>
        <family val="2"/>
      </rPr>
      <t xml:space="preserve"> Categories</t>
    </r>
  </si>
  <si>
    <r>
      <t xml:space="preserve">Ukupno
</t>
    </r>
    <r>
      <rPr>
        <b/>
        <i/>
        <sz val="9"/>
        <color indexed="12"/>
        <rFont val="Arial"/>
        <family val="2"/>
      </rPr>
      <t>Total</t>
    </r>
  </si>
  <si>
    <r>
      <t xml:space="preserve">Sveukupno
</t>
    </r>
    <r>
      <rPr>
        <b/>
        <i/>
        <sz val="9"/>
        <color rgb="FF0000FF"/>
        <rFont val="Arial"/>
        <family val="2"/>
      </rPr>
      <t>Grand Total</t>
    </r>
  </si>
  <si>
    <t>Grafikon 2: Dobna i spolna struktura članova OMF-a po kategorijama fondova (A, B i C)</t>
  </si>
  <si>
    <t>Chart 2: OMF members age and sex structure by funds categories (A, B and C)</t>
  </si>
  <si>
    <t>Mirex kategorije A</t>
  </si>
  <si>
    <t>MIrex kategorije B</t>
  </si>
  <si>
    <t>Mirex kategorije C</t>
  </si>
  <si>
    <t>The Mirex index is the average value of accounting units of all mandatory pension funds of the same category (A, B, C), calculated as the weighted arithmetic mean, with the weight representing the share of  a simple mandatory pension fund in the total net assets of all mandatory pension funds of the same category.</t>
  </si>
  <si>
    <t>Mirex je prosječna vrijednost obračunskih jedinica svih OMF-ova iste kategorije (A,B,C), koja se računa kao ponderirana aritmetička sredina, pri čemu ponder predstavlja udjel pojedinog OMF-a u ukupnoj neto imovini svih OMF-ova iste kategorije.</t>
  </si>
  <si>
    <t xml:space="preserve">Grafikon 1: Udjel društava za upravljanje OMF- ovima u ukupnom broju članova </t>
  </si>
  <si>
    <t xml:space="preserve">Chart 1: OMFs' management companies shares in total membership </t>
  </si>
  <si>
    <t>Grafikon 3: Udjeli društava za upravljanje OMF-ovima u ukupnoj neto imovini</t>
  </si>
  <si>
    <t>Chart 3: OMFs' management companies shares in total net assets</t>
  </si>
  <si>
    <r>
      <t xml:space="preserve">Svi AZ OMF / </t>
    </r>
    <r>
      <rPr>
        <b/>
        <i/>
        <sz val="9"/>
        <color rgb="FF0000FF"/>
        <rFont val="Arial"/>
        <family val="2"/>
      </rPr>
      <t>All AZ OMF</t>
    </r>
  </si>
  <si>
    <r>
      <t xml:space="preserve">Svi Erste Plavi OMF / </t>
    </r>
    <r>
      <rPr>
        <b/>
        <i/>
        <sz val="9"/>
        <color rgb="FF0000FF"/>
        <rFont val="Arial"/>
        <family val="2"/>
      </rPr>
      <t>All Erste Plavi OMF</t>
    </r>
  </si>
  <si>
    <r>
      <t xml:space="preserve">Svi PBZ CO OMF / </t>
    </r>
    <r>
      <rPr>
        <b/>
        <i/>
        <sz val="9"/>
        <color rgb="FF0000FF"/>
        <rFont val="Arial"/>
        <family val="2"/>
      </rPr>
      <t>All PBZ CO OMF</t>
    </r>
  </si>
  <si>
    <r>
      <t xml:space="preserve">Svi Raiffeisen OMF / </t>
    </r>
    <r>
      <rPr>
        <b/>
        <i/>
        <sz val="9"/>
        <color rgb="FF0000FF"/>
        <rFont val="Arial"/>
        <family val="2"/>
      </rPr>
      <t>All Raiffeisen OMF</t>
    </r>
  </si>
  <si>
    <t>Grafikon 5.1: Vrijednosti obračunskih jedinica OMF-ova kategorije A</t>
  </si>
  <si>
    <t>Grafikon 5.2: Vrijednosti obračunskih jedinica OMF-ova kategorije B</t>
  </si>
  <si>
    <t>Grafikon 5.3: Vrijednosti obračunskih jedinica OMF-ova kategorije C</t>
  </si>
  <si>
    <t>Početak rada za OMF-ove kategorije B je 30.04.2002. ,za OMF-ove kategorije A i C  21.08.2014.</t>
  </si>
  <si>
    <r>
      <t xml:space="preserve">Anualizirani od početka rada
</t>
    </r>
    <r>
      <rPr>
        <i/>
        <sz val="8"/>
        <color rgb="FF0000FF"/>
        <rFont val="Arial"/>
        <family val="2"/>
      </rPr>
      <t>Annualized since first day in business</t>
    </r>
  </si>
  <si>
    <t>Chart 5.2: Values of category B OMFs'  units of account</t>
  </si>
  <si>
    <t>Chart 5.1: Values of category A OMFs'  units of account</t>
  </si>
  <si>
    <t>Chart 5.3: Values of category C OMFs'  units of account</t>
  </si>
  <si>
    <t>Grafikon 4: Udjeli kategorija A, B i C  u ukupnoj neto imovini</t>
  </si>
  <si>
    <t>Chart 4: Categories' A, B and C shares in total net assets</t>
  </si>
  <si>
    <t>Kategorija</t>
  </si>
  <si>
    <t>AZ
OMF</t>
  </si>
  <si>
    <t>Erste Plavi
OMF</t>
  </si>
  <si>
    <t>PBZ CO
OMF</t>
  </si>
  <si>
    <t>Raiffeisen
OMF</t>
  </si>
  <si>
    <r>
      <t xml:space="preserve"> K A T E G O R I J A    A    /   </t>
    </r>
    <r>
      <rPr>
        <b/>
        <i/>
        <sz val="11"/>
        <color rgb="FF0000FF"/>
        <rFont val="Arial"/>
        <family val="2"/>
        <charset val="238"/>
      </rPr>
      <t xml:space="preserve">  C A T E G O R Y   A</t>
    </r>
  </si>
  <si>
    <r>
      <t xml:space="preserve"> K A T E G O R I J A    B    /   </t>
    </r>
    <r>
      <rPr>
        <b/>
        <i/>
        <sz val="11"/>
        <color rgb="FF0000FF"/>
        <rFont val="Arial"/>
        <family val="2"/>
        <charset val="238"/>
      </rPr>
      <t xml:space="preserve"> C A T E G O R Y   B</t>
    </r>
  </si>
  <si>
    <r>
      <t xml:space="preserve"> K A T E G O R I J A    C    /   </t>
    </r>
    <r>
      <rPr>
        <b/>
        <i/>
        <sz val="11"/>
        <color rgb="FF0000FF"/>
        <rFont val="Arial"/>
        <family val="2"/>
        <charset val="238"/>
      </rPr>
      <t xml:space="preserve"> C A T E G O R Y   C</t>
    </r>
  </si>
  <si>
    <r>
      <t xml:space="preserve">Ukupno kategorija A / </t>
    </r>
    <r>
      <rPr>
        <b/>
        <i/>
        <sz val="9"/>
        <color rgb="FF0000FF"/>
        <rFont val="Arial"/>
        <family val="2"/>
      </rPr>
      <t>Total category A</t>
    </r>
  </si>
  <si>
    <r>
      <t xml:space="preserve">Ukupno kategorija B / </t>
    </r>
    <r>
      <rPr>
        <b/>
        <i/>
        <sz val="9"/>
        <color rgb="FF0000FF"/>
        <rFont val="Arial"/>
        <family val="2"/>
      </rPr>
      <t>Total category B</t>
    </r>
  </si>
  <si>
    <r>
      <t xml:space="preserve">Ukupno kategorija C / </t>
    </r>
    <r>
      <rPr>
        <b/>
        <i/>
        <sz val="9"/>
        <color rgb="FF0000FF"/>
        <rFont val="Arial"/>
        <family val="2"/>
      </rPr>
      <t>Total category C</t>
    </r>
  </si>
  <si>
    <r>
      <t>Sveukupno /</t>
    </r>
    <r>
      <rPr>
        <i/>
        <sz val="9"/>
        <color rgb="FF0000FF"/>
        <rFont val="Arial"/>
        <family val="2"/>
      </rPr>
      <t xml:space="preserve"> </t>
    </r>
    <r>
      <rPr>
        <b/>
        <i/>
        <sz val="9"/>
        <color rgb="FF0000FF"/>
        <rFont val="Arial"/>
        <family val="2"/>
      </rPr>
      <t>Grand</t>
    </r>
    <r>
      <rPr>
        <i/>
        <sz val="9"/>
        <color rgb="FF0000FF"/>
        <rFont val="Arial"/>
        <family val="2"/>
      </rPr>
      <t xml:space="preserve"> </t>
    </r>
    <r>
      <rPr>
        <b/>
        <i/>
        <sz val="9"/>
        <color rgb="FF0000FF"/>
        <rFont val="Arial"/>
        <family val="2"/>
      </rPr>
      <t>Total</t>
    </r>
  </si>
  <si>
    <r>
      <t xml:space="preserve">Ukupno kat. A
</t>
    </r>
    <r>
      <rPr>
        <b/>
        <i/>
        <sz val="9"/>
        <color indexed="12"/>
        <rFont val="Arial"/>
        <family val="2"/>
        <charset val="238"/>
      </rPr>
      <t>Total cat. A</t>
    </r>
  </si>
  <si>
    <r>
      <t xml:space="preserve">Ukupno kat. B
</t>
    </r>
    <r>
      <rPr>
        <b/>
        <i/>
        <sz val="9"/>
        <color indexed="12"/>
        <rFont val="Arial"/>
        <family val="2"/>
        <charset val="238"/>
      </rPr>
      <t>Total cat. B</t>
    </r>
  </si>
  <si>
    <r>
      <t xml:space="preserve">Ukupno kat. C
</t>
    </r>
    <r>
      <rPr>
        <b/>
        <i/>
        <sz val="9"/>
        <color indexed="12"/>
        <rFont val="Arial"/>
        <family val="2"/>
        <charset val="238"/>
      </rPr>
      <t>Total cat. C</t>
    </r>
  </si>
  <si>
    <t>Tablica 11: Prinosi OMF-ova</t>
  </si>
  <si>
    <t>Table 11: OMFs' rates of return</t>
  </si>
  <si>
    <t xml:space="preserve">Tablica 12: Struktura ulaganja OMF- ova </t>
  </si>
  <si>
    <t xml:space="preserve">Table 12: OMFs' investment structure </t>
  </si>
  <si>
    <r>
      <t>Tablica 13: Članstvo ODMF-ova</t>
    </r>
    <r>
      <rPr>
        <b/>
        <vertAlign val="superscript"/>
        <sz val="10"/>
        <color theme="1"/>
        <rFont val="Arial"/>
        <family val="2"/>
        <charset val="238"/>
      </rPr>
      <t xml:space="preserve">1) </t>
    </r>
  </si>
  <si>
    <r>
      <t>Table 13: ODMF's Membership</t>
    </r>
    <r>
      <rPr>
        <b/>
        <i/>
        <vertAlign val="superscript"/>
        <sz val="9"/>
        <color rgb="FF0000FF"/>
        <rFont val="Arial"/>
        <family val="2"/>
        <charset val="238"/>
      </rPr>
      <t>1)</t>
    </r>
  </si>
  <si>
    <t xml:space="preserve">Tablica 14: Struktura članova ODMF-a prema dobi i spolu  </t>
  </si>
  <si>
    <t xml:space="preserve">Table 14: Open voluntary pension funds members age and sex structure  </t>
  </si>
  <si>
    <r>
      <t>Tablica 15: Bruto mirovinski doprinosi uplaćeni ODMF-ovima</t>
    </r>
    <r>
      <rPr>
        <b/>
        <vertAlign val="superscript"/>
        <sz val="10"/>
        <color theme="1"/>
        <rFont val="Arial"/>
        <family val="2"/>
        <charset val="238"/>
      </rPr>
      <t xml:space="preserve">1) </t>
    </r>
  </si>
  <si>
    <r>
      <t>Table 15: Gross pension contributions paid to ODMFs</t>
    </r>
    <r>
      <rPr>
        <b/>
        <i/>
        <vertAlign val="superscript"/>
        <sz val="9"/>
        <color rgb="FF0000FF"/>
        <rFont val="Arial"/>
        <family val="2"/>
        <charset val="238"/>
      </rPr>
      <t xml:space="preserve">1) </t>
    </r>
  </si>
  <si>
    <t>Tablica 16: Neto imovina ODMF-ova</t>
  </si>
  <si>
    <t>Table 16: ODMFs' net assets</t>
  </si>
  <si>
    <r>
      <t>Tablica 17: Cijene udjela i prinosi</t>
    </r>
    <r>
      <rPr>
        <b/>
        <vertAlign val="superscript"/>
        <sz val="10"/>
        <color theme="1"/>
        <rFont val="Arial"/>
        <family val="2"/>
      </rPr>
      <t>1)</t>
    </r>
    <r>
      <rPr>
        <b/>
        <sz val="10"/>
        <color theme="1"/>
        <rFont val="Arial"/>
        <family val="2"/>
      </rPr>
      <t>ODMF-ova</t>
    </r>
  </si>
  <si>
    <t xml:space="preserve">Tablica 18: Struktura ulaganja ODMF-ova </t>
  </si>
  <si>
    <t xml:space="preserve">Table 18: ODMFs' investment structure </t>
  </si>
  <si>
    <r>
      <t>Tablica 19: Podaci o zatvorenim dobrovoljnim mirovinskim fondovima (ZDMF-ovima)</t>
    </r>
    <r>
      <rPr>
        <b/>
        <vertAlign val="superscript"/>
        <sz val="9"/>
        <color theme="1"/>
        <rFont val="Arial"/>
        <family val="2"/>
        <charset val="238"/>
      </rPr>
      <t>1</t>
    </r>
  </si>
  <si>
    <r>
      <t>Table 19: Closed-end voluntary pension funds' (ZDMFs')</t>
    </r>
    <r>
      <rPr>
        <b/>
        <i/>
        <vertAlign val="superscript"/>
        <sz val="9"/>
        <color rgb="FF0000FF"/>
        <rFont val="Arial"/>
        <family val="2"/>
        <charset val="238"/>
      </rPr>
      <t>1</t>
    </r>
    <r>
      <rPr>
        <b/>
        <i/>
        <sz val="9"/>
        <color rgb="FF0000FF"/>
        <rFont val="Arial"/>
        <family val="2"/>
        <charset val="238"/>
      </rPr>
      <t xml:space="preserve">data </t>
    </r>
  </si>
  <si>
    <t xml:space="preserve">Tablica 20: Struktura članova ZDMF- ova prema dobi i spolu </t>
  </si>
  <si>
    <t xml:space="preserve">Table 20: Closed voluntary pension funds members age and sex structure </t>
  </si>
  <si>
    <t xml:space="preserve">Tablica 21 : Cijene udjela i prinosi zatvorenih dobrovoljnih mirovinskih fondova (ZDMF) </t>
  </si>
  <si>
    <t xml:space="preserve">Table 21 : Unit prices and rates of return of closed-end voluntary pension funds (ZMDFs) </t>
  </si>
  <si>
    <t>Tablica 22: Broj korisnika i broj ugovora po godinama</t>
  </si>
  <si>
    <t>Table 22: Number of pensioners
and contracts per year</t>
  </si>
  <si>
    <t>Tablica 23: Broj korisnika i broj ugovora u zadnjih godinu dana</t>
  </si>
  <si>
    <t>Table 23: Number of pensioners
and contracts over the past year</t>
  </si>
  <si>
    <t>Tablica 24: Broj korisnika i broj ugovora po godinama</t>
  </si>
  <si>
    <t>Table 24: Number of pensioners
and contracts per year</t>
  </si>
  <si>
    <t>Tablica 25: Broj korisnika i broj ugovora u zadnjih godinu dana</t>
  </si>
  <si>
    <t>Table 25: Number of pensioners
and contracts over the past year</t>
  </si>
  <si>
    <t xml:space="preserve">Tablica 28: Tržište kapitala </t>
  </si>
  <si>
    <t xml:space="preserve">Table 28: Capital Markets </t>
  </si>
  <si>
    <t>Tablica 29: Dionice s najvećim prometom</t>
  </si>
  <si>
    <t>Table 29: Stocks with the highest turnover</t>
  </si>
  <si>
    <t>Tablica 30: Obveznice s najvećim prometom</t>
  </si>
  <si>
    <t>Table 30: Bonds with the highest turnover</t>
  </si>
  <si>
    <t>Tablica 31: OTC transakcije</t>
  </si>
  <si>
    <t>Table 31: OTC transactions</t>
  </si>
  <si>
    <t>Tablica 32: Pregled trgovine pravima</t>
  </si>
  <si>
    <t>Table 32: Rights trading summary</t>
  </si>
  <si>
    <t>Tablica 33: Pregled trgovine zapisima</t>
  </si>
  <si>
    <t>Table 33: Certificates trading summary</t>
  </si>
  <si>
    <t xml:space="preserve">Tablica 34: Otvoreni investicijski fondovi s javnom ponudom / UCITS fondovi * </t>
  </si>
  <si>
    <t xml:space="preserve">Table 34: Open-end Investment funds / UCITS funds * </t>
  </si>
  <si>
    <t>Tablica 35: Struktura ulaganja UCITS fondova *</t>
  </si>
  <si>
    <t>Table 35: UCITS funds investment structure*</t>
  </si>
  <si>
    <t>Tablica 36: Izdavanje i otkup udjela UCITS fondova</t>
  </si>
  <si>
    <t>Table 36: Sales and redemptions in UCITS funds</t>
  </si>
  <si>
    <t xml:space="preserve">Table 37: Base alternative Investment funds with private offering * </t>
  </si>
  <si>
    <t>Tablica 38: Alternativni investicijski fondovi rizičnog kapitala s privatnom ponudom</t>
  </si>
  <si>
    <t>Table 38: Venture capital open end alternative investment funds with private offering</t>
  </si>
  <si>
    <t>Fondovi za gospodarsku suradnju</t>
  </si>
  <si>
    <t>Table 39: Venture capital open end alternative investment funds with private offering</t>
  </si>
  <si>
    <t>Tablica 39: Alternativni investicijski fondovi rizičnog kapitala s privatnom ponudom</t>
  </si>
  <si>
    <t xml:space="preserve">Tablica 40: Otvoreni alternativni investicijski fondovi s javnom ponudom </t>
  </si>
  <si>
    <t xml:space="preserve">Table 40: Opened-end alternative investment funds with public offering </t>
  </si>
  <si>
    <t xml:space="preserve">Tablica 41: Zatvoreni alternativni investicijski fondovi s javnom ponudom </t>
  </si>
  <si>
    <t xml:space="preserve">Table 41: Closed-end alternative investment funds with public offering </t>
  </si>
  <si>
    <t xml:space="preserve">Tablica 42: Zatvoreni alternativni investicijski fondovi s javnom ponudom za ulaganje u nekretnine </t>
  </si>
  <si>
    <t xml:space="preserve">Table 42: Closed-end alternative investment funds with public offering in real estate </t>
  </si>
  <si>
    <t xml:space="preserve">Tablica 43: Investicijski fondovi osnovani posebnim zakonom </t>
  </si>
  <si>
    <t xml:space="preserve">Table 43: Investment Funds established under special legal act </t>
  </si>
  <si>
    <t xml:space="preserve">Tablica 44: Broj registriranih leasing društava na dan </t>
  </si>
  <si>
    <t xml:space="preserve">Table 44: Number of registered leasing companies as at </t>
  </si>
  <si>
    <t>Tablica 45: Izvještaj o strukturi portfelja po vrstama leasinga/zajma - aktivni ugovori</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</si>
  <si>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</si>
  <si>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</si>
  <si>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</si>
  <si>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</si>
  <si>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 xml:space="preserve">Table 47: Abbreviated report on the aggregate financial position of leasing companies </t>
  </si>
  <si>
    <t>Tablica 48: Izvještaj o strukturi portfelja prema objektu - aktivni ugovori</t>
  </si>
  <si>
    <t>Table 48: Report on the portfolio structure by leased asset - active contracts</t>
  </si>
  <si>
    <t>Tablica 49: Izvještaj o struktura portfelja prema objektu - novozaključeni ugovori</t>
  </si>
  <si>
    <t>Table 49: Reprt on the portfolio structure by leased asset - newly concluded contracts</t>
  </si>
  <si>
    <t>Tablica 50: Izvještaj o strukturi portfelja po leasing društvima</t>
  </si>
  <si>
    <t>Table 50: Report on the portfolio structure by leasing companies</t>
  </si>
  <si>
    <t xml:space="preserve">Tablica 51: Skraćeni izvještaj o agregiranoj sveobuhvatnoj dobiti leasing društava </t>
  </si>
  <si>
    <t xml:space="preserve">Table 51: Abbreviated report on the aggregate comprehensive increase of leasing companies </t>
  </si>
  <si>
    <t xml:space="preserve">Tablica 52:  Skraćeni prikaz agregirane bilance faktoring društava </t>
  </si>
  <si>
    <t xml:space="preserve">Table 52: Abbreviated overview of the aggregate balance sheet of factoring companies </t>
  </si>
  <si>
    <t xml:space="preserve">Tablica 53: Skraćeni prikaz agregiranog računa dobiti i gubitka faktoring društava </t>
  </si>
  <si>
    <t xml:space="preserve">Table 53: Abbreviated overview of the aggregate profit and loss account of factoring companies </t>
  </si>
  <si>
    <t xml:space="preserve">Tablica 54: Skraćeni prikaz agregiranog volumena transakcija* faktoring društava </t>
  </si>
  <si>
    <t xml:space="preserve">Table 54: Abbreviated overview of the aggregate transactions volume* of factoring companies </t>
  </si>
  <si>
    <t>Tablica 1.: Članstvo obveznih mirovinskih fondova (OMF-ova)</t>
  </si>
  <si>
    <t xml:space="preserve">Grafikon 1.: Udjel društava za upravljanje OMFovim u ukupnom broju članova </t>
  </si>
  <si>
    <t>Grafikon 2.: Dobna i spolna struktura članova OMF-a po kategorijama fondova (A, B, i C)</t>
  </si>
  <si>
    <t>Chart 2: OMF members age and sex structure by funds´ categories (A, B and C)</t>
  </si>
  <si>
    <t xml:space="preserve">Grafikon 3.: Udjeli društava za upravljanje OMF-ovima u ukupnoj neto imovini </t>
  </si>
  <si>
    <t xml:space="preserve">Chart 3: OMFs' management companies shares in total net assets </t>
  </si>
  <si>
    <t>Grafikon 4: Udjeli kategorija A, B i C u ukupnoj neto imovini</t>
  </si>
  <si>
    <t>Chart 4: Categories´ A, B and C shares in total net assets</t>
  </si>
  <si>
    <t>Grafikon 5.1: Vrijednosti obračunskih jedinca OMF-ova kategorije A</t>
  </si>
  <si>
    <t>Grafikon 5.2: Vrijednosti obračunskih jedinca OMF-ova kategorije B</t>
  </si>
  <si>
    <t>Grafikon 5.3: Vrijednosti obračunskih jedinca OMF-ova kategorije C</t>
  </si>
  <si>
    <t xml:space="preserve">Chart 5.1:Value of category A OMFs´ unit of account </t>
  </si>
  <si>
    <t xml:space="preserve">Chart 5.2:Value of category B OMFs´ unit of account </t>
  </si>
  <si>
    <t xml:space="preserve">Chart 5.3:Value of category C OMFs´ unit of account </t>
  </si>
  <si>
    <t>Table 12: OMFs' investment structure</t>
  </si>
  <si>
    <t>Tablica 12: Struktura ulaganja OMF-ova</t>
  </si>
  <si>
    <t>Table 13: Open-end voluntary pension funds' (ODMFs') membersip</t>
  </si>
  <si>
    <t>Tablica 13: Članstvo ODMF-ova</t>
  </si>
  <si>
    <t>Tablica 15: Bruto mirovinski doprinosi uplaćeni ODMF-ovima</t>
  </si>
  <si>
    <t>Table 15: Gross pension contributions paid to ODMFs</t>
  </si>
  <si>
    <r>
      <t>Table 17: ODMFs' unit prices and rates of return</t>
    </r>
    <r>
      <rPr>
        <b/>
        <i/>
        <vertAlign val="superscript"/>
        <sz val="9"/>
        <color rgb="FF0000FF"/>
        <rFont val="Arial"/>
        <family val="2"/>
        <charset val="238"/>
      </rPr>
      <t>1)</t>
    </r>
  </si>
  <si>
    <t>Tablica 17: Cijene udjela i prinosi ODMF-ova</t>
  </si>
  <si>
    <t>Table 17: ODMFs' unit prices and  rates of return</t>
  </si>
  <si>
    <t>Tablica 18: Struktura ulaganja ODMF-ova</t>
  </si>
  <si>
    <t>Table 18: ODMFs' investment structure</t>
  </si>
  <si>
    <t>Tablica 19: Podaci o ZDMF - ovima</t>
  </si>
  <si>
    <t>Table 19: ZDMFs' data</t>
  </si>
  <si>
    <t xml:space="preserve">Tablica 20: Struktura članova ZDMF-a prema dobi i spolu </t>
  </si>
  <si>
    <t>Table 22: Number of pensioners and contracts per year</t>
  </si>
  <si>
    <t>Table 23: Number of pensioners and contracts over the past year</t>
  </si>
  <si>
    <t>Table 24: Number of pensioners and contracts per year</t>
  </si>
  <si>
    <t>Table 25: Number of pesioners and contracts over the past year</t>
  </si>
  <si>
    <t xml:space="preserve">Tablica 26: Zaračunata bruto premija osiguranja </t>
  </si>
  <si>
    <t xml:space="preserve">Table 26: Written premium </t>
  </si>
  <si>
    <t>Tablica 27: Podaci o osiguranju</t>
  </si>
  <si>
    <t>Table 27: Insurance data</t>
  </si>
  <si>
    <t>Table 28: Capital Markets</t>
  </si>
  <si>
    <t>Table 30: Bonds with highest turnover</t>
  </si>
  <si>
    <t>Tablica 34: Otvoreni investicijski fondovi / UCITS fondovi</t>
  </si>
  <si>
    <t>Table 34: Open-end Investment funds / UCITS funds</t>
  </si>
  <si>
    <t>Tablica 35: Struktura ulaganja UCITS fondova</t>
  </si>
  <si>
    <t>Table 35: UCITS funds investment structure</t>
  </si>
  <si>
    <t>Tablica 37: Osnovni alternativni fondovi s privatnom ponudom</t>
  </si>
  <si>
    <t>Table 37: Base alternative funds with private offering</t>
  </si>
  <si>
    <t>Table 38: Venture capital open-end alternative investment funds with private offering</t>
  </si>
  <si>
    <t>Tablica 39: Alternativni investicijski fondovi rizičnog kapitala s privatnom ponudom - Fondovi za gospodarsku suradnju</t>
  </si>
  <si>
    <t>Table 39: Venture capital open-end alternative investment funds with private offering - Funds for Economic Cooperation</t>
  </si>
  <si>
    <t xml:space="preserve">Tablica 40.: Otvoreni alternativni investicijski fondovi s javnom ponudom </t>
  </si>
  <si>
    <t>Tablica 41: Zatvoreni alternativni investicijski fondovi s javnom ponudom</t>
  </si>
  <si>
    <t>Table 41: Closed-end alternative investment funds with public offering</t>
  </si>
  <si>
    <t>Tablica 42: Zatvoreni alternativni investicijski fondovi s javnom ponudom za ulaganje u nekretnine</t>
  </si>
  <si>
    <t>Table 42: Closed-end alternative investment funds with public offering in real estate</t>
  </si>
  <si>
    <t>Tablica 43: Investicijski fondovi osnovani posebnim zakonom</t>
  </si>
  <si>
    <t>Table 43: Investment Funds established under special legal act</t>
  </si>
  <si>
    <t>Tablica 44: Broj registriranih leasing društava</t>
  </si>
  <si>
    <t>Table 44: Number of registrated leasing companies</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</si>
  <si>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</si>
  <si>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</si>
  <si>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</si>
  <si>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</si>
  <si>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Tablica 49: Izvještaj o strukturi portfelja prema objektu - novozaključeni ugovori</t>
  </si>
  <si>
    <t>Table 49: Report on the portfolio structure by leased asset -  newly concluded contracts</t>
  </si>
  <si>
    <t>Tablica 50: Izvještaj o strukturi portfelja  po leasing društvima</t>
  </si>
  <si>
    <t xml:space="preserve">Tablica 52: Skraćeni prikaz agregirane bilance faktoring društava </t>
  </si>
  <si>
    <t xml:space="preserve">Tablica 54: Skraćeni prikaz agregiranog volumena transakcija faktoring društava </t>
  </si>
  <si>
    <t xml:space="preserve">Table 54: Abbreviated overview of the aggregate transactions volume of factoring companies </t>
  </si>
  <si>
    <t>First day in business for the OMFs category B  is 30 April 2002, and for the OMFs category A and C OMFs 21 August 2014</t>
  </si>
  <si>
    <t>Inspire Private</t>
  </si>
  <si>
    <t>ZAIF BREZA d.d.</t>
  </si>
  <si>
    <r>
      <t xml:space="preserve">Cijene udjela ODMF-ova
</t>
    </r>
    <r>
      <rPr>
        <b/>
        <i/>
        <sz val="8"/>
        <color rgb="FF0000FF"/>
        <rFont val="Arial"/>
        <family val="2"/>
      </rPr>
      <t>ODMFs´ unit prices</t>
    </r>
  </si>
  <si>
    <t>Tablica 21: Cijene udjela i prinosi ZDMF-ova</t>
  </si>
  <si>
    <t>Table 21: ZDMFs' unit prices' rates of return</t>
  </si>
  <si>
    <t xml:space="preserve">Napomene: </t>
  </si>
  <si>
    <t>- Društvo Basler osiguranje Zagreb d.d. od 1. rujna 2014. pripojeno je društvu Uniqa osiguranje d.d. koje je preuzelo sva prava i obveze pripojenog društva.</t>
  </si>
  <si>
    <t>Remarks:</t>
  </si>
  <si>
    <t>- As of 1 September 2014 Basler osiguranje Zagreb d.d. has been merged to the company Uniqa osiguranje d.d. which has taken over all of its claims and liabilities.</t>
  </si>
  <si>
    <t>214*</t>
  </si>
  <si>
    <t>30.9.2014.</t>
  </si>
  <si>
    <r>
      <t>*</t>
    </r>
    <r>
      <rPr>
        <sz val="8"/>
        <color rgb="FF0000FF"/>
        <rFont val="Arial"/>
        <family val="2"/>
      </rPr>
      <t xml:space="preserve">Amendments to the Act on Pension Insurance Companies and Payment of Pension Annuities Based on Individual Capitalised Savings (Official Gazette 114/11), namely Article 103a, paragraph 1, enabled pension beneficiaries who have joined the mandatory pension scheme based on individual capitalised savings at their own request to have their pension annuities determined and paid under the same terms as if they had been insured only within the mandatory pension scheme based on solidarity between generations, provided that the pension beneficiary submits the application for determination of the pension (in accordance with that Article) to the pension insurance company within 90 days from the entry into force of the said Act. </t>
    </r>
  </si>
  <si>
    <r>
      <rPr>
        <sz val="8"/>
        <rFont val="Arial"/>
        <family val="2"/>
      </rPr>
      <t>*D</t>
    </r>
    <r>
      <rPr>
        <sz val="8"/>
        <color theme="1"/>
        <rFont val="Arial"/>
        <family val="2"/>
      </rPr>
      <t>opunama Zakona o mirovinskim osiguravajućim društvima i isplati mirovina na temelju individualne kapitalizirane štednje („Narodne novine“ br. 114/11), a u smislu odredbi članka 103.a stavka 1. korisnicima mirovina, koji su na svoj zahtjev pristupili obveznom mirovinskom osiguranju na temelju individualne kapitalizirane štednje, omogućeno je da im se odredi i isplaćuje mirovina kao da su bili osigurani samo u obveznom mirovinskom osiguranju na temelju generacijske solidarnosti, uz uvjet da korisnik mirovine zahtjev za određivanje mirovine prema ovome članku podnese osiguravajućem društvu u roku od 90 dana od dana stupanja na snagu ovoga zakona.</t>
    </r>
  </si>
  <si>
    <t xml:space="preserve">Raiffeisen Classic </t>
  </si>
  <si>
    <t>-</t>
  </si>
  <si>
    <r>
      <t>Ostali /</t>
    </r>
    <r>
      <rPr>
        <sz val="9"/>
        <color rgb="FF0000FF"/>
        <rFont val="Arial"/>
        <family val="2"/>
      </rPr>
      <t xml:space="preserve"> </t>
    </r>
    <r>
      <rPr>
        <i/>
        <sz val="9"/>
        <color rgb="FF0000FF"/>
        <rFont val="Arial"/>
        <family val="2"/>
      </rPr>
      <t>Others</t>
    </r>
  </si>
  <si>
    <r>
      <t xml:space="preserve">Ostalo / </t>
    </r>
    <r>
      <rPr>
        <i/>
        <sz val="7"/>
        <color indexed="12"/>
        <rFont val="Arial"/>
        <family val="2"/>
        <charset val="238"/>
      </rPr>
      <t>Others</t>
    </r>
  </si>
  <si>
    <r>
      <t xml:space="preserve">Ostali
</t>
    </r>
    <r>
      <rPr>
        <b/>
        <sz val="8"/>
        <color rgb="FF0000FF"/>
        <rFont val="Arial"/>
        <family val="2"/>
      </rPr>
      <t>Others</t>
    </r>
  </si>
  <si>
    <t>Global Invest d.o.o.</t>
  </si>
  <si>
    <r>
      <t xml:space="preserve">  Mjesečni     /     </t>
    </r>
    <r>
      <rPr>
        <i/>
        <sz val="8"/>
        <color rgb="FF0000FF"/>
        <rFont val="Arial"/>
        <family val="2"/>
      </rPr>
      <t>Monthly</t>
    </r>
  </si>
  <si>
    <r>
      <t xml:space="preserve">Mjesečna promjena broja - muškarci
</t>
    </r>
    <r>
      <rPr>
        <b/>
        <i/>
        <sz val="7.5"/>
        <color rgb="FF0000FF"/>
        <rFont val="Arial"/>
        <family val="2"/>
      </rPr>
      <t>Monthly change in number - Male</t>
    </r>
  </si>
  <si>
    <r>
      <t xml:space="preserve">Mjesečna promjena broja - žene
</t>
    </r>
    <r>
      <rPr>
        <b/>
        <i/>
        <sz val="7.5"/>
        <color rgb="FF0000FF"/>
        <rFont val="Arial"/>
        <family val="2"/>
      </rPr>
      <t>Monthly change in number  - Female</t>
    </r>
  </si>
  <si>
    <t>Money One</t>
  </si>
  <si>
    <t>SMART EQUITY</t>
  </si>
  <si>
    <t>Raiffeisen Dynamic</t>
  </si>
  <si>
    <t>Raiffeisen Harmonic</t>
  </si>
  <si>
    <t>Klasa</t>
  </si>
  <si>
    <t>Class</t>
  </si>
  <si>
    <t>YOU INVEST Active</t>
  </si>
  <si>
    <t>YOU INVEST Balanced</t>
  </si>
  <si>
    <t>YOU INVEST Solid</t>
  </si>
  <si>
    <t>Prosinac 2014.</t>
  </si>
  <si>
    <t>December 2014</t>
  </si>
  <si>
    <t>Primus</t>
  </si>
  <si>
    <t>2014.</t>
  </si>
  <si>
    <t>31.12.2014.</t>
  </si>
  <si>
    <t>Raiffeisen d.d.</t>
  </si>
  <si>
    <t>Erste d.o.o.</t>
  </si>
  <si>
    <r>
      <t xml:space="preserve">Ostala imovina 
</t>
    </r>
    <r>
      <rPr>
        <i/>
        <sz val="7"/>
        <color rgb="FF0000FF"/>
        <rFont val="Arial"/>
        <family val="2"/>
      </rPr>
      <t>Other assets</t>
    </r>
  </si>
  <si>
    <r>
      <t xml:space="preserve">UKUPNE OBVEZE 
</t>
    </r>
    <r>
      <rPr>
        <i/>
        <sz val="7"/>
        <color rgb="FF0000FF"/>
        <rFont val="Arial"/>
        <family val="2"/>
      </rPr>
      <t>TOTAL LIABILITIES</t>
    </r>
  </si>
  <si>
    <r>
      <t xml:space="preserve">Od početka godine
</t>
    </r>
    <r>
      <rPr>
        <i/>
        <sz val="8"/>
        <color rgb="FF0000FF"/>
        <rFont val="Arial"/>
        <family val="2"/>
      </rPr>
      <t>Year-to-date</t>
    </r>
  </si>
  <si>
    <t/>
  </si>
  <si>
    <r>
      <t xml:space="preserve">Vrste osiguranja </t>
    </r>
    <r>
      <rPr>
        <i/>
        <sz val="8"/>
        <rFont val="Arial"/>
        <family val="2"/>
        <charset val="238"/>
      </rPr>
      <t>/</t>
    </r>
    <r>
      <rPr>
        <i/>
        <sz val="8"/>
        <color indexed="12"/>
        <rFont val="Arial"/>
        <family val="2"/>
      </rPr>
      <t xml:space="preserve"> line of insurance</t>
    </r>
    <r>
      <rPr>
        <i/>
        <sz val="8"/>
        <color indexed="12"/>
        <rFont val="Arial"/>
        <family val="2"/>
        <charset val="238"/>
      </rPr>
      <t>:</t>
    </r>
  </si>
  <si>
    <t>ZB Future 2025</t>
  </si>
  <si>
    <t>ZB Future 2030</t>
  </si>
  <si>
    <t xml:space="preserve">ZB Future 2040 </t>
  </si>
  <si>
    <t xml:space="preserve">ZB Future 2055 </t>
  </si>
  <si>
    <t>HETA Asset Resolution Hrvatska d.o.o.</t>
  </si>
  <si>
    <r>
      <t xml:space="preserve">1) </t>
    </r>
    <r>
      <rPr>
        <sz val="8"/>
        <rFont val="Arial"/>
        <family val="2"/>
        <charset val="238"/>
      </rPr>
      <t xml:space="preserve">Podaci za 15 faktoring društava / </t>
    </r>
    <r>
      <rPr>
        <i/>
        <sz val="8"/>
        <color indexed="12"/>
        <rFont val="Arial"/>
        <family val="2"/>
      </rPr>
      <t>Data for 15 factoring companies</t>
    </r>
  </si>
  <si>
    <t>FWR Multi-Asset Strategy I</t>
  </si>
  <si>
    <t>FWR Multi-Asset Strategy II</t>
  </si>
  <si>
    <r>
      <rPr>
        <b/>
        <sz val="8"/>
        <color theme="1"/>
        <rFont val="Arial"/>
        <family val="2"/>
      </rPr>
      <t>Ukupna mjesečna promjena</t>
    </r>
    <r>
      <rPr>
        <sz val="8"/>
        <color theme="1"/>
        <rFont val="Arial"/>
        <family val="2"/>
      </rPr>
      <t xml:space="preserve">
</t>
    </r>
    <r>
      <rPr>
        <b/>
        <i/>
        <sz val="8"/>
        <color rgb="FF0000FF"/>
        <rFont val="Arial"/>
        <family val="2"/>
      </rPr>
      <t>Total monthly change</t>
    </r>
  </si>
  <si>
    <r>
      <t xml:space="preserve">Relativna
</t>
    </r>
    <r>
      <rPr>
        <b/>
        <i/>
        <sz val="9"/>
        <color rgb="FF0000FF"/>
        <rFont val="Arial"/>
        <family val="2"/>
      </rPr>
      <t>Relative</t>
    </r>
  </si>
  <si>
    <r>
      <t>Brojčana /</t>
    </r>
    <r>
      <rPr>
        <b/>
        <sz val="9"/>
        <color rgb="FF0000FF"/>
        <rFont val="Arial"/>
        <family val="2"/>
        <charset val="238"/>
      </rPr>
      <t xml:space="preserve"> </t>
    </r>
    <r>
      <rPr>
        <b/>
        <i/>
        <sz val="9"/>
        <color rgb="FF0000FF"/>
        <rFont val="Arial"/>
        <family val="2"/>
        <charset val="238"/>
      </rPr>
      <t>In number</t>
    </r>
  </si>
  <si>
    <t>Relativna</t>
  </si>
  <si>
    <t>Relative</t>
  </si>
  <si>
    <r>
      <t xml:space="preserve">Udio u premiji svih društava
</t>
    </r>
    <r>
      <rPr>
        <i/>
        <sz val="9"/>
        <color rgb="FF0000FF"/>
        <rFont val="Arial"/>
        <family val="2"/>
      </rPr>
      <t>Premium share for all insurance companies</t>
    </r>
  </si>
  <si>
    <r>
      <t xml:space="preserve">Udio u premiji svih društava 
</t>
    </r>
    <r>
      <rPr>
        <i/>
        <sz val="9"/>
        <color rgb="FF0000FF"/>
        <rFont val="Arial"/>
        <family val="2"/>
      </rPr>
      <t>Premium share for all insurance companies</t>
    </r>
  </si>
  <si>
    <t xml:space="preserve">U iznosu </t>
  </si>
  <si>
    <r>
      <t xml:space="preserve">Promjena
</t>
    </r>
    <r>
      <rPr>
        <b/>
        <sz val="9"/>
        <color indexed="12"/>
        <rFont val="Arial"/>
        <family val="2"/>
        <charset val="238"/>
      </rPr>
      <t>Change</t>
    </r>
  </si>
  <si>
    <r>
      <t xml:space="preserve">Promjena
</t>
    </r>
    <r>
      <rPr>
        <i/>
        <sz val="8"/>
        <color indexed="12"/>
        <rFont val="Arial"/>
        <family val="2"/>
        <charset val="238"/>
      </rPr>
      <t>Change</t>
    </r>
  </si>
  <si>
    <r>
      <t xml:space="preserve">Prinosi    ZDMF-ova    /  </t>
    </r>
    <r>
      <rPr>
        <b/>
        <i/>
        <sz val="9"/>
        <color rgb="FF0000FF"/>
        <rFont val="Arial"/>
        <family val="2"/>
        <charset val="238"/>
      </rPr>
      <t>ZDMFs'   rates    of   return</t>
    </r>
  </si>
  <si>
    <t xml:space="preserve">Monthly
change </t>
  </si>
  <si>
    <t>Ožujak 2015.</t>
  </si>
  <si>
    <t>March 2015</t>
  </si>
  <si>
    <t>31.3.2015.</t>
  </si>
  <si>
    <t>Grafikon 7: Dobna i spolna struktura članova ODMF-a na dan 31. ožujka 2015.</t>
  </si>
  <si>
    <t>Chart 7: ODMF members age and sex structure as at 31 March 2015</t>
  </si>
  <si>
    <t>OŽUJAK 2015.</t>
  </si>
  <si>
    <t>MARCH 2015</t>
  </si>
  <si>
    <t>Grafikon 11: Dobna i spolna struktura članova ZDMF- ova na dan 31.ožujka 2015.</t>
  </si>
  <si>
    <t>Chart 11: ZDMF members age and sex structure as at 31 March 2015</t>
  </si>
  <si>
    <r>
      <t xml:space="preserve">Posebni AIF
</t>
    </r>
    <r>
      <rPr>
        <b/>
        <i/>
        <sz val="8"/>
        <color rgb="FF0000FF"/>
        <rFont val="Arial"/>
        <family val="2"/>
      </rPr>
      <t>Specia</t>
    </r>
    <r>
      <rPr>
        <b/>
        <sz val="8"/>
        <rFont val="Arial"/>
        <family val="2"/>
        <charset val="238"/>
      </rPr>
      <t>l</t>
    </r>
    <r>
      <rPr>
        <b/>
        <i/>
        <sz val="8"/>
        <color rgb="FF0000FF"/>
        <rFont val="Arial"/>
        <family val="2"/>
      </rPr>
      <t xml:space="preserve"> AIF</t>
    </r>
  </si>
  <si>
    <t xml:space="preserve">Tablica 37: Osnovni alternativni investicijski fondovi s privatnom ponudom * </t>
  </si>
  <si>
    <t xml:space="preserve">Tablica 37.1: Posebni alternativni investicijski fondovi s privatnom ponudom * </t>
  </si>
  <si>
    <t xml:space="preserve">Table 37.1: Special alternative Investment funds with private offering * </t>
  </si>
  <si>
    <r>
      <t>31.3.2014.</t>
    </r>
    <r>
      <rPr>
        <b/>
        <vertAlign val="superscript"/>
        <sz val="8"/>
        <rFont val="Arial"/>
        <family val="2"/>
        <charset val="238"/>
      </rPr>
      <t>1</t>
    </r>
  </si>
  <si>
    <r>
      <t>31.3.2015.</t>
    </r>
    <r>
      <rPr>
        <b/>
        <vertAlign val="superscript"/>
        <sz val="8"/>
        <rFont val="Arial"/>
        <family val="2"/>
        <charset val="238"/>
      </rPr>
      <t>2</t>
    </r>
  </si>
  <si>
    <r>
      <t>1.1. - 31.3.2014.</t>
    </r>
    <r>
      <rPr>
        <b/>
        <vertAlign val="superscript"/>
        <sz val="8"/>
        <rFont val="Arial"/>
        <family val="2"/>
        <charset val="238"/>
      </rPr>
      <t>1</t>
    </r>
  </si>
  <si>
    <r>
      <t>1.1. - 31.3.2015.</t>
    </r>
    <r>
      <rPr>
        <b/>
        <vertAlign val="superscript"/>
        <sz val="8"/>
        <rFont val="Arial"/>
        <family val="2"/>
        <charset val="238"/>
      </rPr>
      <t>2</t>
    </r>
  </si>
  <si>
    <r>
      <t xml:space="preserve">2) </t>
    </r>
    <r>
      <rPr>
        <sz val="8"/>
        <rFont val="Arial"/>
        <family val="2"/>
        <charset val="238"/>
      </rPr>
      <t xml:space="preserve">Podaci za 15 faktoring društava / </t>
    </r>
    <r>
      <rPr>
        <i/>
        <sz val="8"/>
        <color indexed="12"/>
        <rFont val="Arial"/>
        <family val="2"/>
      </rPr>
      <t>Data for 15 factoring companies</t>
    </r>
  </si>
  <si>
    <t>PBZ Conservative10</t>
  </si>
  <si>
    <t>Tablica 37.1: Posebni alternativni investicijski fondovi s privatnom ponudom</t>
  </si>
  <si>
    <t>Table 37.1: Special alternative Investment funds with private offering</t>
  </si>
  <si>
    <r>
      <t xml:space="preserve">2)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i/>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</si>
  <si>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31.3.2014.</t>
    </r>
    <r>
      <rPr>
        <b/>
        <vertAlign val="superscript"/>
        <sz val="9"/>
        <rFont val="Arial"/>
        <family val="2"/>
      </rPr>
      <t>3</t>
    </r>
  </si>
  <si>
    <r>
      <t>1.1. - 31.3.2014.</t>
    </r>
    <r>
      <rPr>
        <b/>
        <vertAlign val="superscript"/>
        <sz val="9"/>
        <rFont val="Arial"/>
        <family val="2"/>
        <charset val="238"/>
      </rPr>
      <t>3</t>
    </r>
  </si>
  <si>
    <t>1.1. - 31.3.2015.</t>
  </si>
  <si>
    <r>
      <t xml:space="preserve">2)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i/>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</si>
  <si>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 xml:space="preserve">3)  Podaci dostavljeni u izvještajima sa stanjem na dan 31.3.2015. godine. / 
</t>
    </r>
    <r>
      <rPr>
        <i/>
        <sz val="8"/>
        <color indexed="12"/>
        <rFont val="Arial"/>
        <family val="2"/>
      </rPr>
      <t xml:space="preserve">Data delivered in reports containing the balance as at 31 March 2015. </t>
    </r>
  </si>
  <si>
    <t>Grafikon 19: Udjel broja aktivnih ugovora u ukupnom broju ugovora na dan 31. ožujka 2015.</t>
  </si>
  <si>
    <t>Chart 19: Share of the number of active contracts in total number of contracts as at 31 March 2015</t>
  </si>
  <si>
    <t>Chart 20: Annual change in value of active contracts as at 31 March 2015</t>
  </si>
  <si>
    <r>
      <t xml:space="preserve">1)  Podaci dostavljeni u izvještajima sa stanjem na dan 31.3.2015. godine. / 
</t>
    </r>
    <r>
      <rPr>
        <i/>
        <sz val="8"/>
        <color indexed="12"/>
        <rFont val="Arial"/>
        <family val="2"/>
      </rPr>
      <t xml:space="preserve">Data delivered in reports containing the balance as at 31 March 2015. </t>
    </r>
  </si>
  <si>
    <r>
      <t>31.3.2014.</t>
    </r>
    <r>
      <rPr>
        <b/>
        <vertAlign val="superscript"/>
        <sz val="9"/>
        <rFont val="Arial"/>
        <family val="2"/>
        <charset val="238"/>
      </rPr>
      <t>3</t>
    </r>
  </si>
  <si>
    <r>
      <t xml:space="preserve">2)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</si>
  <si>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 xml:space="preserve">2)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</si>
  <si>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 xml:space="preserve">3)  Podaci dostavljeni u izvještajima sa stanjem na dan 31.3.2015. godine. /  </t>
    </r>
    <r>
      <rPr>
        <i/>
        <sz val="8"/>
        <color indexed="12"/>
        <rFont val="Arial"/>
        <family val="2"/>
      </rPr>
      <t xml:space="preserve">Data delivered in reports containing the balance as at 31 March 2015. </t>
    </r>
  </si>
  <si>
    <r>
      <t>1.1. - 31.3.2014.</t>
    </r>
    <r>
      <rPr>
        <b/>
        <vertAlign val="superscript"/>
        <sz val="9"/>
        <rFont val="Arial"/>
        <family val="2"/>
        <charset val="238"/>
      </rPr>
      <t>1</t>
    </r>
  </si>
  <si>
    <r>
      <t xml:space="preserve">1)  Podaci dostavljeni u izvještajima sa stanjem na dan 31.3.2015. godine.
     </t>
    </r>
    <r>
      <rPr>
        <i/>
        <sz val="8"/>
        <color indexed="12"/>
        <rFont val="Arial"/>
        <family val="2"/>
      </rPr>
      <t xml:space="preserve">Data delivered in reports containing the balance as at 31 March 2015. </t>
    </r>
  </si>
  <si>
    <r>
      <t xml:space="preserve">RF Advantage </t>
    </r>
    <r>
      <rPr>
        <b/>
        <vertAlign val="superscript"/>
        <sz val="8"/>
        <color rgb="FFFF0000"/>
        <rFont val="Arial"/>
        <family val="2"/>
      </rPr>
      <t>1</t>
    </r>
  </si>
  <si>
    <r>
      <rPr>
        <b/>
        <vertAlign val="superscript"/>
        <sz val="8"/>
        <color rgb="FFFF0000"/>
        <rFont val="Arial"/>
        <family val="2"/>
      </rPr>
      <t>1</t>
    </r>
    <r>
      <rPr>
        <sz val="8"/>
        <rFont val="Arial"/>
        <family val="2"/>
      </rPr>
      <t xml:space="preserve"> Fond RF Advantage je brisan iz evidencije 30.04.2015.</t>
    </r>
  </si>
  <si>
    <t>ZB Private World</t>
  </si>
  <si>
    <t xml:space="preserve">  The RF Advantage fund removed from registry as at 30 April 2015</t>
  </si>
  <si>
    <t>Svibanj 2015.</t>
  </si>
  <si>
    <t>May 2015</t>
  </si>
  <si>
    <t>OTP OPTIMUM</t>
  </si>
  <si>
    <t>Tablica 26: Zaračunata bruto premija osiguranja za period od 1. siječnja do 30. lipnja 2015.</t>
  </si>
  <si>
    <t>5Table 26: Written premium for the period 1 January - 30 June  2015</t>
  </si>
  <si>
    <t>I-VI.2014</t>
  </si>
  <si>
    <t>I-VI.2015</t>
  </si>
  <si>
    <t>Tablica 27: Podaci o osiguranju za period od 1. siječnja do 30. lipnja 2015.</t>
  </si>
  <si>
    <t>Table 27: Insurance data for the period 1 January - 30 June 2015</t>
  </si>
  <si>
    <t>Grafikon 18: Udio zaračunate bruto premije i likvidiranih šteta po društvima za osiguranje po vrstama osiguranja za period od 1. siječnja do 30. lipnja 2015.</t>
  </si>
  <si>
    <t>Chart 18: Share of written premium and claims settled per line of insurances for the period 1 January - 30 June 2015</t>
  </si>
  <si>
    <t>Lipanj 2015.</t>
  </si>
  <si>
    <t>June 2015</t>
  </si>
  <si>
    <r>
      <t xml:space="preserve">Otvoreni investicijski fondovi
</t>
    </r>
    <r>
      <rPr>
        <b/>
        <i/>
        <sz val="8"/>
        <color rgb="FF0000FF"/>
        <rFont val="Arial"/>
        <family val="2"/>
      </rPr>
      <t>Opened-end Investment Fund</t>
    </r>
  </si>
  <si>
    <t>ADRS-P-A</t>
  </si>
  <si>
    <t>HT-R-A</t>
  </si>
  <si>
    <t>PODR-R-A</t>
  </si>
  <si>
    <t>ADRS-R-A</t>
  </si>
  <si>
    <t>RIVP-R-A</t>
  </si>
  <si>
    <t>ERNT-R-A</t>
  </si>
  <si>
    <t>KRAS-R-A</t>
  </si>
  <si>
    <t>LEDO-R-A</t>
  </si>
  <si>
    <t>JMNC-R-A</t>
  </si>
  <si>
    <t>ZABA-R-A</t>
  </si>
  <si>
    <t>RHMF-O-19BA</t>
  </si>
  <si>
    <t>FNOI-D-177A</t>
  </si>
  <si>
    <t>FNOI-D-171A</t>
  </si>
  <si>
    <t>RHMF-O-15CA</t>
  </si>
  <si>
    <t>RIBA-O-177A</t>
  </si>
  <si>
    <t>FNOI-D-157A</t>
  </si>
  <si>
    <t>FNOI-D-161A</t>
  </si>
  <si>
    <t>FNOI-D-167A</t>
  </si>
  <si>
    <t>FNOI-D-181A</t>
  </si>
  <si>
    <t>FNOI-D-187A</t>
  </si>
  <si>
    <t>RHMF-O-172A</t>
  </si>
  <si>
    <t>RHMF-O-167A</t>
  </si>
  <si>
    <t>RHMF-O-203A</t>
  </si>
  <si>
    <t>RHMF-O-203E</t>
  </si>
  <si>
    <t>RHMF-O-247E</t>
  </si>
  <si>
    <t>RHMF-O-157A</t>
  </si>
  <si>
    <t>RHMF-O-187A</t>
  </si>
  <si>
    <t>RHMF-O-17BA</t>
  </si>
  <si>
    <r>
      <t xml:space="preserve">PBZ I-Stock fond </t>
    </r>
    <r>
      <rPr>
        <b/>
        <vertAlign val="superscript"/>
        <sz val="8"/>
        <color rgb="FFFF0000"/>
        <rFont val="Arial"/>
        <family val="2"/>
      </rPr>
      <t>2</t>
    </r>
  </si>
  <si>
    <t>SLAVONSKI ZAIF d.d.</t>
  </si>
  <si>
    <t>Proprius d.d. ZAIF</t>
  </si>
  <si>
    <t>KAPITALNI FOND  d.d. ZAIF</t>
  </si>
  <si>
    <t>AGRAM LIFE osiguranje d.d.</t>
  </si>
  <si>
    <t>Allianz Zagreb d.d.</t>
  </si>
  <si>
    <t>Basler osiguranje Zagreb d.d.</t>
  </si>
  <si>
    <t>BNP Paribas Cardif osiguranje d.d.</t>
  </si>
  <si>
    <t>Croatia osiguranje d.d.</t>
  </si>
  <si>
    <t>Croatia zdravstveno osiguranje d.d.</t>
  </si>
  <si>
    <t>ERGO osiguranje d.d.</t>
  </si>
  <si>
    <t>ERGO životno osiguranje d.d.</t>
  </si>
  <si>
    <t>Erste osiguranje VIG  d.d.</t>
  </si>
  <si>
    <t>Euroherc osiguranje d.d.</t>
  </si>
  <si>
    <t>Generali osiguranje d.d.</t>
  </si>
  <si>
    <t>Grawe Hrvatska d.d.</t>
  </si>
  <si>
    <t>HOK osiguranje d.d.</t>
  </si>
  <si>
    <t>Hrvatsko kreditno osiguranje d.d.</t>
  </si>
  <si>
    <t>Izvor osiguranje d.d.</t>
  </si>
  <si>
    <t>Jadransko osiguranje d.d.</t>
  </si>
  <si>
    <t>KD životno osiguranje d.d.</t>
  </si>
  <si>
    <t>Merkur osiguranje d.d.</t>
  </si>
  <si>
    <t>Societe Generale osiguranje d.d.</t>
  </si>
  <si>
    <t>Sunce osiguranje d.d.</t>
  </si>
  <si>
    <t>Triglav osiguranje d.d.</t>
  </si>
  <si>
    <t>Uniqa osiguranje d.d.</t>
  </si>
  <si>
    <t>Velebit osiguranje d.d.</t>
  </si>
  <si>
    <t>Velebit životno osiguranje d.d.</t>
  </si>
  <si>
    <t>Wiener osiguranje VIG d.d.</t>
  </si>
  <si>
    <t>Wüstenrot životno osiguranje d.d.</t>
  </si>
  <si>
    <t>30.6.2015.</t>
  </si>
  <si>
    <r>
      <t xml:space="preserve"> </t>
    </r>
    <r>
      <rPr>
        <b/>
        <vertAlign val="superscript"/>
        <sz val="8"/>
        <color rgb="FFFF0000"/>
        <rFont val="Arial"/>
        <family val="2"/>
      </rPr>
      <t xml:space="preserve"> 2   </t>
    </r>
    <r>
      <rPr>
        <sz val="8"/>
        <rFont val="Arial"/>
        <family val="2"/>
      </rPr>
      <t>Fond PBZ I-Stock pripojen je fondu PBZ Equity. (11.6.2015.)</t>
    </r>
  </si>
  <si>
    <t xml:space="preserve">     The PBZ I-Stock fund has been merged to the PBZ Equity fund. (11 June 2015)</t>
  </si>
  <si>
    <r>
      <t>KD Locusta Fondovi d.o.o.</t>
    </r>
    <r>
      <rPr>
        <b/>
        <vertAlign val="superscript"/>
        <sz val="8"/>
        <color rgb="FFFF0000"/>
        <rFont val="Arial"/>
        <family val="2"/>
      </rPr>
      <t>3</t>
    </r>
  </si>
  <si>
    <r>
      <t xml:space="preserve">Broj / </t>
    </r>
    <r>
      <rPr>
        <i/>
        <sz val="10"/>
        <color rgb="FF0000FF"/>
        <rFont val="Arial"/>
        <family val="2"/>
      </rPr>
      <t>Number</t>
    </r>
    <r>
      <rPr>
        <sz val="10"/>
        <color theme="1"/>
        <rFont val="Arial"/>
        <family val="2"/>
        <charset val="238"/>
      </rPr>
      <t xml:space="preserve"> 7   Verzija / </t>
    </r>
    <r>
      <rPr>
        <i/>
        <sz val="10"/>
        <color rgb="FF0000FF"/>
        <rFont val="Arial"/>
        <family val="2"/>
      </rPr>
      <t>Version</t>
    </r>
    <r>
      <rPr>
        <sz val="10"/>
        <color theme="1"/>
        <rFont val="Arial"/>
        <family val="2"/>
        <charset val="238"/>
      </rPr>
      <t xml:space="preserve"> 1.0  Godina / </t>
    </r>
    <r>
      <rPr>
        <i/>
        <sz val="10"/>
        <color rgb="FF0000FF"/>
        <rFont val="Arial"/>
        <family val="2"/>
      </rPr>
      <t>Year</t>
    </r>
    <r>
      <rPr>
        <sz val="10"/>
        <color theme="1"/>
        <rFont val="Arial"/>
        <family val="2"/>
        <charset val="238"/>
      </rPr>
      <t xml:space="preserve"> XIII    Zagreb, 17.7.2015.</t>
    </r>
  </si>
  <si>
    <r>
      <t xml:space="preserve"> </t>
    </r>
    <r>
      <rPr>
        <b/>
        <vertAlign val="superscript"/>
        <sz val="8"/>
        <color rgb="FFFF0000"/>
        <rFont val="Arial"/>
        <family val="2"/>
      </rPr>
      <t xml:space="preserve"> 3   </t>
    </r>
    <r>
      <rPr>
        <sz val="8"/>
        <color theme="1"/>
        <rFont val="Arial"/>
        <family val="2"/>
      </rPr>
      <t>Dana 15.6.2015. d</t>
    </r>
    <r>
      <rPr>
        <sz val="8"/>
        <rFont val="Arial"/>
        <family val="2"/>
      </rPr>
      <t>ruštvo za upravljanje LOCUSTA INVEST d.o.o. promijenilo je naziv u KD Locusta Fondovi d.o.o.</t>
    </r>
  </si>
  <si>
    <t xml:space="preserve">    As at 15 June 2015 the  LOCUSTA INVEST d.o.o. company has changed the name. New name: KD Locusta Fondovi d.o.o.</t>
  </si>
  <si>
    <t>Outfox Macro Income Fund</t>
  </si>
  <si>
    <t>Locusta Value IV</t>
  </si>
  <si>
    <t xml:space="preserve">Grafikon 20: Godišnja promjena vrijednosti aktivnih ugovora na dan 31. ožujka 2015.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</si>
</sst>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 numFmtId="178" formatCode="[$-1041A]dd\.mm\.yyyy"/>
  </numFmts>
  <fonts count="196">
    <font>
      <sz val="11"/>
      <color theme="1"/>
      <name val="Calibri"/>
      <family val="2"/>
      <scheme val="minor"/>
    </font>
    <font>
      <sz val="10"/>
      <color theme="1"/>
      <name val="Arial"/>
      <family val="2"/>
      <charset val="238"/>
    </font>
    <font>
      <sz val="10"/>
      <color theme="1"/>
      <name val="Arial"/>
      <family val="2"/>
      <charset val="238"/>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sz val="7"/>
      <name val="Arial"/>
      <family val="2"/>
    </font>
    <font>
      <sz val="7"/>
      <name val="Arial"/>
      <family val="2"/>
    </font>
    <font>
      <b/>
      <i/>
      <sz val="10"/>
      <color rgb="FF0000FF"/>
      <name val="Arial"/>
      <family val="2"/>
    </font>
    <font>
      <vertAlign val="superscript"/>
      <sz val="8"/>
      <name val="Arial"/>
      <family val="2"/>
    </font>
    <font>
      <sz val="10"/>
      <name val="Arial"/>
      <family val="2"/>
    </font>
    <font>
      <sz val="10"/>
      <name val="MS Sans Serif"/>
      <family val="2"/>
      <charset val="238"/>
    </font>
    <font>
      <sz val="10"/>
      <color indexed="8"/>
      <name val="Arial"/>
      <family val="2"/>
      <charset val="238"/>
    </font>
    <font>
      <b/>
      <vertAlign val="superscript"/>
      <sz val="9"/>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sz val="8"/>
      <color indexed="48"/>
      <name val="Arial"/>
      <family val="2"/>
      <charset val="238"/>
    </font>
    <font>
      <b/>
      <sz val="10"/>
      <color rgb="FF000000"/>
      <name val="Arial"/>
      <family val="2"/>
    </font>
    <font>
      <b/>
      <i/>
      <sz val="10"/>
      <color indexed="12"/>
      <name val="Arial"/>
      <family val="2"/>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vertAlign val="superscript"/>
      <sz val="8"/>
      <name val="Arial"/>
      <family val="2"/>
      <charset val="238"/>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8"/>
      <color indexed="12"/>
      <name val="Arial"/>
      <family val="2"/>
    </font>
    <font>
      <i/>
      <vertAlign val="superscript"/>
      <sz val="9"/>
      <color rgb="FF0000FF"/>
      <name val="Arial"/>
      <family val="2"/>
    </font>
    <font>
      <b/>
      <sz val="10"/>
      <color rgb="FFFFFFFF"/>
      <name val="Arial"/>
      <family val="2"/>
      <charset val="238"/>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sz val="7"/>
      <color rgb="FFFF0000"/>
      <name val="Arial"/>
      <family val="2"/>
    </font>
    <font>
      <sz val="7"/>
      <color theme="1"/>
      <name val="Arial"/>
      <family val="2"/>
    </font>
    <font>
      <b/>
      <i/>
      <sz val="8"/>
      <color indexed="39"/>
      <name val="Arial"/>
      <family val="2"/>
    </font>
    <font>
      <b/>
      <i/>
      <sz val="8"/>
      <color indexed="39"/>
      <name val="Arial"/>
      <family val="2"/>
      <charset val="238"/>
    </font>
    <font>
      <b/>
      <sz val="8"/>
      <color indexed="39"/>
      <name val="Arial"/>
      <family val="2"/>
      <charset val="238"/>
    </font>
    <font>
      <i/>
      <sz val="8"/>
      <color indexed="39"/>
      <name val="Arial"/>
      <family val="2"/>
    </font>
    <font>
      <sz val="11"/>
      <color rgb="FFFF0000"/>
      <name val="Arial"/>
      <family val="2"/>
    </font>
    <font>
      <sz val="8"/>
      <color rgb="FFFF0000"/>
      <name val="Arial"/>
      <family val="2"/>
    </font>
    <font>
      <b/>
      <sz val="9"/>
      <color theme="0"/>
      <name val="Arial"/>
      <family val="2"/>
    </font>
    <font>
      <b/>
      <i/>
      <sz val="8"/>
      <name val="Arial"/>
      <family val="2"/>
    </font>
    <font>
      <sz val="10"/>
      <color rgb="FFFF0000"/>
      <name val="Arial"/>
      <family val="2"/>
    </font>
    <font>
      <sz val="9"/>
      <color theme="1"/>
      <name val="Arial"/>
      <family val="2"/>
      <charset val="238"/>
    </font>
    <font>
      <b/>
      <i/>
      <sz val="11"/>
      <color rgb="FF0000FF"/>
      <name val="Arial"/>
      <family val="2"/>
      <charset val="238"/>
    </font>
    <font>
      <b/>
      <sz val="7.5"/>
      <color theme="1"/>
      <name val="Arial"/>
      <family val="2"/>
    </font>
    <font>
      <b/>
      <i/>
      <sz val="7.5"/>
      <color rgb="FF0000FF"/>
      <name val="Arial"/>
      <family val="2"/>
    </font>
    <font>
      <i/>
      <sz val="9"/>
      <name val="Arial"/>
      <family val="2"/>
    </font>
    <font>
      <b/>
      <sz val="9"/>
      <color rgb="FF0000FF"/>
      <name val="Arial"/>
      <family val="2"/>
      <charset val="238"/>
    </font>
  </fonts>
  <fills count="20">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
      <patternFill patternType="solid">
        <fgColor rgb="FF3366FF"/>
        <bgColor indexed="64"/>
      </patternFill>
    </fill>
    <fill>
      <patternFill patternType="solid">
        <fgColor rgb="FFF2F2F2"/>
        <bgColor indexed="64"/>
      </patternFill>
    </fill>
    <fill>
      <patternFill patternType="solid">
        <fgColor theme="0" tint="-0.14999847407452621"/>
        <bgColor indexed="64"/>
      </patternFill>
    </fill>
  </fills>
  <borders count="2">
    <border>
      <left/>
      <right/>
      <top/>
      <bottom/>
      <diagonal/>
    </border>
    <border>
      <left/>
      <right/>
      <top style="medium">
        <color indexed="64"/>
      </top>
      <bottom/>
      <diagonal/>
    </border>
  </borders>
  <cellStyleXfs count="31">
    <xf numFmtId="0" fontId="0" fillId="0" borderId="0"/>
    <xf numFmtId="165" fontId="4" fillId="0" borderId="0" applyFont="0" applyFill="0" applyBorder="0" applyAlignment="0" applyProtection="0"/>
    <xf numFmtId="0" fontId="16" fillId="0" borderId="0" applyNumberFormat="0" applyFill="0" applyBorder="0" applyAlignment="0" applyProtection="0">
      <alignment vertical="top"/>
      <protection locked="0"/>
    </xf>
    <xf numFmtId="0" fontId="20" fillId="0" borderId="0">
      <alignment vertical="top"/>
    </xf>
    <xf numFmtId="9" fontId="4"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5" fontId="10" fillId="0" borderId="0" applyFont="0" applyFill="0" applyBorder="0" applyAlignment="0" applyProtection="0"/>
    <xf numFmtId="165" fontId="68" fillId="0" borderId="0" applyFont="0" applyFill="0" applyBorder="0" applyAlignment="0" applyProtection="0"/>
    <xf numFmtId="0" fontId="68" fillId="0" borderId="0"/>
    <xf numFmtId="165" fontId="10" fillId="0" borderId="0" applyFont="0" applyFill="0" applyBorder="0" applyAlignment="0" applyProtection="0"/>
    <xf numFmtId="0" fontId="10" fillId="0" borderId="0"/>
    <xf numFmtId="165" fontId="11" fillId="0" borderId="0" applyFont="0" applyFill="0" applyBorder="0" applyAlignment="0" applyProtection="0"/>
    <xf numFmtId="0" fontId="69" fillId="0" borderId="0">
      <alignment vertical="top"/>
    </xf>
    <xf numFmtId="0" fontId="67" fillId="0" borderId="0"/>
    <xf numFmtId="165" fontId="10" fillId="0" borderId="0" applyFont="0" applyFill="0" applyBorder="0" applyAlignment="0" applyProtection="0"/>
    <xf numFmtId="0" fontId="11" fillId="0" borderId="0"/>
    <xf numFmtId="0" fontId="68" fillId="0" borderId="0"/>
    <xf numFmtId="0" fontId="11" fillId="0" borderId="0"/>
    <xf numFmtId="0" fontId="10" fillId="0" borderId="0"/>
    <xf numFmtId="0" fontId="68" fillId="0" borderId="0"/>
    <xf numFmtId="0" fontId="68" fillId="0" borderId="0"/>
    <xf numFmtId="0" fontId="3" fillId="0" borderId="0"/>
    <xf numFmtId="0" fontId="125" fillId="0" borderId="0"/>
    <xf numFmtId="0" fontId="4" fillId="0" borderId="0"/>
    <xf numFmtId="0" fontId="10" fillId="0" borderId="0"/>
  </cellStyleXfs>
  <cellXfs count="813">
    <xf numFmtId="0" fontId="0" fillId="0" borderId="0" xfId="0"/>
    <xf numFmtId="0" fontId="14" fillId="0" borderId="0" xfId="0" applyFont="1" applyFill="1" applyBorder="1" applyAlignment="1">
      <alignment horizontal="center" vertical="center"/>
    </xf>
    <xf numFmtId="0" fontId="10" fillId="0" borderId="0" xfId="0" applyFont="1" applyFill="1" applyBorder="1" applyAlignment="1"/>
    <xf numFmtId="0" fontId="11" fillId="0" borderId="0" xfId="0" applyFont="1" applyFill="1" applyBorder="1"/>
    <xf numFmtId="0" fontId="19" fillId="0" borderId="0" xfId="0" applyFont="1" applyFill="1" applyBorder="1" applyAlignment="1">
      <alignment vertical="center"/>
    </xf>
    <xf numFmtId="0" fontId="15" fillId="0" borderId="0" xfId="0" applyFont="1" applyFill="1" applyBorder="1" applyAlignment="1">
      <alignment horizontal="center"/>
    </xf>
    <xf numFmtId="0" fontId="10" fillId="0" borderId="0" xfId="0" applyFont="1" applyFill="1" applyBorder="1" applyAlignment="1">
      <alignment horizontal="center"/>
    </xf>
    <xf numFmtId="0" fontId="24" fillId="0" borderId="0" xfId="0" applyFont="1" applyFill="1" applyBorder="1" applyAlignment="1">
      <alignment horizontal="left" vertical="center"/>
    </xf>
    <xf numFmtId="0" fontId="28" fillId="0" borderId="0" xfId="0" applyFont="1" applyFill="1" applyAlignment="1">
      <alignment horizontal="left"/>
    </xf>
    <xf numFmtId="0" fontId="26" fillId="0" borderId="0" xfId="0" applyFont="1" applyFill="1" applyAlignment="1">
      <alignment horizontal="center"/>
    </xf>
    <xf numFmtId="0" fontId="27" fillId="0" borderId="0" xfId="0" applyFont="1" applyFill="1" applyAlignment="1">
      <alignment horizontal="center"/>
    </xf>
    <xf numFmtId="0" fontId="23" fillId="0" borderId="0" xfId="0" applyFont="1" applyAlignment="1">
      <alignment horizontal="center"/>
    </xf>
    <xf numFmtId="0" fontId="14" fillId="0" borderId="0" xfId="0" applyFont="1" applyAlignment="1">
      <alignment horizontal="right"/>
    </xf>
    <xf numFmtId="0" fontId="14" fillId="0" borderId="0" xfId="0" applyFont="1" applyAlignment="1">
      <alignment horizontal="left"/>
    </xf>
    <xf numFmtId="0" fontId="14" fillId="0" borderId="0" xfId="0" applyFont="1" applyAlignment="1">
      <alignment horizontal="right" vertical="center"/>
    </xf>
    <xf numFmtId="0" fontId="29" fillId="0" borderId="0" xfId="0" applyFont="1" applyAlignment="1">
      <alignment horizontal="left" vertical="center"/>
    </xf>
    <xf numFmtId="0" fontId="31" fillId="0" borderId="0" xfId="0" applyFont="1" applyAlignment="1">
      <alignment horizontal="center"/>
    </xf>
    <xf numFmtId="0" fontId="29" fillId="0" borderId="0" xfId="0" applyFont="1" applyAlignment="1">
      <alignment horizontal="right"/>
    </xf>
    <xf numFmtId="0" fontId="29" fillId="0" borderId="0" xfId="0" applyFont="1" applyAlignment="1">
      <alignment horizontal="left"/>
    </xf>
    <xf numFmtId="0" fontId="29" fillId="0" borderId="0" xfId="0" applyFont="1" applyAlignment="1">
      <alignment horizontal="right" vertical="center"/>
    </xf>
    <xf numFmtId="0" fontId="38" fillId="0" borderId="0" xfId="0" applyFont="1" applyAlignment="1">
      <alignment horizontal="left" vertical="center"/>
    </xf>
    <xf numFmtId="0" fontId="34" fillId="0" borderId="0" xfId="0" applyFont="1" applyAlignment="1">
      <alignment horizontal="right" vertical="center"/>
    </xf>
    <xf numFmtId="0" fontId="24" fillId="0" borderId="0" xfId="0" applyFont="1" applyFill="1" applyBorder="1" applyAlignment="1">
      <alignment horizontal="left"/>
    </xf>
    <xf numFmtId="0" fontId="47" fillId="0" borderId="0" xfId="0" applyFont="1"/>
    <xf numFmtId="0" fontId="34" fillId="0" borderId="0" xfId="0" applyFont="1" applyAlignment="1">
      <alignment horizontal="right"/>
    </xf>
    <xf numFmtId="0" fontId="29" fillId="0" borderId="0" xfId="0" applyFont="1" applyFill="1" applyAlignment="1">
      <alignment horizontal="left" vertical="center"/>
    </xf>
    <xf numFmtId="0" fontId="50" fillId="0" borderId="0" xfId="0" applyFont="1" applyFill="1" applyAlignment="1">
      <alignment horizontal="left" vertical="center"/>
    </xf>
    <xf numFmtId="0" fontId="47" fillId="0" borderId="0" xfId="0" applyFont="1" applyFill="1" applyBorder="1" applyAlignment="1">
      <alignment horizontal="left" vertical="center"/>
    </xf>
    <xf numFmtId="0" fontId="47" fillId="0" borderId="0" xfId="0" applyFont="1" applyFill="1" applyBorder="1" applyAlignment="1">
      <alignment vertical="center"/>
    </xf>
    <xf numFmtId="0" fontId="47" fillId="0" borderId="0" xfId="0" applyFont="1" applyFill="1" applyBorder="1" applyAlignment="1">
      <alignment vertical="center" wrapText="1"/>
    </xf>
    <xf numFmtId="0" fontId="34" fillId="0" borderId="0" xfId="0" applyFont="1"/>
    <xf numFmtId="0" fontId="34" fillId="0" borderId="0" xfId="0" applyFont="1" applyAlignment="1"/>
    <xf numFmtId="0" fontId="47" fillId="0" borderId="0" xfId="0" applyFont="1" applyFill="1" applyBorder="1"/>
    <xf numFmtId="0" fontId="54" fillId="0" borderId="0" xfId="0" applyFont="1"/>
    <xf numFmtId="0" fontId="37" fillId="0" borderId="0" xfId="0" applyFont="1" applyFill="1" applyBorder="1" applyAlignment="1">
      <alignment horizontal="left"/>
    </xf>
    <xf numFmtId="0" fontId="21" fillId="0" borderId="0" xfId="3" applyFont="1" applyFill="1" applyBorder="1" applyAlignment="1"/>
    <xf numFmtId="0" fontId="47" fillId="0" borderId="0" xfId="0" applyFont="1" applyAlignment="1">
      <alignment horizontal="left" vertical="center"/>
    </xf>
    <xf numFmtId="0" fontId="57" fillId="0" borderId="0" xfId="0" applyFont="1" applyBorder="1" applyAlignment="1">
      <alignment horizontal="left" vertical="center"/>
    </xf>
    <xf numFmtId="0" fontId="14" fillId="0" borderId="0" xfId="3" applyFont="1" applyAlignment="1">
      <alignment horizontal="left" vertical="center"/>
    </xf>
    <xf numFmtId="0" fontId="29" fillId="0" borderId="0" xfId="3" applyFont="1" applyAlignment="1">
      <alignment horizontal="left" vertical="center"/>
    </xf>
    <xf numFmtId="0" fontId="58" fillId="0" borderId="0" xfId="0" applyFont="1" applyAlignment="1">
      <alignment horizontal="right" vertical="center"/>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xf>
    <xf numFmtId="0" fontId="21" fillId="0" borderId="0" xfId="0" applyFont="1" applyFill="1" applyBorder="1" applyAlignment="1">
      <alignment horizontal="left" vertical="center"/>
    </xf>
    <xf numFmtId="0" fontId="34" fillId="0" borderId="0" xfId="0" applyFont="1" applyFill="1" applyAlignment="1">
      <alignment horizontal="right" vertical="center"/>
    </xf>
    <xf numFmtId="0" fontId="34" fillId="0" borderId="0" xfId="0" applyFont="1" applyFill="1" applyAlignment="1">
      <alignment horizontal="right"/>
    </xf>
    <xf numFmtId="0" fontId="35" fillId="0" borderId="0" xfId="0" applyFont="1" applyAlignment="1">
      <alignment horizontal="left" vertical="center"/>
    </xf>
    <xf numFmtId="49" fontId="35" fillId="0" borderId="0" xfId="0" applyNumberFormat="1" applyFont="1" applyFill="1" applyAlignment="1">
      <alignment horizontal="left" vertical="top" wrapText="1"/>
    </xf>
    <xf numFmtId="0" fontId="35" fillId="0" borderId="0" xfId="0" applyFont="1"/>
    <xf numFmtId="0" fontId="35" fillId="0" borderId="0" xfId="0" applyFont="1" applyFill="1" applyAlignment="1">
      <alignment horizontal="justify" vertical="top" wrapText="1"/>
    </xf>
    <xf numFmtId="0" fontId="34" fillId="0" borderId="0" xfId="0" applyFont="1" applyAlignment="1">
      <alignment horizontal="left" vertical="center"/>
    </xf>
    <xf numFmtId="0" fontId="58" fillId="0" borderId="0" xfId="0" applyFont="1" applyAlignment="1">
      <alignment horizontal="left" vertical="center"/>
    </xf>
    <xf numFmtId="0" fontId="29" fillId="0" borderId="0" xfId="3" applyFont="1" applyFill="1" applyBorder="1" applyAlignment="1">
      <alignment horizontal="left" vertical="center"/>
    </xf>
    <xf numFmtId="0" fontId="34" fillId="0" borderId="0" xfId="3" applyFont="1" applyAlignment="1">
      <alignment horizontal="right" vertical="center"/>
    </xf>
    <xf numFmtId="0" fontId="58" fillId="0" borderId="0" xfId="16" applyFont="1"/>
    <xf numFmtId="0" fontId="34" fillId="0" borderId="0" xfId="18" applyFont="1" applyAlignment="1"/>
    <xf numFmtId="0" fontId="80" fillId="0" borderId="0" xfId="18" applyFont="1" applyAlignment="1"/>
    <xf numFmtId="0" fontId="34" fillId="0" borderId="0" xfId="18" applyFont="1">
      <alignment vertical="top"/>
    </xf>
    <xf numFmtId="0" fontId="0" fillId="0" borderId="0" xfId="0" applyBorder="1"/>
    <xf numFmtId="0" fontId="49" fillId="0" borderId="0" xfId="3" applyFont="1" applyFill="1">
      <alignment vertical="top"/>
    </xf>
    <xf numFmtId="166" fontId="35" fillId="0" borderId="0" xfId="1" applyNumberFormat="1" applyFont="1" applyFill="1" applyAlignment="1">
      <alignment horizontal="center" vertical="center"/>
    </xf>
    <xf numFmtId="0" fontId="35" fillId="0" borderId="0" xfId="3" applyFont="1">
      <alignment vertical="top"/>
    </xf>
    <xf numFmtId="0" fontId="34" fillId="0" borderId="0" xfId="3" applyFont="1" applyFill="1" applyAlignment="1">
      <alignment horizontal="left" vertical="center"/>
    </xf>
    <xf numFmtId="0" fontId="34" fillId="0" borderId="0" xfId="3" applyFont="1" applyAlignment="1">
      <alignment vertical="center"/>
    </xf>
    <xf numFmtId="0" fontId="34" fillId="0" borderId="0" xfId="0" applyFont="1" applyAlignment="1">
      <alignment horizontal="right"/>
    </xf>
    <xf numFmtId="0" fontId="58" fillId="0" borderId="0" xfId="0" applyFont="1" applyFill="1" applyBorder="1" applyAlignment="1">
      <alignment horizontal="left" vertical="center"/>
    </xf>
    <xf numFmtId="0" fontId="29" fillId="0" borderId="0" xfId="3" applyFont="1" applyFill="1" applyAlignment="1">
      <alignment horizontal="left" vertical="center"/>
    </xf>
    <xf numFmtId="0" fontId="65" fillId="0" borderId="0" xfId="0" applyNumberFormat="1" applyFont="1" applyAlignment="1">
      <alignment horizontal="right" vertical="center"/>
    </xf>
    <xf numFmtId="0" fontId="57" fillId="0" borderId="0" xfId="0" applyFont="1"/>
    <xf numFmtId="0" fontId="34" fillId="0" borderId="0" xfId="25" applyFont="1" applyFill="1" applyBorder="1" applyAlignment="1">
      <alignment horizontal="left" vertical="center"/>
    </xf>
    <xf numFmtId="0" fontId="25" fillId="0" borderId="0" xfId="3" applyFont="1" applyFill="1" applyBorder="1" applyAlignment="1">
      <alignment horizontal="left" vertical="center"/>
    </xf>
    <xf numFmtId="0" fontId="10" fillId="5" borderId="0" xfId="0" applyFont="1" applyFill="1" applyBorder="1" applyAlignment="1">
      <alignment horizontal="center" vertical="center" wrapText="1"/>
    </xf>
    <xf numFmtId="0" fontId="102" fillId="0" borderId="0" xfId="2" applyFont="1" applyAlignment="1" applyProtection="1">
      <alignment horizontal="left" vertical="center"/>
    </xf>
    <xf numFmtId="0" fontId="17" fillId="0" borderId="0" xfId="2" applyFont="1" applyAlignment="1" applyProtection="1">
      <alignment horizontal="left" vertical="center"/>
    </xf>
    <xf numFmtId="0" fontId="103" fillId="0" borderId="0" xfId="2" applyFont="1" applyAlignment="1" applyProtection="1"/>
    <xf numFmtId="0" fontId="103" fillId="0" borderId="0" xfId="2" applyFont="1" applyAlignment="1" applyProtection="1">
      <alignment vertical="center"/>
    </xf>
    <xf numFmtId="0" fontId="103" fillId="0" borderId="0" xfId="2" applyFont="1" applyAlignment="1" applyProtection="1">
      <alignment horizontal="left" vertical="center"/>
    </xf>
    <xf numFmtId="0" fontId="34" fillId="0" borderId="0" xfId="0" applyFont="1" applyAlignment="1">
      <alignment horizontal="right"/>
    </xf>
    <xf numFmtId="0" fontId="104" fillId="0" borderId="0" xfId="0" applyFont="1"/>
    <xf numFmtId="166" fontId="0" fillId="0" borderId="0" xfId="0" applyNumberFormat="1"/>
    <xf numFmtId="0" fontId="108" fillId="0" borderId="0" xfId="0" applyFont="1" applyFill="1" applyBorder="1" applyAlignment="1">
      <alignment horizontal="left" vertical="center"/>
    </xf>
    <xf numFmtId="0" fontId="64" fillId="0" borderId="0" xfId="3" applyFont="1" applyAlignment="1">
      <alignment horizontal="left" vertical="center"/>
    </xf>
    <xf numFmtId="0" fontId="107" fillId="0" borderId="0" xfId="0" applyFont="1"/>
    <xf numFmtId="0" fontId="107" fillId="0" borderId="0" xfId="0" applyFont="1" applyAlignment="1">
      <alignment vertical="top" wrapText="1"/>
    </xf>
    <xf numFmtId="0" fontId="61" fillId="0" borderId="0" xfId="0" applyFont="1" applyAlignment="1">
      <alignment vertical="top" wrapText="1"/>
    </xf>
    <xf numFmtId="0" fontId="61" fillId="0" borderId="0" xfId="0" applyFont="1"/>
    <xf numFmtId="0" fontId="38" fillId="0" borderId="0" xfId="0" applyFont="1" applyFill="1" applyBorder="1" applyAlignment="1">
      <alignment wrapText="1"/>
    </xf>
    <xf numFmtId="0" fontId="57" fillId="0" borderId="0" xfId="0" applyFont="1" applyBorder="1" applyAlignment="1">
      <alignment horizontal="center" vertical="center"/>
    </xf>
    <xf numFmtId="0" fontId="104" fillId="0" borderId="0" xfId="0" applyFont="1" applyAlignment="1">
      <alignment vertical="center"/>
    </xf>
    <xf numFmtId="0" fontId="57" fillId="0" borderId="0" xfId="0" applyFont="1" applyBorder="1" applyAlignment="1">
      <alignment horizontal="left" vertical="center" indent="3"/>
    </xf>
    <xf numFmtId="0" fontId="61" fillId="0" borderId="0" xfId="0" applyFont="1" applyAlignment="1">
      <alignment vertical="center"/>
    </xf>
    <xf numFmtId="0" fontId="65" fillId="0" borderId="0" xfId="0" applyFont="1" applyAlignment="1">
      <alignment horizontal="right" vertical="center"/>
    </xf>
    <xf numFmtId="0" fontId="116" fillId="0" borderId="0" xfId="0" applyFont="1"/>
    <xf numFmtId="0" fontId="116" fillId="0" borderId="0" xfId="0" applyFont="1" applyAlignment="1">
      <alignment vertical="center"/>
    </xf>
    <xf numFmtId="0" fontId="102" fillId="0" borderId="0" xfId="2" applyFont="1" applyAlignment="1" applyProtection="1"/>
    <xf numFmtId="0" fontId="118" fillId="0" borderId="0" xfId="0" applyFont="1" applyAlignment="1">
      <alignment vertical="center"/>
    </xf>
    <xf numFmtId="0" fontId="106" fillId="0" borderId="0" xfId="0" applyFont="1" applyAlignment="1">
      <alignment vertical="center"/>
    </xf>
    <xf numFmtId="0" fontId="58" fillId="0" borderId="0" xfId="0" applyFont="1" applyAlignment="1">
      <alignment vertical="top"/>
    </xf>
    <xf numFmtId="0" fontId="107" fillId="0" borderId="0" xfId="0" applyFont="1" applyAlignment="1">
      <alignment vertical="center"/>
    </xf>
    <xf numFmtId="0" fontId="79" fillId="0" borderId="0" xfId="0" applyFont="1" applyAlignment="1">
      <alignment vertical="top"/>
    </xf>
    <xf numFmtId="0" fontId="48" fillId="0" borderId="0" xfId="0" applyFont="1" applyAlignment="1">
      <alignment vertical="top"/>
    </xf>
    <xf numFmtId="0" fontId="106" fillId="0" borderId="0" xfId="27" applyFont="1" applyAlignment="1">
      <alignment vertical="center"/>
    </xf>
    <xf numFmtId="0" fontId="86" fillId="0" borderId="0" xfId="27" applyFont="1" applyAlignment="1">
      <alignment vertical="center"/>
    </xf>
    <xf numFmtId="0" fontId="14" fillId="0" borderId="0" xfId="27" applyFont="1" applyFill="1" applyBorder="1" applyAlignment="1">
      <alignment horizontal="right" vertical="center"/>
    </xf>
    <xf numFmtId="0" fontId="117" fillId="0" borderId="0" xfId="27" applyFont="1" applyAlignment="1">
      <alignment vertical="center"/>
    </xf>
    <xf numFmtId="0" fontId="24" fillId="0" borderId="0" xfId="27" applyFont="1" applyFill="1" applyBorder="1" applyAlignment="1">
      <alignment horizontal="right" vertical="center"/>
    </xf>
    <xf numFmtId="0" fontId="58" fillId="0" borderId="0" xfId="27" applyFont="1" applyAlignment="1">
      <alignment horizontal="right" vertical="center"/>
    </xf>
    <xf numFmtId="0" fontId="102" fillId="0" borderId="0" xfId="2" applyFont="1" applyAlignment="1" applyProtection="1">
      <alignment horizontal="left" vertical="center" wrapText="1"/>
    </xf>
    <xf numFmtId="0" fontId="123" fillId="0" borderId="0" xfId="2" applyFont="1" applyAlignment="1" applyProtection="1">
      <alignment horizontal="left" vertical="center"/>
    </xf>
    <xf numFmtId="0" fontId="124" fillId="0" borderId="0" xfId="2" applyFont="1" applyAlignment="1" applyProtection="1">
      <alignment horizontal="left" vertical="center"/>
    </xf>
    <xf numFmtId="0" fontId="102" fillId="0" borderId="0" xfId="2" applyFont="1" applyFill="1" applyBorder="1" applyAlignment="1" applyProtection="1">
      <alignment horizontal="left" vertical="center"/>
    </xf>
    <xf numFmtId="0" fontId="58" fillId="0" borderId="0" xfId="28" applyFont="1" applyFill="1" applyBorder="1" applyAlignment="1">
      <alignment horizontal="left" vertical="center"/>
    </xf>
    <xf numFmtId="0" fontId="0" fillId="0" borderId="0" xfId="0" applyAlignment="1">
      <alignment vertical="center"/>
    </xf>
    <xf numFmtId="0" fontId="34" fillId="0" borderId="0" xfId="0" applyFont="1" applyBorder="1" applyAlignment="1">
      <alignment horizontal="right" vertical="center"/>
    </xf>
    <xf numFmtId="0" fontId="14" fillId="5" borderId="0" xfId="0" applyFont="1" applyFill="1" applyBorder="1" applyAlignment="1">
      <alignment horizontal="center" vertical="center"/>
    </xf>
    <xf numFmtId="0" fontId="102" fillId="0" borderId="0" xfId="2" applyFont="1" applyAlignment="1" applyProtection="1">
      <alignment vertical="center"/>
    </xf>
    <xf numFmtId="0" fontId="126" fillId="0" borderId="0" xfId="2" applyFont="1" applyAlignment="1" applyProtection="1">
      <alignment horizontal="left" vertical="center"/>
    </xf>
    <xf numFmtId="0" fontId="24" fillId="0" borderId="0" xfId="0" applyFont="1" applyAlignment="1">
      <alignment horizontal="left" vertical="center"/>
    </xf>
    <xf numFmtId="0" fontId="24" fillId="0" borderId="0" xfId="0" applyFont="1" applyAlignment="1">
      <alignment horizontal="right" vertical="center"/>
    </xf>
    <xf numFmtId="0" fontId="24" fillId="0" borderId="0" xfId="0" applyFont="1" applyFill="1" applyAlignment="1">
      <alignment horizontal="left" vertical="center"/>
    </xf>
    <xf numFmtId="0" fontId="117" fillId="0" borderId="0" xfId="0" applyFont="1" applyAlignment="1">
      <alignment horizontal="left" vertical="center"/>
    </xf>
    <xf numFmtId="0" fontId="58" fillId="0" borderId="0" xfId="0" applyFont="1" applyAlignment="1">
      <alignment horizontal="center" vertical="center"/>
    </xf>
    <xf numFmtId="0" fontId="141" fillId="4" borderId="0" xfId="0" applyFont="1" applyFill="1" applyAlignment="1">
      <alignment vertical="center" wrapText="1"/>
    </xf>
    <xf numFmtId="3" fontId="141" fillId="4" borderId="0" xfId="1" applyNumberFormat="1" applyFont="1" applyFill="1" applyAlignment="1">
      <alignment horizontal="right" vertical="center"/>
    </xf>
    <xf numFmtId="0" fontId="15" fillId="0" borderId="0" xfId="0" applyFont="1" applyFill="1" applyAlignment="1">
      <alignment horizontal="left" vertical="center"/>
    </xf>
    <xf numFmtId="0" fontId="24" fillId="0" borderId="0" xfId="0" applyFont="1" applyAlignment="1">
      <alignment horizontal="left"/>
    </xf>
    <xf numFmtId="0" fontId="24" fillId="0" borderId="0" xfId="0" applyFont="1" applyFill="1" applyAlignment="1">
      <alignment horizontal="left"/>
    </xf>
    <xf numFmtId="0" fontId="117" fillId="0" borderId="0" xfId="0" applyFont="1" applyFill="1" applyAlignment="1">
      <alignment horizontal="left" vertical="center"/>
    </xf>
    <xf numFmtId="0" fontId="24" fillId="0" borderId="0" xfId="3" applyFont="1" applyAlignment="1">
      <alignment horizontal="left" vertical="center"/>
    </xf>
    <xf numFmtId="0" fontId="24" fillId="0" borderId="0" xfId="3" applyFont="1" applyFill="1" applyBorder="1" applyAlignment="1">
      <alignment horizontal="left" vertical="center"/>
    </xf>
    <xf numFmtId="0" fontId="117" fillId="0" borderId="0" xfId="3" applyFont="1" applyFill="1" applyBorder="1" applyAlignment="1">
      <alignment horizontal="left" vertical="center"/>
    </xf>
    <xf numFmtId="0" fontId="135" fillId="0" borderId="0" xfId="18" applyFont="1" applyAlignment="1"/>
    <xf numFmtId="0" fontId="135" fillId="0" borderId="0" xfId="19" applyFont="1"/>
    <xf numFmtId="0" fontId="147" fillId="4" borderId="0" xfId="3" applyFont="1" applyFill="1" applyAlignment="1">
      <alignment horizontal="left" vertical="center"/>
    </xf>
    <xf numFmtId="0" fontId="147" fillId="4" borderId="0" xfId="3" applyFont="1" applyFill="1" applyAlignment="1">
      <alignment horizontal="center" vertical="center" wrapText="1"/>
    </xf>
    <xf numFmtId="0" fontId="15" fillId="0" borderId="0" xfId="3" applyFont="1" applyAlignment="1">
      <alignment horizontal="left" vertical="center"/>
    </xf>
    <xf numFmtId="0" fontId="47" fillId="0" borderId="0" xfId="0" applyFont="1" applyFill="1" applyBorder="1" applyAlignment="1">
      <alignment horizontal="right" vertical="center"/>
    </xf>
    <xf numFmtId="0" fontId="126" fillId="0" borderId="0" xfId="2" applyFont="1" applyAlignment="1" applyProtection="1"/>
    <xf numFmtId="0" fontId="0" fillId="0" borderId="0" xfId="0" applyAlignment="1"/>
    <xf numFmtId="0" fontId="58" fillId="0" borderId="0" xfId="0" applyFont="1" applyAlignment="1">
      <alignment vertical="center" wrapText="1" readingOrder="1"/>
    </xf>
    <xf numFmtId="0" fontId="58" fillId="0" borderId="0" xfId="0" applyFont="1" applyFill="1" applyBorder="1" applyAlignment="1">
      <alignment vertical="top" wrapText="1"/>
    </xf>
    <xf numFmtId="0" fontId="34" fillId="0" borderId="0" xfId="0" applyFont="1" applyAlignment="1">
      <alignment vertical="center"/>
    </xf>
    <xf numFmtId="0" fontId="34" fillId="0" borderId="0" xfId="0" applyFont="1" applyBorder="1" applyAlignment="1">
      <alignment vertical="center"/>
    </xf>
    <xf numFmtId="0" fontId="126" fillId="0" borderId="0" xfId="2" applyFont="1" applyAlignment="1" applyProtection="1">
      <alignment vertical="center"/>
    </xf>
    <xf numFmtId="0" fontId="126" fillId="0" borderId="0" xfId="2" applyFont="1" applyAlignment="1" applyProtection="1">
      <alignment horizontal="left" vertical="center" wrapText="1"/>
    </xf>
    <xf numFmtId="0" fontId="117" fillId="0" borderId="0" xfId="27" applyFont="1" applyAlignment="1">
      <alignment vertical="center" wrapText="1"/>
    </xf>
    <xf numFmtId="0" fontId="65" fillId="0" borderId="0" xfId="27" applyFont="1" applyAlignment="1">
      <alignment horizontal="right" vertical="center"/>
    </xf>
    <xf numFmtId="166" fontId="156" fillId="2" borderId="0" xfId="1" applyNumberFormat="1" applyFont="1" applyFill="1" applyBorder="1" applyAlignment="1">
      <alignment horizontal="left" vertical="center"/>
    </xf>
    <xf numFmtId="10" fontId="156" fillId="2" borderId="0" xfId="4" applyNumberFormat="1" applyFont="1" applyFill="1" applyBorder="1" applyAlignment="1">
      <alignment horizontal="left" vertical="center"/>
    </xf>
    <xf numFmtId="10" fontId="156" fillId="2" borderId="0" xfId="4" applyNumberFormat="1" applyFont="1" applyFill="1" applyBorder="1" applyAlignment="1">
      <alignment horizontal="right" vertical="center"/>
    </xf>
    <xf numFmtId="10" fontId="0" fillId="0" borderId="0" xfId="0" applyNumberFormat="1"/>
    <xf numFmtId="0" fontId="34" fillId="6" borderId="0" xfId="0" applyFont="1" applyFill="1" applyAlignment="1">
      <alignment vertical="center" wrapText="1"/>
    </xf>
    <xf numFmtId="0" fontId="44" fillId="6" borderId="0" xfId="0" applyFont="1" applyFill="1" applyBorder="1" applyAlignment="1">
      <alignment horizontal="center" vertical="center"/>
    </xf>
    <xf numFmtId="3" fontId="44" fillId="6" borderId="0" xfId="0" applyNumberFormat="1" applyFont="1" applyFill="1" applyBorder="1" applyAlignment="1">
      <alignment horizontal="right" vertical="center"/>
    </xf>
    <xf numFmtId="3" fontId="45" fillId="6" borderId="0" xfId="0" applyNumberFormat="1" applyFont="1" applyFill="1" applyBorder="1" applyAlignment="1">
      <alignment horizontal="right" vertical="center"/>
    </xf>
    <xf numFmtId="10" fontId="44" fillId="6" borderId="0" xfId="0" applyNumberFormat="1" applyFont="1" applyFill="1" applyBorder="1" applyAlignment="1">
      <alignment horizontal="right" vertical="center"/>
    </xf>
    <xf numFmtId="1" fontId="44" fillId="6" borderId="0" xfId="0" applyNumberFormat="1" applyFont="1" applyFill="1" applyBorder="1" applyAlignment="1">
      <alignment horizontal="right" vertical="center"/>
    </xf>
    <xf numFmtId="0" fontId="49" fillId="6" borderId="0" xfId="0" applyFont="1" applyFill="1" applyBorder="1" applyAlignment="1">
      <alignment horizontal="center" vertical="center" wrapText="1"/>
    </xf>
    <xf numFmtId="0" fontId="36" fillId="6" borderId="0" xfId="0" applyFont="1" applyFill="1" applyBorder="1" applyAlignment="1">
      <alignment horizontal="center" vertical="center" wrapText="1"/>
    </xf>
    <xf numFmtId="166" fontId="34" fillId="6" borderId="0" xfId="5" applyNumberFormat="1" applyFont="1" applyFill="1" applyBorder="1" applyAlignment="1" applyProtection="1">
      <alignment horizontal="right" vertical="center" wrapText="1"/>
    </xf>
    <xf numFmtId="166" fontId="34" fillId="6" borderId="0" xfId="5" applyNumberFormat="1" applyFont="1" applyFill="1" applyBorder="1" applyAlignment="1" applyProtection="1">
      <alignment horizontal="left" vertical="center" wrapText="1" indent="1"/>
    </xf>
    <xf numFmtId="14" fontId="35" fillId="6" borderId="0" xfId="0" applyNumberFormat="1" applyFont="1" applyFill="1" applyBorder="1" applyAlignment="1">
      <alignment horizontal="center" vertical="center" wrapText="1"/>
    </xf>
    <xf numFmtId="14" fontId="36" fillId="6" borderId="0" xfId="0" applyNumberFormat="1" applyFont="1" applyFill="1" applyBorder="1" applyAlignment="1">
      <alignment horizontal="center" vertical="center" wrapText="1"/>
    </xf>
    <xf numFmtId="10" fontId="34" fillId="6" borderId="0" xfId="4" applyNumberFormat="1" applyFont="1" applyFill="1" applyBorder="1" applyAlignment="1" applyProtection="1">
      <alignment horizontal="right" vertical="center" wrapText="1"/>
    </xf>
    <xf numFmtId="167" fontId="34" fillId="6" borderId="0" xfId="4" applyNumberFormat="1" applyFont="1" applyFill="1" applyBorder="1" applyAlignment="1" applyProtection="1">
      <alignment horizontal="left" vertical="center" wrapText="1" indent="1"/>
    </xf>
    <xf numFmtId="0" fontId="35" fillId="6" borderId="0" xfId="0" applyFont="1" applyFill="1" applyBorder="1" applyAlignment="1">
      <alignment horizontal="center" vertical="center" wrapText="1"/>
    </xf>
    <xf numFmtId="3" fontId="34" fillId="6" borderId="0" xfId="6" applyNumberFormat="1" applyFont="1" applyFill="1" applyBorder="1" applyAlignment="1" applyProtection="1">
      <alignment vertical="center"/>
    </xf>
    <xf numFmtId="4" fontId="34" fillId="6" borderId="0" xfId="6" applyNumberFormat="1" applyFont="1" applyFill="1" applyBorder="1" applyAlignment="1" applyProtection="1">
      <alignment vertical="center"/>
    </xf>
    <xf numFmtId="0" fontId="35" fillId="6" borderId="0" xfId="0" applyFont="1" applyFill="1" applyBorder="1" applyAlignment="1">
      <alignment horizontal="left" vertical="center" wrapText="1"/>
    </xf>
    <xf numFmtId="0" fontId="36" fillId="6" borderId="0" xfId="0" applyFont="1" applyFill="1" applyBorder="1" applyAlignment="1">
      <alignment horizontal="left" vertical="center" wrapText="1"/>
    </xf>
    <xf numFmtId="3" fontId="34" fillId="6" borderId="0" xfId="7" applyNumberFormat="1" applyFont="1" applyFill="1" applyBorder="1" applyAlignment="1" applyProtection="1">
      <alignment horizontal="center" vertical="center"/>
    </xf>
    <xf numFmtId="14" fontId="35" fillId="6" borderId="0" xfId="0" applyNumberFormat="1" applyFont="1" applyFill="1" applyBorder="1" applyAlignment="1">
      <alignment horizontal="left" vertical="center" wrapText="1"/>
    </xf>
    <xf numFmtId="14" fontId="36" fillId="6" borderId="0" xfId="0" applyNumberFormat="1" applyFont="1" applyFill="1" applyBorder="1" applyAlignment="1">
      <alignment horizontal="left" vertical="center" wrapText="1"/>
    </xf>
    <xf numFmtId="10" fontId="34" fillId="6" borderId="0" xfId="4" applyNumberFormat="1" applyFont="1" applyFill="1" applyBorder="1" applyAlignment="1" applyProtection="1">
      <alignment horizontal="center" vertical="center" wrapText="1"/>
    </xf>
    <xf numFmtId="10" fontId="34" fillId="6" borderId="0" xfId="4" applyNumberFormat="1" applyFont="1" applyFill="1" applyBorder="1" applyAlignment="1" applyProtection="1">
      <alignment horizontal="center" vertical="center"/>
    </xf>
    <xf numFmtId="0" fontId="34" fillId="6" borderId="0" xfId="0" applyFont="1" applyFill="1" applyBorder="1" applyAlignment="1">
      <alignment horizontal="left" vertical="center" wrapText="1"/>
    </xf>
    <xf numFmtId="0" fontId="44" fillId="6" borderId="0" xfId="0" applyFont="1" applyFill="1" applyBorder="1" applyAlignment="1">
      <alignment vertical="center" wrapText="1"/>
    </xf>
    <xf numFmtId="0" fontId="44" fillId="6" borderId="0" xfId="0" applyFont="1" applyFill="1" applyBorder="1" applyAlignment="1">
      <alignment vertical="center"/>
    </xf>
    <xf numFmtId="167" fontId="44" fillId="6" borderId="0" xfId="1" applyNumberFormat="1" applyFont="1" applyFill="1" applyBorder="1" applyAlignment="1">
      <alignment horizontal="center" vertical="center"/>
    </xf>
    <xf numFmtId="167" fontId="44" fillId="6" borderId="0" xfId="1" applyNumberFormat="1" applyFont="1" applyFill="1" applyBorder="1" applyAlignment="1">
      <alignment horizontal="left" vertical="center" indent="1"/>
    </xf>
    <xf numFmtId="169" fontId="44" fillId="6" borderId="0" xfId="1" applyNumberFormat="1" applyFont="1" applyFill="1" applyBorder="1" applyAlignment="1">
      <alignment horizontal="center" vertical="center" wrapText="1"/>
    </xf>
    <xf numFmtId="3" fontId="62" fillId="6" borderId="0" xfId="10" applyNumberFormat="1" applyFont="1" applyFill="1" applyBorder="1" applyAlignment="1" applyProtection="1">
      <alignment vertical="center"/>
    </xf>
    <xf numFmtId="10" fontId="62" fillId="6" borderId="0" xfId="10" applyNumberFormat="1" applyFont="1" applyFill="1" applyBorder="1" applyAlignment="1" applyProtection="1">
      <alignment vertical="center"/>
    </xf>
    <xf numFmtId="0" fontId="35" fillId="6" borderId="0" xfId="0" applyFont="1" applyFill="1" applyBorder="1" applyAlignment="1">
      <alignment vertical="center" wrapText="1"/>
    </xf>
    <xf numFmtId="3" fontId="63" fillId="6" borderId="0" xfId="10" applyNumberFormat="1" applyFont="1" applyFill="1" applyBorder="1" applyAlignment="1" applyProtection="1">
      <alignment vertical="center"/>
    </xf>
    <xf numFmtId="10" fontId="63" fillId="6" borderId="0" xfId="10" applyNumberFormat="1" applyFont="1" applyFill="1" applyBorder="1" applyAlignment="1" applyProtection="1">
      <alignment vertical="center"/>
    </xf>
    <xf numFmtId="3" fontId="64" fillId="6" borderId="0" xfId="10" applyNumberFormat="1" applyFont="1" applyFill="1" applyBorder="1" applyAlignment="1" applyProtection="1">
      <alignment vertical="center"/>
    </xf>
    <xf numFmtId="10" fontId="64" fillId="6" borderId="0" xfId="10" applyNumberFormat="1" applyFont="1" applyFill="1" applyBorder="1" applyAlignment="1" applyProtection="1">
      <alignment vertical="center"/>
    </xf>
    <xf numFmtId="3" fontId="34" fillId="6" borderId="0" xfId="1" applyNumberFormat="1" applyFont="1" applyFill="1" applyBorder="1" applyAlignment="1">
      <alignment horizontal="right" vertical="center" wrapText="1"/>
    </xf>
    <xf numFmtId="3" fontId="34" fillId="6" borderId="0" xfId="1" applyNumberFormat="1" applyFont="1" applyFill="1" applyAlignment="1">
      <alignment horizontal="right" vertical="center"/>
    </xf>
    <xf numFmtId="0" fontId="44" fillId="6" borderId="0" xfId="0" applyFont="1" applyFill="1" applyAlignment="1">
      <alignment horizontal="left" vertical="center" wrapText="1"/>
    </xf>
    <xf numFmtId="166" fontId="44" fillId="6" borderId="0" xfId="1" applyNumberFormat="1" applyFont="1" applyFill="1" applyBorder="1" applyAlignment="1">
      <alignment horizontal="center" vertical="center"/>
    </xf>
    <xf numFmtId="10" fontId="44" fillId="6" borderId="0" xfId="4" applyNumberFormat="1" applyFont="1" applyFill="1" applyBorder="1" applyAlignment="1">
      <alignment horizontal="center" vertical="center"/>
    </xf>
    <xf numFmtId="164" fontId="44" fillId="6" borderId="0" xfId="1" applyNumberFormat="1" applyFont="1" applyFill="1" applyBorder="1" applyAlignment="1">
      <alignment horizontal="center" vertical="center"/>
    </xf>
    <xf numFmtId="10" fontId="44" fillId="6" borderId="0" xfId="1" applyNumberFormat="1" applyFont="1" applyFill="1" applyBorder="1" applyAlignment="1">
      <alignment horizontal="center" vertical="center"/>
    </xf>
    <xf numFmtId="171" fontId="44" fillId="6" borderId="0" xfId="0" applyNumberFormat="1" applyFont="1" applyFill="1" applyAlignment="1">
      <alignment horizontal="left" vertical="center" wrapText="1"/>
    </xf>
    <xf numFmtId="164" fontId="44" fillId="6" borderId="0" xfId="0" applyNumberFormat="1" applyFont="1" applyFill="1" applyBorder="1" applyAlignment="1">
      <alignment horizontal="center" vertical="center"/>
    </xf>
    <xf numFmtId="164" fontId="44" fillId="6" borderId="0" xfId="11" applyNumberFormat="1" applyFont="1" applyFill="1" applyAlignment="1">
      <alignment horizontal="right" vertical="center" indent="1"/>
    </xf>
    <xf numFmtId="10" fontId="44" fillId="6" borderId="0" xfId="4" applyNumberFormat="1" applyFont="1" applyFill="1" applyAlignment="1">
      <alignment horizontal="right" vertical="center" indent="1"/>
    </xf>
    <xf numFmtId="10" fontId="44" fillId="6" borderId="0" xfId="4" applyNumberFormat="1" applyFont="1" applyFill="1" applyBorder="1" applyAlignment="1">
      <alignment horizontal="right" vertical="center" indent="1"/>
    </xf>
    <xf numFmtId="3" fontId="44" fillId="6" borderId="0" xfId="12" applyNumberFormat="1" applyFont="1" applyFill="1" applyBorder="1" applyAlignment="1">
      <alignment horizontal="right" vertical="center" indent="1"/>
    </xf>
    <xf numFmtId="164" fontId="44" fillId="6" borderId="0" xfId="11" applyNumberFormat="1" applyFont="1" applyFill="1" applyBorder="1" applyAlignment="1">
      <alignment horizontal="right" vertical="center"/>
    </xf>
    <xf numFmtId="164" fontId="44" fillId="6" borderId="0" xfId="11" applyNumberFormat="1" applyFont="1" applyFill="1" applyBorder="1" applyAlignment="1">
      <alignment horizontal="right" vertical="center" indent="1"/>
    </xf>
    <xf numFmtId="0" fontId="34" fillId="6" borderId="0" xfId="0" applyFont="1" applyFill="1" applyBorder="1" applyAlignment="1">
      <alignment vertical="center" wrapText="1"/>
    </xf>
    <xf numFmtId="167" fontId="58" fillId="6" borderId="0" xfId="13" applyNumberFormat="1" applyFont="1" applyFill="1" applyBorder="1" applyAlignment="1">
      <alignment horizontal="center" vertical="center"/>
    </xf>
    <xf numFmtId="10" fontId="58" fillId="6" borderId="0" xfId="4" applyNumberFormat="1" applyFont="1" applyFill="1" applyBorder="1" applyAlignment="1">
      <alignment horizontal="center" vertical="center"/>
    </xf>
    <xf numFmtId="14" fontId="58" fillId="6" borderId="0" xfId="14" applyNumberFormat="1" applyFont="1" applyFill="1" applyAlignment="1">
      <alignment horizontal="right" vertical="center" wrapText="1"/>
    </xf>
    <xf numFmtId="167" fontId="58" fillId="6" borderId="0" xfId="14" applyNumberFormat="1" applyFont="1" applyFill="1" applyAlignment="1">
      <alignment horizontal="center" vertical="center"/>
    </xf>
    <xf numFmtId="10" fontId="58" fillId="6" borderId="0" xfId="4" quotePrefix="1" applyNumberFormat="1" applyFont="1" applyFill="1" applyBorder="1" applyAlignment="1">
      <alignment horizontal="center" vertical="center"/>
    </xf>
    <xf numFmtId="0" fontId="63" fillId="6" borderId="0" xfId="0" applyFont="1" applyFill="1" applyBorder="1" applyAlignment="1">
      <alignment vertical="center" wrapText="1"/>
    </xf>
    <xf numFmtId="0" fontId="64" fillId="6" borderId="0" xfId="0" applyFont="1" applyFill="1" applyBorder="1" applyAlignment="1">
      <alignment vertical="center" wrapText="1"/>
    </xf>
    <xf numFmtId="3" fontId="152" fillId="6" borderId="0" xfId="0" applyNumberFormat="1" applyFont="1" applyFill="1" applyAlignment="1">
      <alignment horizontal="center" vertical="center"/>
    </xf>
    <xf numFmtId="10" fontId="152" fillId="6" borderId="0" xfId="0" applyNumberFormat="1" applyFont="1" applyFill="1" applyAlignment="1">
      <alignment horizontal="center" vertical="center"/>
    </xf>
    <xf numFmtId="0" fontId="58" fillId="6" borderId="0" xfId="0" applyFont="1" applyFill="1" applyBorder="1" applyAlignment="1">
      <alignment vertical="center" wrapText="1"/>
    </xf>
    <xf numFmtId="167" fontId="34" fillId="6" borderId="0" xfId="15" applyNumberFormat="1" applyFont="1" applyFill="1" applyBorder="1" applyAlignment="1" applyProtection="1">
      <alignment horizontal="center" vertical="center"/>
    </xf>
    <xf numFmtId="14" fontId="34" fillId="6" borderId="0" xfId="4" applyNumberFormat="1" applyFont="1" applyFill="1" applyBorder="1" applyAlignment="1" applyProtection="1">
      <alignment horizontal="center" vertical="center"/>
      <protection locked="0"/>
    </xf>
    <xf numFmtId="0" fontId="58" fillId="6" borderId="0" xfId="0" applyFont="1" applyFill="1" applyAlignment="1">
      <alignment vertical="center" wrapText="1"/>
    </xf>
    <xf numFmtId="0" fontId="106" fillId="6" borderId="0" xfId="27" applyFont="1" applyFill="1" applyAlignment="1">
      <alignment horizontal="center" vertical="center"/>
    </xf>
    <xf numFmtId="3" fontId="106" fillId="6" borderId="0" xfId="27" applyNumberFormat="1" applyFont="1" applyFill="1" applyAlignment="1">
      <alignment vertical="center"/>
    </xf>
    <xf numFmtId="177" fontId="106" fillId="6" borderId="0" xfId="27" applyNumberFormat="1" applyFont="1" applyFill="1" applyAlignment="1">
      <alignment horizontal="right" vertical="center"/>
    </xf>
    <xf numFmtId="0" fontId="45" fillId="6" borderId="0" xfId="3" applyFont="1" applyFill="1" applyBorder="1" applyAlignment="1">
      <alignment horizontal="left" vertical="center" wrapText="1"/>
    </xf>
    <xf numFmtId="166" fontId="45" fillId="6" borderId="0" xfId="3" applyNumberFormat="1" applyFont="1" applyFill="1" applyBorder="1" applyAlignment="1">
      <alignment horizontal="right" vertical="center" wrapText="1"/>
    </xf>
    <xf numFmtId="2" fontId="44" fillId="6" borderId="0" xfId="17" applyNumberFormat="1" applyFont="1" applyFill="1" applyBorder="1" applyAlignment="1">
      <alignment horizontal="center" vertical="center" wrapText="1"/>
    </xf>
    <xf numFmtId="10" fontId="44" fillId="6" borderId="0" xfId="17" applyNumberFormat="1" applyFont="1" applyFill="1" applyBorder="1" applyAlignment="1">
      <alignment horizontal="center" vertical="center" wrapText="1"/>
    </xf>
    <xf numFmtId="10" fontId="44" fillId="6" borderId="0" xfId="4" applyNumberFormat="1" applyFont="1" applyFill="1" applyAlignment="1">
      <alignment horizontal="center" vertical="center" wrapText="1"/>
    </xf>
    <xf numFmtId="4" fontId="44" fillId="6" borderId="0" xfId="3" applyNumberFormat="1" applyFont="1" applyFill="1" applyBorder="1" applyAlignment="1">
      <alignment horizontal="center" vertical="center" wrapText="1"/>
    </xf>
    <xf numFmtId="10" fontId="44" fillId="6" borderId="0" xfId="3" applyNumberFormat="1" applyFont="1" applyFill="1" applyBorder="1" applyAlignment="1">
      <alignment horizontal="center" vertical="center" wrapText="1"/>
    </xf>
    <xf numFmtId="173" fontId="56" fillId="6" borderId="0" xfId="3" applyNumberFormat="1" applyFont="1" applyFill="1" applyAlignment="1">
      <alignment horizontal="center" vertical="center"/>
    </xf>
    <xf numFmtId="0" fontId="56" fillId="8" borderId="0" xfId="3" applyFont="1" applyFill="1" applyBorder="1" applyAlignment="1">
      <alignment horizontal="left" vertical="center" wrapText="1"/>
    </xf>
    <xf numFmtId="166" fontId="56" fillId="8" borderId="0" xfId="17" applyNumberFormat="1" applyFont="1" applyFill="1" applyBorder="1" applyAlignment="1">
      <alignment horizontal="center" vertical="center"/>
    </xf>
    <xf numFmtId="0" fontId="77" fillId="8" borderId="0" xfId="3" applyFont="1" applyFill="1" applyBorder="1" applyAlignment="1">
      <alignment horizontal="left" vertical="center" wrapText="1"/>
    </xf>
    <xf numFmtId="0" fontId="11" fillId="6" borderId="0" xfId="3" applyFont="1" applyFill="1" applyAlignment="1">
      <alignment horizontal="left" vertical="center"/>
    </xf>
    <xf numFmtId="0" fontId="20" fillId="6" borderId="0" xfId="3" applyFill="1">
      <alignment vertical="top"/>
    </xf>
    <xf numFmtId="166" fontId="10" fillId="7" borderId="0" xfId="1" applyNumberFormat="1" applyFont="1" applyFill="1" applyBorder="1" applyAlignment="1">
      <alignment horizontal="center" vertical="center"/>
    </xf>
    <xf numFmtId="10" fontId="10" fillId="7" borderId="0" xfId="4" applyNumberFormat="1" applyFont="1" applyFill="1" applyBorder="1" applyAlignment="1">
      <alignment vertical="center"/>
    </xf>
    <xf numFmtId="166" fontId="10" fillId="7" borderId="0" xfId="1" applyNumberFormat="1" applyFont="1" applyFill="1" applyBorder="1" applyAlignment="1">
      <alignment horizontal="right" vertical="center"/>
    </xf>
    <xf numFmtId="10" fontId="10" fillId="7" borderId="0" xfId="4" applyNumberFormat="1" applyFont="1" applyFill="1" applyBorder="1" applyAlignment="1">
      <alignment horizontal="right" vertical="center"/>
    </xf>
    <xf numFmtId="0" fontId="10" fillId="6" borderId="0" xfId="3" applyFont="1" applyFill="1" applyAlignment="1">
      <alignment vertical="center"/>
    </xf>
    <xf numFmtId="0" fontId="20" fillId="6" borderId="0" xfId="3" applyFill="1" applyAlignment="1">
      <alignment horizontal="left" vertical="center"/>
    </xf>
    <xf numFmtId="174" fontId="10" fillId="7" borderId="0" xfId="1" applyNumberFormat="1" applyFont="1" applyFill="1" applyBorder="1" applyAlignment="1">
      <alignment horizontal="right" vertical="center" indent="2"/>
    </xf>
    <xf numFmtId="0" fontId="10" fillId="6" borderId="0" xfId="3" applyFont="1" applyFill="1" applyAlignment="1">
      <alignment horizontal="left" vertical="center"/>
    </xf>
    <xf numFmtId="0" fontId="45" fillId="6" borderId="0" xfId="3" applyFont="1" applyFill="1" applyAlignment="1">
      <alignment horizontal="left" vertical="center"/>
    </xf>
    <xf numFmtId="166" fontId="44" fillId="6" borderId="0" xfId="20" applyNumberFormat="1" applyFont="1" applyFill="1" applyAlignment="1">
      <alignment horizontal="center" vertical="center"/>
    </xf>
    <xf numFmtId="10" fontId="45" fillId="6" borderId="0" xfId="3" applyNumberFormat="1" applyFont="1" applyFill="1" applyAlignment="1">
      <alignment horizontal="right" vertical="center" indent="2"/>
    </xf>
    <xf numFmtId="165" fontId="44" fillId="6" borderId="0" xfId="20" applyFont="1" applyFill="1" applyAlignment="1">
      <alignment horizontal="center" vertical="center"/>
    </xf>
    <xf numFmtId="10" fontId="45" fillId="6" borderId="0" xfId="3" applyNumberFormat="1" applyFont="1" applyFill="1" applyAlignment="1">
      <alignment horizontal="center" vertical="center"/>
    </xf>
    <xf numFmtId="0" fontId="86" fillId="6" borderId="0" xfId="3" applyFont="1" applyFill="1" applyAlignment="1">
      <alignment horizontal="left" vertical="center"/>
    </xf>
    <xf numFmtId="0" fontId="15" fillId="7" borderId="0" xfId="3" applyFont="1" applyFill="1" applyBorder="1" applyAlignment="1">
      <alignment horizontal="center" vertical="center"/>
    </xf>
    <xf numFmtId="0" fontId="15" fillId="7" borderId="0" xfId="3" applyFont="1" applyFill="1" applyBorder="1" applyAlignment="1">
      <alignment horizontal="center" vertical="center" wrapText="1"/>
    </xf>
    <xf numFmtId="0" fontId="44" fillId="7" borderId="0" xfId="3" applyFont="1" applyFill="1" applyBorder="1" applyAlignment="1"/>
    <xf numFmtId="10" fontId="59" fillId="7" borderId="0" xfId="3" applyNumberFormat="1" applyFont="1" applyFill="1" applyBorder="1" applyAlignment="1">
      <alignment horizontal="right" vertical="center" indent="2"/>
    </xf>
    <xf numFmtId="165" fontId="60" fillId="7" borderId="0" xfId="1" applyNumberFormat="1" applyFont="1" applyFill="1" applyBorder="1" applyAlignment="1">
      <alignment horizontal="center" vertical="center"/>
    </xf>
    <xf numFmtId="0" fontId="76" fillId="6" borderId="0" xfId="3" applyFont="1" applyFill="1" applyAlignment="1">
      <alignment horizontal="left" vertical="center"/>
    </xf>
    <xf numFmtId="166" fontId="89" fillId="6" borderId="0" xfId="20" applyNumberFormat="1" applyFont="1" applyFill="1" applyAlignment="1">
      <alignment horizontal="center" vertical="center"/>
    </xf>
    <xf numFmtId="0" fontId="106" fillId="6" borderId="0" xfId="3" applyFont="1" applyFill="1" applyAlignment="1">
      <alignment horizontal="left" vertical="center"/>
    </xf>
    <xf numFmtId="0" fontId="88" fillId="7" borderId="0" xfId="3" applyFont="1" applyFill="1" applyBorder="1" applyAlignment="1">
      <alignment horizontal="left" vertical="center"/>
    </xf>
    <xf numFmtId="0" fontId="96" fillId="6" borderId="0" xfId="3" applyFont="1" applyFill="1" applyAlignment="1">
      <alignment horizontal="left" vertical="center" wrapText="1"/>
    </xf>
    <xf numFmtId="0" fontId="69" fillId="6" borderId="0" xfId="3" applyFont="1" applyFill="1" applyAlignment="1">
      <alignment horizontal="left" vertical="center"/>
    </xf>
    <xf numFmtId="2" fontId="20" fillId="6" borderId="0" xfId="3" applyNumberFormat="1" applyFill="1" applyAlignment="1">
      <alignment horizontal="center" vertical="center"/>
    </xf>
    <xf numFmtId="3" fontId="20" fillId="6" borderId="0" xfId="3" applyNumberFormat="1" applyFill="1" applyAlignment="1">
      <alignment horizontal="right" vertical="center"/>
    </xf>
    <xf numFmtId="2" fontId="90" fillId="6" borderId="0" xfId="3" applyNumberFormat="1" applyFont="1" applyFill="1" applyAlignment="1">
      <alignment horizontal="center" vertical="center"/>
    </xf>
    <xf numFmtId="3" fontId="90" fillId="6" borderId="0" xfId="3" applyNumberFormat="1" applyFont="1" applyFill="1" applyAlignment="1">
      <alignment horizontal="right" vertical="center"/>
    </xf>
    <xf numFmtId="0" fontId="109" fillId="7" borderId="0" xfId="0" applyFont="1" applyFill="1" applyBorder="1" applyAlignment="1">
      <alignment horizontal="left" vertical="center"/>
    </xf>
    <xf numFmtId="0" fontId="34" fillId="7" borderId="0" xfId="0" applyFont="1" applyFill="1" applyBorder="1" applyAlignment="1">
      <alignment horizontal="left" vertical="center"/>
    </xf>
    <xf numFmtId="0" fontId="34" fillId="7" borderId="0" xfId="0" applyFont="1" applyFill="1" applyBorder="1" applyAlignment="1">
      <alignment horizontal="center" vertical="center"/>
    </xf>
    <xf numFmtId="3" fontId="34" fillId="7" borderId="0" xfId="0" applyNumberFormat="1" applyFont="1" applyFill="1" applyBorder="1" applyAlignment="1">
      <alignment horizontal="right" vertical="center"/>
    </xf>
    <xf numFmtId="170" fontId="34" fillId="7" borderId="0" xfId="0" applyNumberFormat="1" applyFont="1" applyFill="1" applyBorder="1" applyAlignment="1">
      <alignment horizontal="right" vertical="center"/>
    </xf>
    <xf numFmtId="10" fontId="34" fillId="7" borderId="0" xfId="0" applyNumberFormat="1" applyFont="1" applyFill="1" applyBorder="1" applyAlignment="1">
      <alignment horizontal="right" vertical="center"/>
    </xf>
    <xf numFmtId="175" fontId="34" fillId="7" borderId="0" xfId="0" applyNumberFormat="1" applyFont="1" applyFill="1" applyBorder="1" applyAlignment="1">
      <alignment horizontal="right" vertical="center"/>
    </xf>
    <xf numFmtId="176" fontId="34" fillId="7" borderId="0" xfId="0" applyNumberFormat="1" applyFont="1" applyFill="1" applyBorder="1" applyAlignment="1">
      <alignment horizontal="right" vertical="center"/>
    </xf>
    <xf numFmtId="175" fontId="34" fillId="7" borderId="0" xfId="0" applyNumberFormat="1" applyFont="1" applyFill="1" applyBorder="1" applyAlignment="1" applyProtection="1">
      <alignment horizontal="right" vertical="center"/>
    </xf>
    <xf numFmtId="176" fontId="34" fillId="7" borderId="0" xfId="0" applyNumberFormat="1" applyFont="1" applyFill="1" applyBorder="1" applyAlignment="1" applyProtection="1">
      <alignment horizontal="right" vertical="center"/>
    </xf>
    <xf numFmtId="3" fontId="34" fillId="7" borderId="0" xfId="0" applyNumberFormat="1" applyFont="1" applyFill="1" applyBorder="1" applyAlignment="1" applyProtection="1">
      <alignment horizontal="right" vertical="center"/>
    </xf>
    <xf numFmtId="170" fontId="34" fillId="7" borderId="0" xfId="0" applyNumberFormat="1" applyFont="1" applyFill="1" applyBorder="1" applyAlignment="1" applyProtection="1">
      <alignment horizontal="right" vertical="center"/>
    </xf>
    <xf numFmtId="175" fontId="109" fillId="7" borderId="0" xfId="0" applyNumberFormat="1" applyFont="1" applyFill="1" applyBorder="1" applyAlignment="1" applyProtection="1">
      <alignment horizontal="right" vertical="center"/>
    </xf>
    <xf numFmtId="176" fontId="109" fillId="7" borderId="0" xfId="0" applyNumberFormat="1" applyFont="1" applyFill="1" applyBorder="1" applyAlignment="1" applyProtection="1">
      <alignment horizontal="right" vertical="center"/>
    </xf>
    <xf numFmtId="0" fontId="112" fillId="7" borderId="0" xfId="0" applyFont="1" applyFill="1" applyBorder="1" applyAlignment="1">
      <alignment horizontal="left" vertical="center"/>
    </xf>
    <xf numFmtId="3" fontId="113" fillId="7" borderId="0" xfId="0" applyNumberFormat="1" applyFont="1" applyFill="1" applyBorder="1" applyAlignment="1" applyProtection="1">
      <alignment horizontal="right" vertical="center"/>
    </xf>
    <xf numFmtId="0" fontId="109" fillId="7" borderId="0" xfId="0" applyFont="1" applyFill="1" applyBorder="1" applyAlignment="1">
      <alignment horizontal="center" vertical="center"/>
    </xf>
    <xf numFmtId="3" fontId="109" fillId="7" borderId="0" xfId="0" applyNumberFormat="1" applyFont="1" applyFill="1" applyBorder="1" applyAlignment="1" applyProtection="1">
      <alignment horizontal="right" vertical="center"/>
    </xf>
    <xf numFmtId="170" fontId="109" fillId="7" borderId="0" xfId="0" applyNumberFormat="1" applyFont="1" applyFill="1" applyBorder="1" applyAlignment="1" applyProtection="1">
      <alignment horizontal="right" vertical="center"/>
    </xf>
    <xf numFmtId="49" fontId="109" fillId="7" borderId="0" xfId="21" applyNumberFormat="1" applyFont="1" applyFill="1" applyBorder="1" applyAlignment="1">
      <alignment horizontal="left" vertical="center"/>
    </xf>
    <xf numFmtId="49" fontId="109" fillId="7" borderId="0" xfId="21" applyNumberFormat="1" applyFont="1" applyFill="1" applyBorder="1" applyAlignment="1">
      <alignment horizontal="center" vertical="center"/>
    </xf>
    <xf numFmtId="0" fontId="34" fillId="7" borderId="0" xfId="3" applyFont="1" applyFill="1" applyBorder="1" applyAlignment="1">
      <alignment horizontal="center" vertical="center"/>
    </xf>
    <xf numFmtId="170" fontId="113" fillId="7" borderId="0" xfId="0" applyNumberFormat="1" applyFont="1" applyFill="1" applyBorder="1" applyAlignment="1" applyProtection="1">
      <alignment horizontal="right" vertical="center"/>
    </xf>
    <xf numFmtId="3" fontId="62" fillId="6" borderId="0" xfId="22" applyNumberFormat="1" applyFont="1" applyFill="1" applyAlignment="1">
      <alignment vertical="center"/>
    </xf>
    <xf numFmtId="10" fontId="62" fillId="6" borderId="0" xfId="22" applyNumberFormat="1" applyFont="1" applyFill="1" applyAlignment="1">
      <alignment vertical="center"/>
    </xf>
    <xf numFmtId="3" fontId="35" fillId="6" borderId="0" xfId="22" applyNumberFormat="1" applyFont="1" applyFill="1" applyAlignment="1">
      <alignment vertical="center"/>
    </xf>
    <xf numFmtId="10" fontId="35" fillId="6" borderId="0" xfId="22" applyNumberFormat="1" applyFont="1" applyFill="1" applyAlignment="1">
      <alignment vertical="center"/>
    </xf>
    <xf numFmtId="0" fontId="34" fillId="6" borderId="0" xfId="23" applyFont="1" applyFill="1" applyBorder="1" applyAlignment="1">
      <alignment horizontal="left" vertical="center" wrapText="1"/>
    </xf>
    <xf numFmtId="175" fontId="34" fillId="6" borderId="0" xfId="24" applyNumberFormat="1" applyFont="1" applyFill="1" applyAlignment="1">
      <alignment horizontal="right" vertical="center"/>
    </xf>
    <xf numFmtId="4" fontId="34" fillId="6" borderId="0" xfId="0" applyNumberFormat="1" applyFont="1" applyFill="1" applyBorder="1" applyAlignment="1">
      <alignment horizontal="right" vertical="center"/>
    </xf>
    <xf numFmtId="0" fontId="34" fillId="6" borderId="0" xfId="21" applyFont="1" applyFill="1" applyBorder="1" applyAlignment="1">
      <alignment horizontal="left" vertical="center" wrapText="1"/>
    </xf>
    <xf numFmtId="0" fontId="56" fillId="6" borderId="0" xfId="3" applyFont="1" applyFill="1" applyBorder="1" applyAlignment="1">
      <alignment horizontal="left" vertical="center" wrapText="1"/>
    </xf>
    <xf numFmtId="0" fontId="34" fillId="6" borderId="0" xfId="3" applyFont="1" applyFill="1" applyBorder="1" applyAlignment="1">
      <alignment horizontal="left" vertical="center"/>
    </xf>
    <xf numFmtId="3" fontId="34" fillId="6" borderId="0" xfId="3" applyNumberFormat="1" applyFont="1" applyFill="1" applyBorder="1" applyAlignment="1">
      <alignment horizontal="right" vertical="center"/>
    </xf>
    <xf numFmtId="0" fontId="58" fillId="6" borderId="0" xfId="23" applyFont="1" applyFill="1" applyBorder="1" applyAlignment="1">
      <alignment horizontal="left" vertical="center" wrapText="1"/>
    </xf>
    <xf numFmtId="175" fontId="58" fillId="6" borderId="0" xfId="24" applyNumberFormat="1" applyFont="1" applyFill="1" applyAlignment="1">
      <alignment horizontal="right" vertical="center"/>
    </xf>
    <xf numFmtId="176" fontId="58" fillId="6" borderId="0" xfId="0" applyNumberFormat="1" applyFont="1" applyFill="1" applyBorder="1" applyAlignment="1">
      <alignment horizontal="right" vertical="center"/>
    </xf>
    <xf numFmtId="0" fontId="58" fillId="6" borderId="0" xfId="21" applyFont="1" applyFill="1" applyBorder="1" applyAlignment="1">
      <alignment horizontal="left" vertical="center" wrapText="1"/>
    </xf>
    <xf numFmtId="3" fontId="58" fillId="6" borderId="0" xfId="23" applyNumberFormat="1" applyFont="1" applyFill="1" applyBorder="1" applyAlignment="1">
      <alignment horizontal="right" vertical="center" wrapText="1"/>
    </xf>
    <xf numFmtId="175" fontId="58" fillId="6" borderId="0" xfId="24" applyNumberFormat="1" applyFont="1" applyFill="1" applyAlignment="1">
      <alignment vertical="center"/>
    </xf>
    <xf numFmtId="176" fontId="58" fillId="6" borderId="0" xfId="0" applyNumberFormat="1" applyFont="1" applyFill="1" applyBorder="1" applyAlignment="1">
      <alignment vertical="center"/>
    </xf>
    <xf numFmtId="3" fontId="58" fillId="6" borderId="0" xfId="21" applyNumberFormat="1" applyFont="1" applyFill="1" applyBorder="1" applyAlignment="1">
      <alignment horizontal="right" vertical="center" wrapText="1"/>
    </xf>
    <xf numFmtId="0" fontId="96" fillId="6" borderId="0" xfId="0" applyFont="1" applyFill="1" applyBorder="1" applyAlignment="1">
      <alignment horizontal="center" vertical="center"/>
    </xf>
    <xf numFmtId="0" fontId="56" fillId="6" borderId="0" xfId="0" applyFont="1" applyFill="1" applyBorder="1" applyAlignment="1">
      <alignment horizontal="right" vertical="center"/>
    </xf>
    <xf numFmtId="0" fontId="56" fillId="6" borderId="0" xfId="0" applyFont="1" applyFill="1" applyBorder="1" applyAlignment="1">
      <alignment horizontal="center" vertical="center"/>
    </xf>
    <xf numFmtId="14" fontId="44" fillId="6" borderId="0" xfId="3" applyNumberFormat="1" applyFont="1" applyFill="1" applyBorder="1" applyAlignment="1">
      <alignment horizontal="center" vertical="center" wrapText="1"/>
    </xf>
    <xf numFmtId="0" fontId="34" fillId="6" borderId="0" xfId="25" applyFont="1" applyFill="1" applyBorder="1" applyAlignment="1">
      <alignment horizontal="left" vertical="center"/>
    </xf>
    <xf numFmtId="3" fontId="44" fillId="6" borderId="0" xfId="25" applyNumberFormat="1" applyFont="1" applyFill="1" applyBorder="1" applyAlignment="1">
      <alignment horizontal="right" vertical="center" indent="1"/>
    </xf>
    <xf numFmtId="10" fontId="44" fillId="6" borderId="0" xfId="25" applyNumberFormat="1" applyFont="1" applyFill="1" applyBorder="1" applyAlignment="1">
      <alignment horizontal="right" vertical="center" indent="2"/>
    </xf>
    <xf numFmtId="10" fontId="44" fillId="6" borderId="0" xfId="0" applyNumberFormat="1" applyFont="1" applyFill="1" applyBorder="1" applyAlignment="1">
      <alignment horizontal="right" indent="1"/>
    </xf>
    <xf numFmtId="0" fontId="32" fillId="6" borderId="0" xfId="25" applyFont="1" applyFill="1" applyBorder="1" applyAlignment="1">
      <alignment horizontal="left" vertical="center"/>
    </xf>
    <xf numFmtId="3" fontId="43"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2"/>
    </xf>
    <xf numFmtId="10" fontId="43" fillId="6" borderId="0" xfId="0" applyNumberFormat="1" applyFont="1" applyFill="1" applyBorder="1" applyAlignment="1">
      <alignment horizontal="right" indent="1"/>
    </xf>
    <xf numFmtId="10" fontId="44"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1"/>
    </xf>
    <xf numFmtId="0" fontId="119" fillId="6" borderId="0" xfId="0" applyFont="1" applyFill="1" applyAlignment="1">
      <alignment vertical="center"/>
    </xf>
    <xf numFmtId="3" fontId="91" fillId="6" borderId="0" xfId="26" quotePrefix="1" applyNumberFormat="1" applyFont="1" applyFill="1" applyBorder="1" applyAlignment="1" applyProtection="1">
      <alignment vertical="center"/>
      <protection hidden="1"/>
    </xf>
    <xf numFmtId="10" fontId="91" fillId="6" borderId="0" xfId="26" quotePrefix="1" applyNumberFormat="1" applyFont="1" applyFill="1" applyBorder="1" applyAlignment="1" applyProtection="1">
      <alignment vertical="center"/>
      <protection hidden="1"/>
    </xf>
    <xf numFmtId="0" fontId="107" fillId="6" borderId="0" xfId="0" applyFont="1" applyFill="1" applyAlignment="1">
      <alignment vertical="center"/>
    </xf>
    <xf numFmtId="3" fontId="58" fillId="6" borderId="0" xfId="26" quotePrefix="1" applyNumberFormat="1" applyFont="1" applyFill="1" applyBorder="1" applyAlignment="1" applyProtection="1">
      <alignment vertical="center"/>
      <protection hidden="1"/>
    </xf>
    <xf numFmtId="10" fontId="58" fillId="6" borderId="0" xfId="26" quotePrefix="1" applyNumberFormat="1" applyFont="1" applyFill="1" applyBorder="1" applyAlignment="1" applyProtection="1">
      <alignment vertical="center"/>
      <protection hidden="1"/>
    </xf>
    <xf numFmtId="0" fontId="107" fillId="6" borderId="0" xfId="0" applyFont="1" applyFill="1" applyAlignment="1">
      <alignment vertical="center" wrapText="1"/>
    </xf>
    <xf numFmtId="0" fontId="121" fillId="6" borderId="0" xfId="0" applyFont="1" applyFill="1" applyAlignment="1">
      <alignment vertical="center"/>
    </xf>
    <xf numFmtId="0" fontId="119" fillId="6" borderId="0" xfId="0" applyFont="1" applyFill="1" applyAlignment="1">
      <alignment vertical="center" wrapText="1"/>
    </xf>
    <xf numFmtId="0" fontId="35" fillId="6" borderId="0" xfId="26" quotePrefix="1" applyNumberFormat="1" applyFont="1" applyFill="1" applyBorder="1" applyAlignment="1">
      <alignment vertical="center"/>
    </xf>
    <xf numFmtId="3" fontId="56" fillId="9" borderId="0" xfId="0" applyNumberFormat="1" applyFont="1" applyFill="1" applyBorder="1" applyAlignment="1">
      <alignment horizontal="right" vertical="center" wrapText="1" indent="1"/>
    </xf>
    <xf numFmtId="10" fontId="56" fillId="6" borderId="0" xfId="0" applyNumberFormat="1" applyFont="1" applyFill="1" applyBorder="1" applyAlignment="1">
      <alignment horizontal="center" vertical="center"/>
    </xf>
    <xf numFmtId="3" fontId="56" fillId="6" borderId="0" xfId="0" applyNumberFormat="1" applyFont="1" applyFill="1" applyBorder="1" applyAlignment="1">
      <alignment horizontal="right" vertical="center" indent="1"/>
    </xf>
    <xf numFmtId="0" fontId="35" fillId="6" borderId="0" xfId="26" quotePrefix="1" applyNumberFormat="1" applyFont="1" applyFill="1" applyBorder="1" applyAlignment="1">
      <alignment vertical="center" wrapText="1"/>
    </xf>
    <xf numFmtId="0" fontId="35" fillId="6" borderId="0" xfId="26" applyNumberFormat="1" applyFont="1" applyFill="1" applyBorder="1" applyAlignment="1">
      <alignment vertical="center"/>
    </xf>
    <xf numFmtId="0" fontId="85" fillId="9" borderId="0" xfId="0" applyFont="1" applyFill="1" applyBorder="1" applyAlignment="1">
      <alignment vertical="center" wrapText="1"/>
    </xf>
    <xf numFmtId="3" fontId="85" fillId="9" borderId="0" xfId="0" applyNumberFormat="1" applyFont="1" applyFill="1" applyBorder="1" applyAlignment="1">
      <alignment horizontal="right" vertical="center" wrapText="1" indent="1"/>
    </xf>
    <xf numFmtId="10" fontId="78" fillId="6" borderId="0" xfId="0" applyNumberFormat="1" applyFont="1" applyFill="1" applyBorder="1" applyAlignment="1">
      <alignment horizontal="center" vertical="center"/>
    </xf>
    <xf numFmtId="3" fontId="78" fillId="9" borderId="0" xfId="0" applyNumberFormat="1" applyFont="1" applyFill="1" applyBorder="1" applyAlignment="1">
      <alignment horizontal="right" vertical="center" wrapText="1" indent="1"/>
    </xf>
    <xf numFmtId="0" fontId="60" fillId="6" borderId="0" xfId="25" applyFont="1" applyFill="1" applyBorder="1" applyAlignment="1">
      <alignment horizontal="left" vertical="center" wrapText="1"/>
    </xf>
    <xf numFmtId="3" fontId="60" fillId="6" borderId="0" xfId="25" applyNumberFormat="1" applyFont="1" applyFill="1" applyBorder="1" applyAlignment="1">
      <alignment horizontal="right" vertical="center" indent="1"/>
    </xf>
    <xf numFmtId="3" fontId="44" fillId="7" borderId="0" xfId="26" quotePrefix="1" applyNumberFormat="1" applyFont="1" applyFill="1" applyBorder="1" applyAlignment="1" applyProtection="1">
      <alignment vertical="center"/>
      <protection hidden="1"/>
    </xf>
    <xf numFmtId="10" fontId="44" fillId="7" borderId="0" xfId="26" quotePrefix="1" applyNumberFormat="1" applyFont="1" applyFill="1" applyBorder="1" applyAlignment="1" applyProtection="1">
      <alignment vertical="center"/>
      <protection hidden="1"/>
    </xf>
    <xf numFmtId="0" fontId="91" fillId="6" borderId="0" xfId="0" applyFont="1" applyFill="1" applyBorder="1" applyAlignment="1">
      <alignment vertical="center" wrapText="1"/>
    </xf>
    <xf numFmtId="3" fontId="43" fillId="7" borderId="0" xfId="26" quotePrefix="1" applyNumberFormat="1" applyFont="1" applyFill="1" applyBorder="1" applyAlignment="1" applyProtection="1">
      <alignment vertical="center"/>
      <protection hidden="1"/>
    </xf>
    <xf numFmtId="10" fontId="89" fillId="7" borderId="0" xfId="26" quotePrefix="1" applyNumberFormat="1" applyFont="1" applyFill="1" applyBorder="1" applyAlignment="1" applyProtection="1">
      <alignment vertical="center"/>
      <protection hidden="1"/>
    </xf>
    <xf numFmtId="3" fontId="89" fillId="7" borderId="0" xfId="26" quotePrefix="1" applyNumberFormat="1" applyFont="1" applyFill="1" applyBorder="1" applyAlignment="1" applyProtection="1">
      <alignment vertical="center"/>
      <protection hidden="1"/>
    </xf>
    <xf numFmtId="3" fontId="58" fillId="7" borderId="0" xfId="26" quotePrefix="1" applyNumberFormat="1" applyFont="1" applyFill="1" applyBorder="1" applyAlignment="1" applyProtection="1">
      <alignment vertical="center"/>
      <protection hidden="1"/>
    </xf>
    <xf numFmtId="3" fontId="91" fillId="7" borderId="0" xfId="26" quotePrefix="1" applyNumberFormat="1" applyFont="1" applyFill="1" applyBorder="1" applyAlignment="1" applyProtection="1">
      <alignment vertical="center"/>
      <protection hidden="1"/>
    </xf>
    <xf numFmtId="0" fontId="58" fillId="6" borderId="0" xfId="0" applyFont="1" applyFill="1" applyAlignment="1">
      <alignment horizontal="left" vertical="center"/>
    </xf>
    <xf numFmtId="3" fontId="107" fillId="6" borderId="0" xfId="0" applyNumberFormat="1" applyFont="1" applyFill="1" applyAlignment="1">
      <alignment vertical="center"/>
    </xf>
    <xf numFmtId="0" fontId="91" fillId="6" borderId="0" xfId="0" applyFont="1" applyFill="1" applyAlignment="1">
      <alignment horizontal="left" vertical="center"/>
    </xf>
    <xf numFmtId="3" fontId="119" fillId="6" borderId="0" xfId="0" applyNumberFormat="1" applyFont="1" applyFill="1" applyAlignment="1">
      <alignment vertical="center"/>
    </xf>
    <xf numFmtId="10" fontId="85" fillId="6" borderId="0" xfId="0" applyNumberFormat="1" applyFont="1" applyFill="1" applyBorder="1" applyAlignment="1">
      <alignment horizontal="center" vertical="center"/>
    </xf>
    <xf numFmtId="174" fontId="45" fillId="6" borderId="0" xfId="3" applyNumberFormat="1" applyFont="1" applyFill="1" applyAlignment="1">
      <alignment horizontal="right" vertical="center" indent="3"/>
    </xf>
    <xf numFmtId="174" fontId="44" fillId="6" borderId="0" xfId="3" applyNumberFormat="1" applyFont="1" applyFill="1" applyAlignment="1">
      <alignment horizontal="right" vertical="center" indent="3"/>
    </xf>
    <xf numFmtId="0" fontId="47" fillId="0" borderId="0" xfId="0" applyFont="1" applyAlignment="1">
      <alignment horizontal="left" vertical="center" indent="2"/>
    </xf>
    <xf numFmtId="3" fontId="0" fillId="0" borderId="0" xfId="0" applyNumberFormat="1"/>
    <xf numFmtId="10" fontId="44" fillId="10" borderId="0" xfId="1" applyNumberFormat="1" applyFont="1" applyFill="1" applyBorder="1" applyAlignment="1" applyProtection="1">
      <alignment horizontal="right" vertical="center" indent="3"/>
      <protection hidden="1"/>
    </xf>
    <xf numFmtId="0" fontId="113" fillId="7" borderId="0" xfId="0" applyFont="1" applyFill="1" applyBorder="1" applyAlignment="1">
      <alignment horizontal="left" vertical="center"/>
    </xf>
    <xf numFmtId="165" fontId="60" fillId="7" borderId="0" xfId="1" applyFont="1" applyFill="1" applyBorder="1" applyAlignment="1">
      <alignment horizontal="center" vertical="center"/>
    </xf>
    <xf numFmtId="165" fontId="59" fillId="7" borderId="0" xfId="1" applyFont="1" applyFill="1" applyBorder="1" applyAlignment="1">
      <alignment horizontal="center" vertical="center"/>
    </xf>
    <xf numFmtId="0" fontId="48" fillId="0" borderId="0" xfId="0" applyFont="1"/>
    <xf numFmtId="0" fontId="48" fillId="0" borderId="0" xfId="0" quotePrefix="1" applyFont="1"/>
    <xf numFmtId="0" fontId="158" fillId="0" borderId="0" xfId="0" applyFont="1"/>
    <xf numFmtId="0" fontId="22" fillId="11" borderId="0" xfId="16" applyFont="1" applyFill="1" applyAlignment="1"/>
    <xf numFmtId="0" fontId="0" fillId="11" borderId="0" xfId="0" applyFill="1"/>
    <xf numFmtId="0" fontId="65" fillId="11" borderId="0" xfId="16" applyFont="1" applyFill="1" applyAlignment="1">
      <alignment horizontal="left" vertical="center"/>
    </xf>
    <xf numFmtId="0" fontId="34" fillId="11" borderId="0" xfId="0" applyFont="1" applyFill="1" applyAlignment="1">
      <alignment vertical="center" wrapText="1"/>
    </xf>
    <xf numFmtId="3" fontId="34" fillId="11" borderId="0" xfId="1" applyNumberFormat="1" applyFont="1" applyFill="1" applyAlignment="1">
      <alignment horizontal="right" vertical="center"/>
    </xf>
    <xf numFmtId="0" fontId="5" fillId="12" borderId="0" xfId="0" applyFont="1" applyFill="1" applyBorder="1" applyAlignment="1">
      <alignment horizontal="center" vertical="center"/>
    </xf>
    <xf numFmtId="0" fontId="5" fillId="12" borderId="0" xfId="0" applyFont="1" applyFill="1" applyBorder="1" applyAlignment="1">
      <alignment horizontal="center"/>
    </xf>
    <xf numFmtId="0" fontId="7" fillId="12" borderId="0" xfId="0" applyFont="1" applyFill="1" applyBorder="1" applyAlignment="1">
      <alignment horizontal="center"/>
    </xf>
    <xf numFmtId="0" fontId="8" fillId="12" borderId="0" xfId="0" applyFont="1" applyFill="1" applyBorder="1" applyAlignment="1">
      <alignment horizontal="center"/>
    </xf>
    <xf numFmtId="0" fontId="9" fillId="12" borderId="0" xfId="0" applyFont="1" applyFill="1" applyBorder="1" applyAlignment="1">
      <alignment horizontal="center"/>
    </xf>
    <xf numFmtId="0" fontId="11" fillId="12" borderId="0" xfId="0" applyFont="1" applyFill="1" applyBorder="1" applyAlignment="1"/>
    <xf numFmtId="0" fontId="11" fillId="12" borderId="0" xfId="0" applyFont="1" applyFill="1" applyBorder="1"/>
    <xf numFmtId="0" fontId="12" fillId="12" borderId="0" xfId="0" applyFont="1" applyFill="1" applyBorder="1" applyAlignment="1">
      <alignment horizontal="center"/>
    </xf>
    <xf numFmtId="0" fontId="6" fillId="12" borderId="0" xfId="0" applyFont="1" applyFill="1" applyBorder="1" applyAlignment="1">
      <alignment horizontal="center" vertical="top" wrapText="1"/>
    </xf>
    <xf numFmtId="0" fontId="13" fillId="12" borderId="0" xfId="0" applyFont="1" applyFill="1" applyBorder="1" applyAlignment="1">
      <alignment horizontal="center"/>
    </xf>
    <xf numFmtId="0" fontId="11" fillId="12" borderId="0" xfId="0" applyFont="1" applyFill="1" applyBorder="1" applyAlignment="1">
      <alignment horizontal="center" vertical="center" wrapText="1"/>
    </xf>
    <xf numFmtId="0" fontId="165" fillId="0" borderId="0" xfId="0" applyFont="1" applyAlignment="1">
      <alignment horizontal="left" vertical="center"/>
    </xf>
    <xf numFmtId="0" fontId="165" fillId="0" borderId="0" xfId="0" applyFont="1" applyAlignment="1">
      <alignment horizontal="right" vertical="center"/>
    </xf>
    <xf numFmtId="0" fontId="34" fillId="13" borderId="0" xfId="0" applyFont="1" applyFill="1" applyBorder="1"/>
    <xf numFmtId="14" fontId="43" fillId="13" borderId="0" xfId="0" applyNumberFormat="1" applyFont="1" applyFill="1" applyBorder="1" applyAlignment="1">
      <alignment horizontal="center" vertical="center"/>
    </xf>
    <xf numFmtId="14" fontId="34" fillId="13" borderId="0" xfId="0" applyNumberFormat="1" applyFont="1" applyFill="1" applyBorder="1" applyAlignment="1">
      <alignment horizontal="center" vertical="center"/>
    </xf>
    <xf numFmtId="0" fontId="42" fillId="13" borderId="0" xfId="0" applyFont="1" applyFill="1" applyAlignment="1">
      <alignment horizontal="center" vertical="center" wrapText="1"/>
    </xf>
    <xf numFmtId="0" fontId="32" fillId="13" borderId="0" xfId="0" applyFont="1" applyFill="1" applyBorder="1" applyAlignment="1">
      <alignment horizontal="center" vertical="center" wrapText="1"/>
    </xf>
    <xf numFmtId="3" fontId="43" fillId="13" borderId="0" xfId="0" applyNumberFormat="1" applyFont="1" applyFill="1" applyBorder="1" applyAlignment="1">
      <alignment horizontal="right" vertical="center"/>
    </xf>
    <xf numFmtId="10" fontId="43" fillId="13" borderId="0" xfId="0" applyNumberFormat="1" applyFont="1" applyFill="1" applyBorder="1" applyAlignment="1">
      <alignment horizontal="right" vertical="center"/>
    </xf>
    <xf numFmtId="0" fontId="35" fillId="13" borderId="0" xfId="0" applyFont="1" applyFill="1"/>
    <xf numFmtId="0" fontId="35" fillId="13" borderId="0" xfId="0" applyFont="1" applyFill="1" applyBorder="1" applyAlignment="1">
      <alignment horizontal="center" vertical="center" wrapText="1"/>
    </xf>
    <xf numFmtId="166" fontId="32" fillId="13" borderId="0" xfId="5" applyNumberFormat="1" applyFont="1" applyFill="1" applyBorder="1" applyAlignment="1" applyProtection="1">
      <alignment horizontal="right" vertical="center" wrapText="1"/>
    </xf>
    <xf numFmtId="166" fontId="32" fillId="13" borderId="0" xfId="5" applyNumberFormat="1" applyFont="1" applyFill="1" applyBorder="1" applyAlignment="1" applyProtection="1">
      <alignment horizontal="left" vertical="center" wrapText="1" indent="1"/>
    </xf>
    <xf numFmtId="3" fontId="32" fillId="13" borderId="0" xfId="6" applyNumberFormat="1" applyFont="1" applyFill="1" applyAlignment="1" applyProtection="1">
      <alignment horizontal="right" vertical="center"/>
    </xf>
    <xf numFmtId="4" fontId="32" fillId="13" borderId="0" xfId="6" applyNumberFormat="1" applyFont="1" applyFill="1" applyAlignment="1" applyProtection="1">
      <alignment horizontal="right" vertical="center"/>
    </xf>
    <xf numFmtId="3" fontId="32" fillId="13" borderId="0" xfId="7" applyNumberFormat="1" applyFont="1" applyFill="1" applyBorder="1" applyAlignment="1" applyProtection="1">
      <alignment horizontal="center" vertical="center"/>
    </xf>
    <xf numFmtId="0" fontId="34" fillId="13" borderId="0" xfId="0" applyFont="1" applyFill="1" applyBorder="1" applyAlignment="1">
      <alignment horizontal="center" vertical="center" wrapText="1"/>
    </xf>
    <xf numFmtId="49" fontId="34" fillId="13" borderId="0" xfId="0" applyNumberFormat="1" applyFont="1" applyFill="1" applyBorder="1" applyAlignment="1">
      <alignment horizontal="center" vertical="center" wrapText="1"/>
    </xf>
    <xf numFmtId="14" fontId="34" fillId="13" borderId="0" xfId="0" applyNumberFormat="1" applyFont="1" applyFill="1" applyBorder="1" applyAlignment="1">
      <alignment horizontal="center" vertical="center" wrapText="1"/>
    </xf>
    <xf numFmtId="0" fontId="135" fillId="13" borderId="0" xfId="0" applyFont="1" applyFill="1" applyBorder="1" applyAlignment="1">
      <alignment horizontal="center" vertical="center" wrapText="1"/>
    </xf>
    <xf numFmtId="14" fontId="135" fillId="13" borderId="0" xfId="0" applyNumberFormat="1" applyFont="1" applyFill="1" applyBorder="1" applyAlignment="1">
      <alignment horizontal="center" vertical="center" wrapText="1"/>
    </xf>
    <xf numFmtId="0" fontId="136" fillId="13" borderId="0" xfId="0" applyFont="1" applyFill="1" applyBorder="1" applyAlignment="1">
      <alignment horizontal="center" vertical="center" wrapText="1"/>
    </xf>
    <xf numFmtId="0" fontId="34" fillId="13" borderId="0" xfId="0" applyFont="1" applyFill="1" applyBorder="1" applyAlignment="1">
      <alignment horizontal="center" vertical="center"/>
    </xf>
    <xf numFmtId="0" fontId="135" fillId="13" borderId="0" xfId="0" applyFont="1" applyFill="1" applyBorder="1" applyAlignment="1">
      <alignment horizontal="center" vertical="center"/>
    </xf>
    <xf numFmtId="0" fontId="56" fillId="13" borderId="0" xfId="0" applyFont="1" applyFill="1" applyBorder="1" applyAlignment="1">
      <alignment horizontal="center" wrapText="1"/>
    </xf>
    <xf numFmtId="14" fontId="34" fillId="13" borderId="0" xfId="0" applyNumberFormat="1" applyFont="1" applyFill="1" applyBorder="1" applyAlignment="1">
      <alignment horizontal="center"/>
    </xf>
    <xf numFmtId="0" fontId="34" fillId="13" borderId="0" xfId="0" applyFont="1" applyFill="1" applyBorder="1" applyAlignment="1">
      <alignment horizontal="center"/>
    </xf>
    <xf numFmtId="0" fontId="136" fillId="13" borderId="0" xfId="0" applyFont="1" applyFill="1" applyBorder="1" applyAlignment="1">
      <alignment horizontal="center" vertical="top" wrapText="1"/>
    </xf>
    <xf numFmtId="14" fontId="135" fillId="13" borderId="0" xfId="0" applyNumberFormat="1" applyFont="1" applyFill="1" applyBorder="1" applyAlignment="1">
      <alignment horizontal="center" vertical="top"/>
    </xf>
    <xf numFmtId="0" fontId="61" fillId="13" borderId="0" xfId="0" applyFont="1" applyFill="1" applyBorder="1" applyAlignment="1">
      <alignment horizontal="center" vertical="top"/>
    </xf>
    <xf numFmtId="14" fontId="136" fillId="13" borderId="0" xfId="0" applyNumberFormat="1" applyFont="1" applyFill="1" applyBorder="1" applyAlignment="1">
      <alignment horizontal="center" vertical="center" wrapText="1"/>
    </xf>
    <xf numFmtId="0" fontId="157" fillId="13" borderId="0" xfId="0" applyFont="1" applyFill="1" applyBorder="1" applyAlignment="1">
      <alignment horizontal="center" vertical="center" wrapText="1"/>
    </xf>
    <xf numFmtId="14" fontId="41" fillId="13" borderId="0" xfId="0" applyNumberFormat="1" applyFont="1" applyFill="1" applyBorder="1" applyAlignment="1">
      <alignment horizontal="center" vertical="center"/>
    </xf>
    <xf numFmtId="0" fontId="62" fillId="13" borderId="0" xfId="0" applyFont="1" applyFill="1" applyBorder="1" applyAlignment="1">
      <alignment horizontal="center" wrapText="1"/>
    </xf>
    <xf numFmtId="0" fontId="140" fillId="13" borderId="0" xfId="0" applyFont="1" applyFill="1" applyBorder="1" applyAlignment="1">
      <alignment horizontal="center" vertical="top" wrapText="1"/>
    </xf>
    <xf numFmtId="3" fontId="32" fillId="13" borderId="0" xfId="10" applyNumberFormat="1" applyFont="1" applyFill="1" applyBorder="1" applyAlignment="1" applyProtection="1">
      <alignment horizontal="right" vertical="center"/>
    </xf>
    <xf numFmtId="0" fontId="32" fillId="13" borderId="0" xfId="0" applyFont="1" applyFill="1" applyAlignment="1">
      <alignment horizontal="left" vertical="center" wrapText="1"/>
    </xf>
    <xf numFmtId="0" fontId="32" fillId="13" borderId="0" xfId="0" applyFont="1" applyFill="1" applyAlignment="1">
      <alignment horizontal="center" vertical="center" wrapText="1"/>
    </xf>
    <xf numFmtId="0" fontId="34" fillId="13" borderId="0" xfId="0" applyFont="1" applyFill="1" applyAlignment="1">
      <alignment vertical="center" wrapText="1"/>
    </xf>
    <xf numFmtId="3" fontId="34" fillId="13" borderId="0" xfId="1" applyNumberFormat="1" applyFont="1" applyFill="1" applyAlignment="1">
      <alignment horizontal="right" vertical="center"/>
    </xf>
    <xf numFmtId="10" fontId="34" fillId="13" borderId="0" xfId="1" applyNumberFormat="1" applyFont="1" applyFill="1" applyAlignment="1">
      <alignment horizontal="right" vertical="center" wrapText="1"/>
    </xf>
    <xf numFmtId="10" fontId="34" fillId="13" borderId="0" xfId="1" applyNumberFormat="1" applyFont="1" applyFill="1" applyAlignment="1">
      <alignment horizontal="right" vertical="center"/>
    </xf>
    <xf numFmtId="0" fontId="32" fillId="13" borderId="0" xfId="0" applyFont="1" applyFill="1" applyAlignment="1">
      <alignment vertical="center" wrapText="1"/>
    </xf>
    <xf numFmtId="10" fontId="32" fillId="13" borderId="0" xfId="1" applyNumberFormat="1" applyFont="1" applyFill="1" applyAlignment="1">
      <alignment horizontal="right" vertical="center" wrapText="1"/>
    </xf>
    <xf numFmtId="14" fontId="24" fillId="13" borderId="0" xfId="0" applyNumberFormat="1" applyFont="1" applyFill="1" applyBorder="1" applyAlignment="1">
      <alignment horizontal="center" vertical="center"/>
    </xf>
    <xf numFmtId="0" fontId="43" fillId="13" borderId="0" xfId="0" applyFont="1" applyFill="1" applyBorder="1" applyAlignment="1">
      <alignment horizontal="left" vertical="center" wrapText="1"/>
    </xf>
    <xf numFmtId="49" fontId="34" fillId="13" borderId="0" xfId="0" applyNumberFormat="1" applyFont="1" applyFill="1" applyAlignment="1">
      <alignment horizontal="center" vertical="center" wrapText="1"/>
    </xf>
    <xf numFmtId="0" fontId="34" fillId="13" borderId="0" xfId="0" applyFont="1" applyFill="1" applyAlignment="1">
      <alignment horizontal="center" wrapText="1"/>
    </xf>
    <xf numFmtId="0" fontId="135" fillId="13" borderId="0" xfId="0" applyFont="1" applyFill="1" applyAlignment="1">
      <alignment horizontal="center" vertical="center" wrapText="1"/>
    </xf>
    <xf numFmtId="0" fontId="43" fillId="13" borderId="0" xfId="0" applyFont="1" applyFill="1" applyAlignment="1">
      <alignment horizontal="left" vertical="center" wrapText="1"/>
    </xf>
    <xf numFmtId="166" fontId="43" fillId="13" borderId="0" xfId="1" applyNumberFormat="1" applyFont="1" applyFill="1" applyBorder="1" applyAlignment="1">
      <alignment horizontal="left" vertical="center"/>
    </xf>
    <xf numFmtId="166" fontId="43" fillId="13" borderId="0" xfId="1" applyNumberFormat="1" applyFont="1" applyFill="1" applyBorder="1" applyAlignment="1">
      <alignment horizontal="center" vertical="center"/>
    </xf>
    <xf numFmtId="10" fontId="43" fillId="13" borderId="0" xfId="4" applyNumberFormat="1" applyFont="1" applyFill="1" applyBorder="1" applyAlignment="1">
      <alignment horizontal="center" vertical="center"/>
    </xf>
    <xf numFmtId="164" fontId="43" fillId="13" borderId="0" xfId="0" applyNumberFormat="1" applyFont="1" applyFill="1" applyAlignment="1">
      <alignment horizontal="center" vertical="center"/>
    </xf>
    <xf numFmtId="0" fontId="43" fillId="13" borderId="0" xfId="0" applyFont="1" applyFill="1" applyBorder="1" applyAlignment="1">
      <alignment horizontal="left" vertical="center"/>
    </xf>
    <xf numFmtId="3" fontId="43" fillId="13" borderId="0" xfId="12" applyNumberFormat="1" applyFont="1" applyFill="1" applyBorder="1" applyAlignment="1">
      <alignment horizontal="right" vertical="center" indent="2"/>
    </xf>
    <xf numFmtId="10" fontId="43" fillId="13" borderId="0" xfId="4" applyNumberFormat="1" applyFont="1" applyFill="1" applyBorder="1" applyAlignment="1">
      <alignment horizontal="right" vertical="center" indent="1"/>
    </xf>
    <xf numFmtId="3" fontId="43" fillId="13" borderId="0" xfId="12" applyNumberFormat="1" applyFont="1" applyFill="1" applyBorder="1" applyAlignment="1">
      <alignment horizontal="right" vertical="center" indent="1"/>
    </xf>
    <xf numFmtId="0" fontId="34" fillId="13" borderId="0" xfId="0" applyFont="1" applyFill="1" applyAlignment="1">
      <alignment horizontal="center" vertical="center" wrapText="1"/>
    </xf>
    <xf numFmtId="0" fontId="35" fillId="13" borderId="0" xfId="0" applyFont="1" applyFill="1" applyBorder="1" applyAlignment="1">
      <alignment horizontal="center" wrapText="1"/>
    </xf>
    <xf numFmtId="0" fontId="130" fillId="13" borderId="0" xfId="0" applyFont="1" applyFill="1" applyBorder="1" applyAlignment="1">
      <alignment horizontal="center" vertical="top" wrapText="1"/>
    </xf>
    <xf numFmtId="0" fontId="43" fillId="13" borderId="0" xfId="0" applyFont="1" applyFill="1" applyBorder="1" applyAlignment="1">
      <alignment horizontal="center" vertical="center" wrapText="1"/>
    </xf>
    <xf numFmtId="0" fontId="34" fillId="13" borderId="0" xfId="0" applyFont="1" applyFill="1" applyBorder="1" applyAlignment="1">
      <alignment horizontal="center" wrapText="1"/>
    </xf>
    <xf numFmtId="0" fontId="106" fillId="13" borderId="0" xfId="27" applyFont="1" applyFill="1" applyAlignment="1">
      <alignment horizontal="center" vertical="center" wrapText="1"/>
    </xf>
    <xf numFmtId="0" fontId="43" fillId="13" borderId="0" xfId="3" applyFont="1" applyFill="1" applyBorder="1" applyAlignment="1">
      <alignment horizontal="center" vertical="center"/>
    </xf>
    <xf numFmtId="0" fontId="43" fillId="13" borderId="0" xfId="3" applyFont="1" applyFill="1" applyBorder="1" applyAlignment="1">
      <alignment horizontal="center" vertical="center" wrapText="1"/>
    </xf>
    <xf numFmtId="166" fontId="43" fillId="13" borderId="0" xfId="17" applyNumberFormat="1" applyFont="1" applyFill="1" applyBorder="1" applyAlignment="1">
      <alignment horizontal="right" vertical="center" wrapText="1"/>
    </xf>
    <xf numFmtId="2" fontId="43" fillId="13" borderId="0" xfId="17" applyNumberFormat="1" applyFont="1" applyFill="1" applyBorder="1" applyAlignment="1">
      <alignment horizontal="center" vertical="center" wrapText="1"/>
    </xf>
    <xf numFmtId="10" fontId="43" fillId="13" borderId="0" xfId="17" applyNumberFormat="1" applyFont="1" applyFill="1" applyBorder="1" applyAlignment="1">
      <alignment horizontal="center" vertical="center" wrapText="1"/>
    </xf>
    <xf numFmtId="10" fontId="43" fillId="13" borderId="0" xfId="4" applyNumberFormat="1" applyFont="1" applyFill="1" applyAlignment="1">
      <alignment horizontal="center" vertical="center" wrapText="1"/>
    </xf>
    <xf numFmtId="166" fontId="43" fillId="13" borderId="0" xfId="4" applyNumberFormat="1" applyFont="1" applyFill="1" applyBorder="1" applyAlignment="1">
      <alignment horizontal="right" vertical="center" wrapText="1"/>
    </xf>
    <xf numFmtId="3" fontId="43" fillId="13" borderId="0" xfId="4" applyNumberFormat="1" applyFont="1" applyFill="1" applyBorder="1" applyAlignment="1">
      <alignment horizontal="right" vertical="center" wrapText="1"/>
    </xf>
    <xf numFmtId="3" fontId="43" fillId="13" borderId="0" xfId="17" applyNumberFormat="1" applyFont="1" applyFill="1" applyBorder="1" applyAlignment="1">
      <alignment horizontal="right" vertical="center" wrapText="1"/>
    </xf>
    <xf numFmtId="4" fontId="43" fillId="13" borderId="0" xfId="3" applyNumberFormat="1" applyFont="1" applyFill="1" applyBorder="1" applyAlignment="1">
      <alignment horizontal="center" vertical="center" wrapText="1"/>
    </xf>
    <xf numFmtId="10" fontId="43" fillId="13" borderId="0" xfId="3" applyNumberFormat="1" applyFont="1" applyFill="1" applyBorder="1" applyAlignment="1">
      <alignment horizontal="center" vertical="center" wrapText="1"/>
    </xf>
    <xf numFmtId="172" fontId="32" fillId="14" borderId="0" xfId="3" applyNumberFormat="1" applyFont="1" applyFill="1" applyBorder="1" applyAlignment="1">
      <alignment horizontal="center" vertical="center" wrapText="1"/>
    </xf>
    <xf numFmtId="173" fontId="56" fillId="13" borderId="0" xfId="3" applyNumberFormat="1" applyFont="1" applyFill="1" applyAlignment="1">
      <alignment horizontal="center" vertical="center"/>
    </xf>
    <xf numFmtId="0" fontId="56" fillId="13" borderId="0" xfId="3" applyFont="1" applyFill="1" applyBorder="1" applyAlignment="1">
      <alignment horizontal="left" vertical="center" wrapText="1"/>
    </xf>
    <xf numFmtId="166" fontId="77" fillId="14" borderId="0" xfId="17" applyNumberFormat="1" applyFont="1" applyFill="1" applyBorder="1" applyAlignment="1">
      <alignment horizontal="center" vertical="center"/>
    </xf>
    <xf numFmtId="0" fontId="32" fillId="13" borderId="0" xfId="3" applyFont="1" applyFill="1" applyBorder="1" applyAlignment="1">
      <alignment vertical="center"/>
    </xf>
    <xf numFmtId="166" fontId="78" fillId="14" borderId="0" xfId="17" applyNumberFormat="1" applyFont="1" applyFill="1" applyBorder="1" applyAlignment="1">
      <alignment horizontal="center" vertical="center"/>
    </xf>
    <xf numFmtId="0" fontId="14" fillId="13" borderId="0" xfId="3" applyFont="1" applyFill="1" applyAlignment="1">
      <alignment vertical="center"/>
    </xf>
    <xf numFmtId="0" fontId="20" fillId="13" borderId="0" xfId="3" applyFill="1">
      <alignment vertical="top"/>
    </xf>
    <xf numFmtId="166" fontId="14" fillId="12" borderId="0" xfId="1" applyNumberFormat="1" applyFont="1" applyFill="1" applyBorder="1" applyAlignment="1">
      <alignment horizontal="right" vertical="center"/>
    </xf>
    <xf numFmtId="10" fontId="37" fillId="12" borderId="0" xfId="4" applyNumberFormat="1" applyFont="1" applyFill="1" applyBorder="1" applyAlignment="1">
      <alignment horizontal="right" vertical="center"/>
    </xf>
    <xf numFmtId="166" fontId="82" fillId="12" borderId="0" xfId="1" applyNumberFormat="1" applyFont="1" applyFill="1" applyBorder="1" applyAlignment="1">
      <alignment horizontal="right" vertical="center"/>
    </xf>
    <xf numFmtId="0" fontId="32" fillId="13" borderId="0" xfId="3" applyFont="1" applyFill="1" applyAlignment="1">
      <alignment horizontal="center" vertical="center" wrapText="1"/>
    </xf>
    <xf numFmtId="2" fontId="73" fillId="13" borderId="0" xfId="3" applyNumberFormat="1" applyFont="1" applyFill="1" applyAlignment="1">
      <alignment horizontal="left" vertical="center"/>
    </xf>
    <xf numFmtId="166" fontId="43" fillId="13" borderId="0" xfId="1" applyNumberFormat="1" applyFont="1" applyFill="1" applyAlignment="1">
      <alignment horizontal="center" vertical="center"/>
    </xf>
    <xf numFmtId="10" fontId="85" fillId="13" borderId="0" xfId="3" applyNumberFormat="1" applyFont="1" applyFill="1" applyBorder="1" applyAlignment="1">
      <alignment horizontal="center" vertical="center"/>
    </xf>
    <xf numFmtId="0" fontId="56" fillId="13" borderId="0" xfId="3" applyFont="1" applyFill="1" applyBorder="1" applyAlignment="1">
      <alignment horizontal="center"/>
    </xf>
    <xf numFmtId="2" fontId="73" fillId="13" borderId="0" xfId="3" applyNumberFormat="1" applyFont="1" applyFill="1" applyAlignment="1">
      <alignment horizontal="left" vertical="center" wrapText="1"/>
    </xf>
    <xf numFmtId="166" fontId="43" fillId="12" borderId="0" xfId="1" applyNumberFormat="1" applyFont="1" applyFill="1" applyBorder="1" applyAlignment="1">
      <alignment horizontal="center" vertical="center"/>
    </xf>
    <xf numFmtId="10" fontId="87" fillId="12" borderId="0" xfId="3" applyNumberFormat="1" applyFont="1" applyFill="1" applyBorder="1" applyAlignment="1">
      <alignment horizontal="center"/>
    </xf>
    <xf numFmtId="0" fontId="87" fillId="12" borderId="0" xfId="3" applyFont="1" applyFill="1" applyBorder="1" applyAlignment="1">
      <alignment horizontal="center"/>
    </xf>
    <xf numFmtId="0" fontId="14" fillId="13" borderId="0" xfId="3" applyFont="1" applyFill="1" applyAlignment="1">
      <alignment horizontal="center"/>
    </xf>
    <xf numFmtId="0" fontId="15" fillId="13" borderId="0" xfId="3" applyFont="1" applyFill="1" applyAlignment="1">
      <alignment horizontal="center"/>
    </xf>
    <xf numFmtId="2" fontId="20" fillId="13" borderId="0" xfId="3" applyNumberFormat="1" applyFill="1" applyAlignment="1">
      <alignment horizontal="center" vertical="center"/>
    </xf>
    <xf numFmtId="3" fontId="73" fillId="13" borderId="0" xfId="3" applyNumberFormat="1" applyFont="1" applyFill="1" applyAlignment="1">
      <alignment horizontal="right" vertical="center"/>
    </xf>
    <xf numFmtId="2" fontId="90" fillId="13" borderId="0" xfId="3" applyNumberFormat="1" applyFont="1" applyFill="1" applyAlignment="1">
      <alignment horizontal="center" vertical="center"/>
    </xf>
    <xf numFmtId="0" fontId="165" fillId="0" borderId="0" xfId="3" applyFont="1" applyAlignment="1">
      <alignment horizontal="left" vertical="center"/>
    </xf>
    <xf numFmtId="0" fontId="167" fillId="0" borderId="0" xfId="3" applyFont="1" applyAlignment="1">
      <alignment horizontal="left" vertical="center"/>
    </xf>
    <xf numFmtId="0" fontId="41" fillId="14" borderId="0" xfId="3" applyFont="1" applyFill="1">
      <alignment vertical="top"/>
    </xf>
    <xf numFmtId="0" fontId="34" fillId="14" borderId="0" xfId="3" applyFont="1" applyFill="1">
      <alignment vertical="top"/>
    </xf>
    <xf numFmtId="0" fontId="32" fillId="13" borderId="0" xfId="3" applyFont="1" applyFill="1" applyAlignment="1">
      <alignment horizontal="left" vertical="center" wrapText="1"/>
    </xf>
    <xf numFmtId="0" fontId="150" fillId="13" borderId="0" xfId="3" applyFont="1" applyFill="1" applyBorder="1" applyAlignment="1">
      <alignment horizontal="left" vertical="center"/>
    </xf>
    <xf numFmtId="0" fontId="150" fillId="13" borderId="0" xfId="3" applyFont="1" applyFill="1" applyBorder="1" applyAlignment="1">
      <alignment horizontal="center" vertical="center"/>
    </xf>
    <xf numFmtId="0" fontId="43" fillId="13" borderId="0" xfId="3" applyFont="1" applyFill="1" applyAlignment="1">
      <alignment horizontal="left" vertical="center"/>
    </xf>
    <xf numFmtId="0" fontId="34" fillId="13" borderId="0" xfId="3" applyFont="1" applyFill="1" applyAlignment="1">
      <alignment horizontal="left" vertical="center"/>
    </xf>
    <xf numFmtId="0" fontId="34" fillId="13" borderId="0" xfId="3" applyFont="1" applyFill="1" applyAlignment="1">
      <alignment vertical="center"/>
    </xf>
    <xf numFmtId="3" fontId="32" fillId="13" borderId="0" xfId="3" applyNumberFormat="1" applyFont="1" applyFill="1" applyAlignment="1">
      <alignment horizontal="right" vertical="center"/>
    </xf>
    <xf numFmtId="0" fontId="34" fillId="13" borderId="0" xfId="3" applyFont="1" applyFill="1" applyAlignment="1">
      <alignment horizontal="right" vertical="center"/>
    </xf>
    <xf numFmtId="10" fontId="32" fillId="13" borderId="0" xfId="0" applyNumberFormat="1" applyFont="1" applyFill="1" applyAlignment="1">
      <alignment horizontal="right" vertical="center"/>
    </xf>
    <xf numFmtId="0" fontId="86" fillId="0" borderId="0" xfId="0" applyFont="1" applyFill="1" applyAlignment="1">
      <alignment horizontal="left" vertical="center"/>
    </xf>
    <xf numFmtId="0" fontId="135" fillId="13" borderId="0" xfId="0" applyFont="1" applyFill="1" applyBorder="1" applyAlignment="1">
      <alignment horizontal="center" vertical="top" wrapText="1"/>
    </xf>
    <xf numFmtId="0" fontId="91" fillId="13" borderId="0" xfId="0" applyFont="1" applyFill="1" applyBorder="1" applyAlignment="1">
      <alignment vertical="center" wrapText="1"/>
    </xf>
    <xf numFmtId="3" fontId="32" fillId="13" borderId="0" xfId="22" applyNumberFormat="1" applyFont="1" applyFill="1" applyBorder="1" applyAlignment="1">
      <alignment horizontal="right" vertical="center"/>
    </xf>
    <xf numFmtId="10" fontId="32" fillId="13" borderId="0" xfId="22" applyNumberFormat="1" applyFont="1" applyFill="1" applyAlignment="1">
      <alignment vertical="center"/>
    </xf>
    <xf numFmtId="0" fontId="56" fillId="13" borderId="0" xfId="3" applyFont="1" applyFill="1" applyAlignment="1">
      <alignment horizontal="left" vertical="center" wrapText="1"/>
    </xf>
    <xf numFmtId="166" fontId="32" fillId="13" borderId="0" xfId="23" applyNumberFormat="1" applyFont="1" applyFill="1" applyBorder="1" applyAlignment="1">
      <alignment horizontal="right" vertical="center" wrapText="1"/>
    </xf>
    <xf numFmtId="0" fontId="56" fillId="13" borderId="0" xfId="3" applyFont="1" applyFill="1" applyAlignment="1">
      <alignment horizontal="center" vertical="center" wrapText="1"/>
    </xf>
    <xf numFmtId="0" fontId="168" fillId="0" borderId="0" xfId="3" applyFont="1" applyFill="1" applyAlignment="1">
      <alignment horizontal="left" vertical="center"/>
    </xf>
    <xf numFmtId="14" fontId="165" fillId="0" borderId="0" xfId="0" applyNumberFormat="1" applyFont="1" applyAlignment="1">
      <alignment horizontal="right" vertical="center"/>
    </xf>
    <xf numFmtId="0" fontId="165" fillId="0" borderId="0" xfId="3" applyFont="1" applyFill="1" applyAlignment="1">
      <alignment horizontal="left" vertical="center"/>
    </xf>
    <xf numFmtId="0" fontId="91" fillId="13" borderId="0" xfId="3" applyFont="1" applyFill="1" applyAlignment="1">
      <alignment horizontal="center" vertical="center" wrapText="1"/>
    </xf>
    <xf numFmtId="0" fontId="77" fillId="13" borderId="0" xfId="3" applyFont="1" applyFill="1" applyAlignment="1">
      <alignment horizontal="left" vertical="center" wrapText="1"/>
    </xf>
    <xf numFmtId="166" fontId="91" fillId="13" borderId="0" xfId="23" applyNumberFormat="1" applyFont="1" applyFill="1" applyBorder="1" applyAlignment="1">
      <alignment horizontal="right" vertical="center" wrapText="1"/>
    </xf>
    <xf numFmtId="0" fontId="77" fillId="13" borderId="0" xfId="3" applyFont="1" applyFill="1" applyAlignment="1">
      <alignment horizontal="center" vertical="center" wrapText="1"/>
    </xf>
    <xf numFmtId="0" fontId="78" fillId="13" borderId="0" xfId="3" applyFont="1" applyFill="1" applyAlignment="1">
      <alignment horizontal="left" vertical="center" wrapText="1"/>
    </xf>
    <xf numFmtId="3" fontId="78" fillId="13" borderId="0" xfId="3" applyNumberFormat="1" applyFont="1" applyFill="1" applyAlignment="1">
      <alignment horizontal="right" vertical="center" wrapText="1"/>
    </xf>
    <xf numFmtId="0" fontId="86" fillId="0" borderId="0" xfId="3" applyFont="1" applyFill="1" applyAlignment="1">
      <alignment horizontal="left" vertical="center"/>
    </xf>
    <xf numFmtId="0" fontId="169" fillId="0" borderId="0" xfId="0" applyFont="1" applyAlignment="1">
      <alignment horizontal="right" vertical="center"/>
    </xf>
    <xf numFmtId="0" fontId="86" fillId="0" borderId="0" xfId="0" applyNumberFormat="1" applyFont="1" applyAlignment="1">
      <alignment horizontal="right" vertical="center"/>
    </xf>
    <xf numFmtId="0" fontId="44" fillId="13" borderId="0" xfId="3" applyFont="1" applyFill="1" applyBorder="1" applyAlignment="1">
      <alignment horizontal="center" vertical="center" wrapText="1"/>
    </xf>
    <xf numFmtId="0" fontId="86" fillId="0" borderId="0" xfId="3" applyFont="1" applyFill="1" applyBorder="1" applyAlignment="1">
      <alignment horizontal="left" vertical="center"/>
    </xf>
    <xf numFmtId="0" fontId="43" fillId="13" borderId="0" xfId="3" applyFont="1" applyFill="1" applyBorder="1" applyAlignment="1">
      <alignment horizontal="center" wrapText="1"/>
    </xf>
    <xf numFmtId="0" fontId="34" fillId="13" borderId="0" xfId="3" applyFont="1" applyFill="1" applyBorder="1" applyAlignment="1">
      <alignment horizontal="center" vertical="center" wrapText="1"/>
    </xf>
    <xf numFmtId="0" fontId="165" fillId="0" borderId="0" xfId="3" applyFont="1" applyFill="1" applyBorder="1" applyAlignment="1">
      <alignment horizontal="left" vertical="center"/>
    </xf>
    <xf numFmtId="0" fontId="0" fillId="13" borderId="0" xfId="0" applyFill="1"/>
    <xf numFmtId="0" fontId="34" fillId="13" borderId="0" xfId="3" applyFont="1" applyFill="1" applyBorder="1" applyAlignment="1">
      <alignment horizontal="left" vertical="center" wrapText="1"/>
    </xf>
    <xf numFmtId="0" fontId="32" fillId="13" borderId="1" xfId="3" applyFont="1" applyFill="1" applyBorder="1" applyAlignment="1">
      <alignment horizontal="left" vertical="center" wrapText="1"/>
    </xf>
    <xf numFmtId="14" fontId="34" fillId="13" borderId="1" xfId="3" applyNumberFormat="1" applyFont="1" applyFill="1" applyBorder="1" applyAlignment="1">
      <alignment horizontal="right" vertical="center" wrapText="1"/>
    </xf>
    <xf numFmtId="0" fontId="34" fillId="13" borderId="1" xfId="3" applyFont="1" applyFill="1" applyBorder="1" applyAlignment="1">
      <alignment horizontal="left" vertical="center" wrapText="1"/>
    </xf>
    <xf numFmtId="0" fontId="32" fillId="13" borderId="0" xfId="3" applyFont="1" applyFill="1" applyBorder="1" applyAlignment="1">
      <alignment horizontal="left" vertical="center" wrapText="1"/>
    </xf>
    <xf numFmtId="0" fontId="32" fillId="13" borderId="0" xfId="3" applyFont="1" applyFill="1" applyBorder="1" applyAlignment="1">
      <alignment horizontal="right" vertical="center" wrapText="1" indent="1"/>
    </xf>
    <xf numFmtId="10" fontId="85" fillId="13" borderId="0" xfId="0" applyNumberFormat="1" applyFont="1" applyFill="1" applyBorder="1" applyAlignment="1">
      <alignment horizontal="center" vertical="center"/>
    </xf>
    <xf numFmtId="10" fontId="101" fillId="13" borderId="0" xfId="0" applyNumberFormat="1" applyFont="1" applyFill="1" applyBorder="1" applyAlignment="1">
      <alignment horizontal="center" vertical="center"/>
    </xf>
    <xf numFmtId="10" fontId="56" fillId="13" borderId="0" xfId="0" applyNumberFormat="1" applyFont="1" applyFill="1" applyBorder="1" applyAlignment="1">
      <alignment horizontal="center" vertical="center"/>
    </xf>
    <xf numFmtId="0" fontId="107" fillId="0" borderId="0" xfId="0" applyFont="1" applyAlignment="1">
      <alignment vertical="top"/>
    </xf>
    <xf numFmtId="0" fontId="122" fillId="15" borderId="0" xfId="3" applyFont="1" applyFill="1" applyBorder="1" applyAlignment="1">
      <alignment horizontal="left" vertical="center"/>
    </xf>
    <xf numFmtId="0" fontId="26" fillId="15" borderId="0" xfId="3" applyFont="1" applyFill="1" applyBorder="1" applyAlignment="1"/>
    <xf numFmtId="49" fontId="170" fillId="15" borderId="0" xfId="3" applyNumberFormat="1" applyFont="1" applyFill="1" applyBorder="1" applyAlignment="1">
      <alignment horizontal="right" vertical="center"/>
    </xf>
    <xf numFmtId="0" fontId="25" fillId="15" borderId="0" xfId="3" applyFont="1" applyFill="1" applyBorder="1" applyAlignment="1">
      <alignment horizontal="left" vertical="center"/>
    </xf>
    <xf numFmtId="0" fontId="25" fillId="15" borderId="0" xfId="3" applyFont="1" applyFill="1" applyBorder="1" applyAlignment="1">
      <alignment horizontal="right" vertical="center"/>
    </xf>
    <xf numFmtId="0" fontId="89" fillId="10" borderId="0" xfId="25" applyFont="1" applyFill="1" applyBorder="1" applyAlignment="1">
      <alignment horizontal="left" vertical="center"/>
    </xf>
    <xf numFmtId="3" fontId="89" fillId="10" borderId="0" xfId="25" applyNumberFormat="1" applyFont="1" applyFill="1" applyBorder="1" applyAlignment="1">
      <alignment horizontal="right" vertical="center" indent="1"/>
    </xf>
    <xf numFmtId="0" fontId="18" fillId="15" borderId="0" xfId="3" applyFont="1" applyFill="1" applyAlignment="1">
      <alignment horizontal="left" vertical="center"/>
    </xf>
    <xf numFmtId="0" fontId="18" fillId="15" borderId="0" xfId="3" applyFont="1" applyFill="1" applyAlignment="1"/>
    <xf numFmtId="0" fontId="18" fillId="15" borderId="0" xfId="3" applyFont="1" applyFill="1" applyAlignment="1">
      <alignment horizontal="center"/>
    </xf>
    <xf numFmtId="0" fontId="25" fillId="15" borderId="0" xfId="3" applyFont="1" applyFill="1" applyAlignment="1">
      <alignment horizontal="left" vertical="center"/>
    </xf>
    <xf numFmtId="0" fontId="25" fillId="15" borderId="0" xfId="3" applyFont="1" applyFill="1" applyAlignment="1">
      <alignment horizontal="center"/>
    </xf>
    <xf numFmtId="0" fontId="23" fillId="15" borderId="0" xfId="3" applyFont="1" applyFill="1" applyAlignment="1">
      <alignment horizontal="left" vertical="center"/>
    </xf>
    <xf numFmtId="0" fontId="0" fillId="15" borderId="0" xfId="0" applyFill="1"/>
    <xf numFmtId="0" fontId="18" fillId="15" borderId="0" xfId="0" applyFont="1" applyFill="1" applyAlignment="1">
      <alignment horizontal="left" vertical="center"/>
    </xf>
    <xf numFmtId="0" fontId="22" fillId="15" borderId="0" xfId="0" applyFont="1" applyFill="1" applyAlignment="1">
      <alignment horizontal="center"/>
    </xf>
    <xf numFmtId="0" fontId="15" fillId="15" borderId="0" xfId="0" applyFont="1" applyFill="1" applyAlignment="1">
      <alignment horizontal="left" vertical="center"/>
    </xf>
    <xf numFmtId="0" fontId="26" fillId="15" borderId="0" xfId="0" applyFont="1" applyFill="1" applyAlignment="1">
      <alignment horizontal="center"/>
    </xf>
    <xf numFmtId="0" fontId="27" fillId="15" borderId="0" xfId="0" applyFont="1" applyFill="1" applyAlignment="1">
      <alignment horizontal="center"/>
    </xf>
    <xf numFmtId="0" fontId="33" fillId="2" borderId="0" xfId="0" applyFont="1" applyFill="1" applyBorder="1" applyAlignment="1">
      <alignment vertical="center" wrapText="1"/>
    </xf>
    <xf numFmtId="0" fontId="47" fillId="0" borderId="0" xfId="0" applyFont="1" applyAlignment="1">
      <alignment horizontal="left" vertical="center" indent="8"/>
    </xf>
    <xf numFmtId="0" fontId="86" fillId="0" borderId="0" xfId="0" applyFont="1" applyFill="1" applyBorder="1" applyAlignment="1">
      <alignment horizontal="left" vertical="center"/>
    </xf>
    <xf numFmtId="0" fontId="165" fillId="0" borderId="0" xfId="0" applyFont="1" applyFill="1" applyBorder="1" applyAlignment="1">
      <alignment horizontal="left" vertical="center"/>
    </xf>
    <xf numFmtId="0" fontId="165" fillId="0" borderId="0" xfId="0" applyFont="1" applyFill="1" applyAlignment="1">
      <alignment horizontal="left" vertical="center"/>
    </xf>
    <xf numFmtId="0" fontId="86" fillId="0" borderId="0" xfId="0" applyFont="1" applyAlignment="1">
      <alignment horizontal="left" vertical="center"/>
    </xf>
    <xf numFmtId="0" fontId="86" fillId="0" borderId="0" xfId="0" applyFont="1"/>
    <xf numFmtId="0" fontId="175" fillId="0" borderId="0" xfId="0" applyFont="1" applyFill="1" applyAlignment="1">
      <alignment horizontal="left" vertical="center"/>
    </xf>
    <xf numFmtId="0" fontId="165" fillId="0" borderId="0" xfId="0" applyFont="1" applyBorder="1" applyAlignment="1">
      <alignment horizontal="left" vertical="center"/>
    </xf>
    <xf numFmtId="0" fontId="168" fillId="0" borderId="0" xfId="0" applyFont="1" applyFill="1" applyAlignment="1">
      <alignment horizontal="left" vertical="center"/>
    </xf>
    <xf numFmtId="0" fontId="122" fillId="11" borderId="0" xfId="16" applyFont="1" applyFill="1" applyAlignment="1">
      <alignment horizontal="left" vertical="center"/>
    </xf>
    <xf numFmtId="0" fontId="113" fillId="0" borderId="0" xfId="18" applyFont="1" applyAlignment="1"/>
    <xf numFmtId="49" fontId="71" fillId="15" borderId="0" xfId="3" applyNumberFormat="1" applyFont="1" applyFill="1" applyBorder="1" applyAlignment="1">
      <alignment horizontal="right"/>
    </xf>
    <xf numFmtId="0" fontId="25" fillId="15" borderId="0" xfId="3" applyFont="1" applyFill="1" applyBorder="1" applyAlignment="1">
      <alignment horizontal="right"/>
    </xf>
    <xf numFmtId="0" fontId="122" fillId="15" borderId="0" xfId="27" applyFont="1" applyFill="1" applyAlignment="1">
      <alignment vertical="center"/>
    </xf>
    <xf numFmtId="0" fontId="106" fillId="15" borderId="0" xfId="27" applyFont="1" applyFill="1" applyAlignment="1">
      <alignment vertical="center"/>
    </xf>
    <xf numFmtId="0" fontId="65" fillId="15" borderId="0" xfId="27" applyFont="1" applyFill="1" applyAlignment="1">
      <alignment vertical="center"/>
    </xf>
    <xf numFmtId="0" fontId="14" fillId="0" borderId="0" xfId="0" applyFont="1" applyAlignment="1">
      <alignment horizontal="left" vertical="center"/>
    </xf>
    <xf numFmtId="10" fontId="43" fillId="13" borderId="0" xfId="4" applyNumberFormat="1" applyFont="1" applyFill="1" applyBorder="1" applyAlignment="1" applyProtection="1">
      <alignment horizontal="right" vertical="center" wrapText="1"/>
    </xf>
    <xf numFmtId="14" fontId="43" fillId="16" borderId="0" xfId="3" applyNumberFormat="1" applyFont="1" applyFill="1" applyBorder="1" applyAlignment="1">
      <alignment horizontal="center" vertical="center" wrapText="1"/>
    </xf>
    <xf numFmtId="14" fontId="32" fillId="16" borderId="0" xfId="3" applyNumberFormat="1" applyFont="1" applyFill="1" applyBorder="1" applyAlignment="1" applyProtection="1">
      <alignment horizontal="center" vertical="center" wrapText="1"/>
      <protection hidden="1"/>
    </xf>
    <xf numFmtId="0" fontId="34" fillId="16" borderId="0" xfId="3" applyFont="1" applyFill="1" applyBorder="1" applyAlignment="1">
      <alignment horizontal="left" vertical="center" wrapText="1"/>
    </xf>
    <xf numFmtId="14" fontId="43" fillId="16" borderId="0" xfId="3" applyNumberFormat="1" applyFont="1" applyFill="1" applyBorder="1" applyAlignment="1" applyProtection="1">
      <alignment horizontal="center" vertical="center" wrapText="1"/>
      <protection hidden="1"/>
    </xf>
    <xf numFmtId="0" fontId="34" fillId="0" borderId="0" xfId="23" applyFont="1" applyFill="1" applyBorder="1" applyAlignment="1">
      <alignment horizontal="left" vertical="center"/>
    </xf>
    <xf numFmtId="0" fontId="75" fillId="14" borderId="0" xfId="3" applyFont="1" applyFill="1" applyBorder="1" applyAlignment="1">
      <alignment horizontal="left" vertical="center"/>
    </xf>
    <xf numFmtId="14" fontId="77" fillId="13" borderId="0" xfId="0" applyNumberFormat="1" applyFont="1" applyFill="1" applyBorder="1" applyAlignment="1" applyProtection="1">
      <alignment horizontal="center" vertical="center" wrapText="1"/>
      <protection hidden="1"/>
    </xf>
    <xf numFmtId="166" fontId="60" fillId="6" borderId="0" xfId="20" applyNumberFormat="1" applyFont="1" applyFill="1" applyAlignment="1">
      <alignment horizontal="center" vertical="center"/>
    </xf>
    <xf numFmtId="0" fontId="37" fillId="6" borderId="0" xfId="3" applyFont="1" applyFill="1" applyAlignment="1">
      <alignment horizontal="left" vertical="center"/>
    </xf>
    <xf numFmtId="0" fontId="58" fillId="0" borderId="0" xfId="0" applyFont="1" applyFill="1" applyBorder="1" applyAlignment="1">
      <alignment vertical="center" wrapText="1" readingOrder="1"/>
    </xf>
    <xf numFmtId="0" fontId="179" fillId="6" borderId="0" xfId="29" applyFont="1" applyFill="1" applyBorder="1" applyAlignment="1">
      <alignment vertical="center" wrapText="1"/>
    </xf>
    <xf numFmtId="0" fontId="134" fillId="0" borderId="0" xfId="3" applyFont="1" applyAlignment="1">
      <alignment horizontal="left" vertical="center"/>
    </xf>
    <xf numFmtId="0" fontId="58" fillId="0" borderId="0" xfId="0" applyFont="1" applyAlignment="1">
      <alignment horizontal="right"/>
    </xf>
    <xf numFmtId="0" fontId="150" fillId="13" borderId="0" xfId="3" applyFont="1" applyFill="1" applyBorder="1" applyAlignment="1">
      <alignment horizontal="center" vertical="center" wrapText="1"/>
    </xf>
    <xf numFmtId="0" fontId="86" fillId="0" borderId="0" xfId="0" applyFont="1" applyAlignment="1">
      <alignment horizontal="left" indent="8"/>
    </xf>
    <xf numFmtId="0" fontId="86" fillId="0" borderId="0" xfId="0" applyFont="1" applyAlignment="1">
      <alignment vertical="center"/>
    </xf>
    <xf numFmtId="0" fontId="65" fillId="0" borderId="0" xfId="0" applyFont="1" applyAlignment="1">
      <alignment vertical="center"/>
    </xf>
    <xf numFmtId="14" fontId="86" fillId="0" borderId="0" xfId="0" applyNumberFormat="1" applyFont="1" applyAlignment="1">
      <alignment horizontal="right" vertical="center"/>
    </xf>
    <xf numFmtId="14" fontId="65" fillId="0" borderId="0" xfId="0" applyNumberFormat="1" applyFont="1" applyAlignment="1">
      <alignment horizontal="right" vertical="center"/>
    </xf>
    <xf numFmtId="0" fontId="117" fillId="0" borderId="0" xfId="3" applyFont="1" applyFill="1">
      <alignment vertical="top"/>
    </xf>
    <xf numFmtId="0" fontId="117" fillId="0" borderId="0" xfId="0" applyFont="1" applyAlignment="1">
      <alignment horizontal="left" indent="6"/>
    </xf>
    <xf numFmtId="0" fontId="94" fillId="0" borderId="0" xfId="0" applyFont="1" applyAlignment="1">
      <alignment horizontal="left" vertical="center"/>
    </xf>
    <xf numFmtId="0" fontId="95" fillId="0" borderId="0" xfId="0" applyFont="1" applyAlignment="1">
      <alignment horizontal="left" vertical="center"/>
    </xf>
    <xf numFmtId="0" fontId="0" fillId="0" borderId="0" xfId="0" applyAlignment="1">
      <alignment horizontal="left" vertical="center"/>
    </xf>
    <xf numFmtId="0" fontId="137" fillId="0" borderId="0" xfId="19" applyFont="1"/>
    <xf numFmtId="0" fontId="126" fillId="0" borderId="0" xfId="2" applyFont="1" applyFill="1" applyBorder="1" applyAlignment="1" applyProtection="1">
      <alignment horizontal="left" vertical="center"/>
    </xf>
    <xf numFmtId="0" fontId="95" fillId="0" borderId="0" xfId="0" applyFont="1" applyAlignment="1">
      <alignment vertical="center"/>
    </xf>
    <xf numFmtId="0" fontId="32" fillId="13" borderId="0" xfId="0" applyFont="1" applyFill="1" applyBorder="1" applyAlignment="1" applyProtection="1">
      <alignment horizontal="center" vertical="center" wrapText="1"/>
      <protection locked="0"/>
    </xf>
    <xf numFmtId="0" fontId="58" fillId="13" borderId="0" xfId="0" applyFont="1" applyFill="1" applyBorder="1" applyAlignment="1" applyProtection="1">
      <alignment horizontal="center" vertical="center" wrapText="1"/>
      <protection locked="0"/>
    </xf>
    <xf numFmtId="0" fontId="184" fillId="6" borderId="0" xfId="0" applyFont="1" applyFill="1" applyBorder="1" applyAlignment="1">
      <alignment vertical="center" wrapText="1"/>
    </xf>
    <xf numFmtId="3" fontId="58" fillId="10" borderId="0" xfId="22" applyNumberFormat="1" applyFont="1" applyFill="1" applyBorder="1" applyAlignment="1">
      <alignment horizontal="right" vertical="center" indent="1"/>
    </xf>
    <xf numFmtId="3" fontId="32" fillId="12" borderId="0" xfId="22" applyNumberFormat="1" applyFont="1" applyFill="1" applyBorder="1" applyAlignment="1">
      <alignment horizontal="right" vertical="center" indent="1"/>
    </xf>
    <xf numFmtId="0" fontId="102" fillId="0" borderId="0" xfId="2" applyFont="1" applyFill="1" applyAlignment="1" applyProtection="1">
      <alignment horizontal="left" vertical="center"/>
    </xf>
    <xf numFmtId="178" fontId="96" fillId="6" borderId="0" xfId="0" applyNumberFormat="1" applyFont="1" applyFill="1" applyBorder="1" applyAlignment="1">
      <alignment horizontal="center" vertical="center"/>
    </xf>
    <xf numFmtId="0" fontId="24" fillId="0" borderId="0" xfId="3" applyFont="1" applyFill="1" applyAlignment="1">
      <alignment horizontal="left" vertical="center"/>
    </xf>
    <xf numFmtId="14" fontId="24" fillId="0" borderId="0" xfId="0" applyNumberFormat="1" applyFont="1" applyAlignment="1">
      <alignment horizontal="right" vertical="center"/>
    </xf>
    <xf numFmtId="0" fontId="65" fillId="15" borderId="0" xfId="3" applyFont="1" applyFill="1" applyAlignment="1">
      <alignment horizontal="left" vertical="center"/>
    </xf>
    <xf numFmtId="0" fontId="118" fillId="0" borderId="0" xfId="0" applyFont="1"/>
    <xf numFmtId="0" fontId="185" fillId="0" borderId="0" xfId="0" applyFont="1"/>
    <xf numFmtId="0" fontId="34" fillId="0" borderId="0" xfId="0" applyFont="1" applyAlignment="1">
      <alignment horizontal="right"/>
    </xf>
    <xf numFmtId="10" fontId="104" fillId="0" borderId="0" xfId="0" applyNumberFormat="1" applyFont="1"/>
    <xf numFmtId="170" fontId="34" fillId="6" borderId="0" xfId="0" applyNumberFormat="1" applyFont="1" applyFill="1" applyBorder="1" applyAlignment="1">
      <alignment horizontal="right" vertical="center"/>
    </xf>
    <xf numFmtId="0" fontId="119" fillId="13" borderId="0" xfId="0" applyFont="1" applyFill="1" applyBorder="1" applyAlignment="1">
      <alignment horizontal="center" vertical="center" wrapText="1"/>
    </xf>
    <xf numFmtId="0" fontId="32" fillId="16" borderId="0" xfId="0" applyFont="1" applyFill="1" applyBorder="1" applyAlignment="1">
      <alignment vertical="center" wrapText="1"/>
    </xf>
    <xf numFmtId="0" fontId="186" fillId="18" borderId="0" xfId="0" applyFont="1" applyFill="1" applyBorder="1" applyAlignment="1">
      <alignment horizontal="left" vertical="center" wrapText="1"/>
    </xf>
    <xf numFmtId="0" fontId="107" fillId="18" borderId="0" xfId="0" applyFont="1" applyFill="1" applyBorder="1" applyAlignment="1">
      <alignment horizontal="left" vertical="center" wrapText="1"/>
    </xf>
    <xf numFmtId="0" fontId="35" fillId="0" borderId="0" xfId="0" applyFont="1" applyAlignment="1">
      <alignment vertical="center"/>
    </xf>
    <xf numFmtId="0" fontId="130" fillId="0" borderId="0" xfId="0" applyFont="1" applyFill="1" applyAlignment="1">
      <alignment vertical="center"/>
    </xf>
    <xf numFmtId="0" fontId="130" fillId="0" borderId="0" xfId="0" applyFont="1" applyAlignment="1">
      <alignment horizontal="left" vertical="center" wrapText="1"/>
    </xf>
    <xf numFmtId="0" fontId="35" fillId="0" borderId="0" xfId="0" applyNumberFormat="1" applyFont="1" applyAlignment="1">
      <alignment vertical="top"/>
    </xf>
    <xf numFmtId="0" fontId="0" fillId="0" borderId="0" xfId="0" applyNumberFormat="1" applyAlignment="1">
      <alignment vertical="top"/>
    </xf>
    <xf numFmtId="0" fontId="35" fillId="0" borderId="0" xfId="0" applyNumberFormat="1" applyFont="1" applyAlignment="1">
      <alignment vertical="center"/>
    </xf>
    <xf numFmtId="0" fontId="119" fillId="13" borderId="0" xfId="0" applyFont="1" applyFill="1" applyBorder="1" applyAlignment="1">
      <alignment horizontal="left" vertical="center" wrapText="1" indent="2"/>
    </xf>
    <xf numFmtId="0" fontId="14" fillId="16" borderId="0" xfId="30" applyFont="1" applyFill="1" applyAlignment="1" applyProtection="1">
      <alignment vertical="center"/>
    </xf>
    <xf numFmtId="168" fontId="187" fillId="17" borderId="0" xfId="0" applyNumberFormat="1" applyFont="1" applyFill="1" applyBorder="1" applyAlignment="1">
      <alignment horizontal="right" vertical="center" wrapText="1"/>
    </xf>
    <xf numFmtId="3" fontId="152" fillId="18" borderId="0" xfId="0" applyNumberFormat="1" applyFont="1" applyFill="1" applyBorder="1" applyAlignment="1">
      <alignment vertical="center"/>
    </xf>
    <xf numFmtId="3" fontId="60" fillId="10" borderId="0" xfId="1" applyNumberFormat="1" applyFont="1" applyFill="1" applyBorder="1" applyAlignment="1">
      <alignment horizontal="right" vertical="center"/>
    </xf>
    <xf numFmtId="3" fontId="121" fillId="13" borderId="0" xfId="0" applyNumberFormat="1" applyFont="1" applyFill="1" applyBorder="1" applyAlignment="1">
      <alignment vertical="center"/>
    </xf>
    <xf numFmtId="168" fontId="187" fillId="17" borderId="0" xfId="0" applyNumberFormat="1" applyFont="1" applyFill="1" applyBorder="1" applyAlignment="1">
      <alignment vertical="center"/>
    </xf>
    <xf numFmtId="10" fontId="121" fillId="13" borderId="0" xfId="0" applyNumberFormat="1" applyFont="1" applyFill="1" applyBorder="1" applyAlignment="1">
      <alignment vertical="center"/>
    </xf>
    <xf numFmtId="0" fontId="132" fillId="0" borderId="0" xfId="0" applyFont="1" applyAlignment="1"/>
    <xf numFmtId="0" fontId="135" fillId="0" borderId="0" xfId="0" applyFont="1" applyAlignment="1">
      <alignment vertical="center"/>
    </xf>
    <xf numFmtId="3" fontId="44" fillId="6" borderId="0" xfId="9" applyNumberFormat="1" applyFont="1" applyFill="1" applyBorder="1" applyAlignment="1" applyProtection="1">
      <alignment horizontal="right" vertical="center"/>
    </xf>
    <xf numFmtId="10" fontId="44" fillId="6" borderId="0" xfId="4" applyNumberFormat="1" applyFont="1" applyFill="1" applyBorder="1" applyAlignment="1" applyProtection="1">
      <alignment horizontal="right" vertical="center" wrapText="1"/>
    </xf>
    <xf numFmtId="168" fontId="43" fillId="13" borderId="0" xfId="9" applyNumberFormat="1" applyFont="1" applyFill="1" applyBorder="1" applyAlignment="1" applyProtection="1">
      <alignment horizontal="right" vertical="center" wrapText="1"/>
    </xf>
    <xf numFmtId="0" fontId="44" fillId="6" borderId="0" xfId="0" applyFont="1" applyFill="1" applyBorder="1" applyAlignment="1">
      <alignment horizontal="left" vertical="center" wrapText="1"/>
    </xf>
    <xf numFmtId="3" fontId="44" fillId="6" borderId="0" xfId="8" applyNumberFormat="1" applyFont="1" applyFill="1" applyBorder="1" applyAlignment="1" applyProtection="1">
      <alignment horizontal="right" vertical="center"/>
    </xf>
    <xf numFmtId="10" fontId="44" fillId="6" borderId="0" xfId="4" applyNumberFormat="1" applyFont="1" applyFill="1" applyBorder="1" applyAlignment="1" applyProtection="1">
      <alignment horizontal="right" vertical="center"/>
    </xf>
    <xf numFmtId="3" fontId="43" fillId="19" borderId="0" xfId="8" applyNumberFormat="1" applyFont="1" applyFill="1" applyBorder="1" applyAlignment="1" applyProtection="1">
      <alignment horizontal="right" vertical="center"/>
    </xf>
    <xf numFmtId="10" fontId="43" fillId="19" borderId="0" xfId="4" applyNumberFormat="1" applyFont="1" applyFill="1" applyBorder="1" applyAlignment="1" applyProtection="1">
      <alignment horizontal="right" vertical="center"/>
    </xf>
    <xf numFmtId="3" fontId="43" fillId="13" borderId="0" xfId="8" applyNumberFormat="1" applyFont="1" applyFill="1" applyBorder="1" applyAlignment="1" applyProtection="1">
      <alignment horizontal="right" vertical="center"/>
    </xf>
    <xf numFmtId="10" fontId="43" fillId="13" borderId="0" xfId="4" applyNumberFormat="1" applyFont="1" applyFill="1" applyBorder="1" applyAlignment="1" applyProtection="1">
      <alignment horizontal="right" vertical="center"/>
    </xf>
    <xf numFmtId="0" fontId="43" fillId="6" borderId="0" xfId="0" applyFont="1" applyFill="1" applyBorder="1" applyAlignment="1">
      <alignment horizontal="left" vertical="center" wrapText="1"/>
    </xf>
    <xf numFmtId="3" fontId="43" fillId="6" borderId="0" xfId="8"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xf>
    <xf numFmtId="0" fontId="47" fillId="0" borderId="0" xfId="0" applyFont="1" applyAlignment="1">
      <alignment vertical="center"/>
    </xf>
    <xf numFmtId="0" fontId="14" fillId="16" borderId="0" xfId="30" applyFont="1" applyFill="1" applyAlignment="1" applyProtection="1">
      <alignment horizontal="right" vertical="center"/>
    </xf>
    <xf numFmtId="0" fontId="14" fillId="16" borderId="0" xfId="30" applyFont="1" applyFill="1" applyAlignment="1" applyProtection="1">
      <alignment vertical="center" wrapText="1"/>
    </xf>
    <xf numFmtId="3" fontId="89" fillId="19" borderId="0" xfId="9" applyNumberFormat="1" applyFont="1" applyFill="1" applyBorder="1" applyAlignment="1" applyProtection="1">
      <alignment horizontal="right" vertical="center"/>
    </xf>
    <xf numFmtId="10" fontId="89" fillId="19" borderId="0" xfId="4" applyNumberFormat="1" applyFont="1" applyFill="1" applyBorder="1" applyAlignment="1" applyProtection="1">
      <alignment horizontal="right" vertical="center" wrapText="1"/>
    </xf>
    <xf numFmtId="3" fontId="89" fillId="6" borderId="0" xfId="9" applyNumberFormat="1" applyFont="1" applyFill="1" applyBorder="1" applyAlignment="1" applyProtection="1">
      <alignment horizontal="right" vertical="center"/>
    </xf>
    <xf numFmtId="10" fontId="89" fillId="6" borderId="0" xfId="4" applyNumberFormat="1" applyFont="1" applyFill="1" applyBorder="1" applyAlignment="1" applyProtection="1">
      <alignment horizontal="right" vertical="center" wrapText="1"/>
    </xf>
    <xf numFmtId="0" fontId="188" fillId="13" borderId="0" xfId="0" applyFont="1" applyFill="1" applyBorder="1" applyAlignment="1">
      <alignment horizontal="center" vertical="center" wrapText="1"/>
    </xf>
    <xf numFmtId="0" fontId="44" fillId="18" borderId="0" xfId="0" applyFont="1" applyFill="1" applyBorder="1" applyAlignment="1">
      <alignment horizontal="center" vertical="center"/>
    </xf>
    <xf numFmtId="3" fontId="107" fillId="18" borderId="0" xfId="0" applyNumberFormat="1" applyFont="1" applyFill="1" applyBorder="1"/>
    <xf numFmtId="3" fontId="107" fillId="18" borderId="0" xfId="0" applyNumberFormat="1" applyFont="1" applyFill="1" applyBorder="1" applyAlignment="1">
      <alignment vertical="center"/>
    </xf>
    <xf numFmtId="0" fontId="89" fillId="13" borderId="0" xfId="0" applyFont="1" applyFill="1" applyBorder="1" applyAlignment="1">
      <alignment horizontal="left" vertical="center" wrapText="1" indent="1"/>
    </xf>
    <xf numFmtId="3" fontId="89" fillId="13" borderId="0" xfId="0" applyNumberFormat="1" applyFont="1" applyFill="1" applyBorder="1" applyAlignment="1">
      <alignment vertical="center"/>
    </xf>
    <xf numFmtId="0" fontId="121" fillId="13" borderId="0" xfId="0" applyFont="1" applyFill="1" applyBorder="1" applyAlignment="1">
      <alignment horizontal="left" vertical="center" wrapText="1"/>
    </xf>
    <xf numFmtId="0" fontId="106" fillId="0" borderId="0" xfId="0" applyFont="1" applyBorder="1"/>
    <xf numFmtId="0" fontId="189" fillId="0" borderId="0" xfId="0" applyFont="1" applyBorder="1" applyAlignment="1">
      <alignment vertical="center"/>
    </xf>
    <xf numFmtId="0" fontId="189" fillId="0" borderId="0" xfId="0" applyFont="1" applyBorder="1"/>
    <xf numFmtId="14" fontId="34" fillId="13" borderId="0" xfId="0" applyNumberFormat="1" applyFont="1" applyFill="1" applyAlignment="1">
      <alignment horizontal="center" vertical="center" wrapText="1"/>
    </xf>
    <xf numFmtId="14" fontId="135" fillId="13" borderId="0" xfId="0" applyNumberFormat="1" applyFont="1" applyFill="1" applyAlignment="1">
      <alignment horizontal="center" vertical="center" wrapText="1"/>
    </xf>
    <xf numFmtId="0" fontId="190" fillId="6" borderId="0" xfId="0" applyFont="1" applyFill="1" applyBorder="1" applyAlignment="1">
      <alignment vertical="center"/>
    </xf>
    <xf numFmtId="0" fontId="168" fillId="19" borderId="0" xfId="0" applyFont="1" applyFill="1" applyBorder="1" applyAlignment="1">
      <alignment vertical="center"/>
    </xf>
    <xf numFmtId="167" fontId="89" fillId="19" borderId="0" xfId="1" applyNumberFormat="1" applyFont="1" applyFill="1" applyBorder="1" applyAlignment="1">
      <alignment horizontal="center" vertical="center"/>
    </xf>
    <xf numFmtId="167" fontId="89" fillId="19" borderId="0" xfId="1" applyNumberFormat="1" applyFont="1" applyFill="1" applyBorder="1" applyAlignment="1">
      <alignment horizontal="left" vertical="center" indent="1"/>
    </xf>
    <xf numFmtId="169" fontId="89" fillId="19" borderId="0" xfId="1" applyNumberFormat="1" applyFont="1" applyFill="1" applyBorder="1" applyAlignment="1">
      <alignment horizontal="center" vertical="center" wrapText="1"/>
    </xf>
    <xf numFmtId="0" fontId="121" fillId="19" borderId="0" xfId="0" applyFont="1" applyFill="1" applyBorder="1" applyAlignment="1">
      <alignment vertical="center"/>
    </xf>
    <xf numFmtId="10" fontId="89" fillId="19" borderId="0" xfId="1" applyNumberFormat="1" applyFont="1" applyFill="1" applyBorder="1" applyAlignment="1">
      <alignment horizontal="right" vertical="center" indent="3"/>
    </xf>
    <xf numFmtId="0" fontId="37" fillId="0" borderId="0" xfId="30" applyFont="1" applyAlignment="1" applyProtection="1">
      <alignment vertical="center"/>
      <protection locked="0"/>
    </xf>
    <xf numFmtId="0" fontId="15" fillId="0" borderId="0" xfId="30" applyFont="1" applyAlignment="1" applyProtection="1">
      <alignment vertical="center"/>
      <protection locked="0"/>
    </xf>
    <xf numFmtId="0" fontId="89" fillId="19" borderId="0" xfId="0" applyFont="1" applyFill="1" applyBorder="1" applyAlignment="1">
      <alignment horizontal="right" vertical="center" wrapText="1"/>
    </xf>
    <xf numFmtId="0" fontId="0" fillId="0" borderId="0" xfId="0" applyAlignment="1"/>
    <xf numFmtId="0" fontId="94" fillId="0" borderId="0" xfId="0" applyFont="1" applyFill="1" applyBorder="1" applyAlignment="1">
      <alignment vertical="center"/>
    </xf>
    <xf numFmtId="0" fontId="134" fillId="0" borderId="0" xfId="0" applyFont="1" applyFill="1" applyBorder="1" applyAlignment="1">
      <alignment vertical="top"/>
    </xf>
    <xf numFmtId="0" fontId="89" fillId="19" borderId="0" xfId="0" applyFont="1" applyFill="1" applyBorder="1" applyAlignment="1">
      <alignment horizontal="left" vertical="center" wrapText="1"/>
    </xf>
    <xf numFmtId="0" fontId="89" fillId="19" borderId="0" xfId="0" applyFont="1" applyFill="1" applyBorder="1" applyAlignment="1">
      <alignment horizontal="left" vertical="center"/>
    </xf>
    <xf numFmtId="0" fontId="43" fillId="16" borderId="0" xfId="30" applyFont="1" applyFill="1" applyBorder="1" applyAlignment="1" applyProtection="1">
      <alignment horizontal="left" vertical="center" wrapText="1"/>
    </xf>
    <xf numFmtId="0" fontId="16" fillId="0" borderId="0" xfId="2" applyAlignment="1" applyProtection="1">
      <alignment horizontal="left" vertical="center"/>
    </xf>
    <xf numFmtId="0" fontId="134" fillId="0" borderId="0" xfId="0" applyFont="1" applyFill="1" applyBorder="1" applyAlignment="1">
      <alignment vertical="center"/>
    </xf>
    <xf numFmtId="3" fontId="0" fillId="0" borderId="0" xfId="0" applyNumberFormat="1" applyFont="1"/>
    <xf numFmtId="0" fontId="56" fillId="0" borderId="0" xfId="3" applyFont="1">
      <alignment vertical="top"/>
    </xf>
    <xf numFmtId="49" fontId="56" fillId="0" borderId="0" xfId="3" applyNumberFormat="1" applyFont="1" applyAlignment="1">
      <alignment vertical="top"/>
    </xf>
    <xf numFmtId="3" fontId="106" fillId="6" borderId="0" xfId="27" applyNumberFormat="1" applyFont="1" applyFill="1" applyAlignment="1">
      <alignment horizontal="right" vertical="center"/>
    </xf>
    <xf numFmtId="0" fontId="58" fillId="0" borderId="0" xfId="0" applyFont="1" applyAlignment="1">
      <alignment horizontal="right" vertical="center" indent="1"/>
    </xf>
    <xf numFmtId="0" fontId="194" fillId="0" borderId="0" xfId="0" applyFont="1" applyBorder="1" applyAlignment="1">
      <alignment horizontal="left" vertical="center"/>
    </xf>
    <xf numFmtId="0" fontId="34" fillId="0" borderId="0" xfId="3" applyFont="1" applyAlignment="1">
      <alignment horizontal="right" vertical="center" indent="1"/>
    </xf>
    <xf numFmtId="0" fontId="0" fillId="0" borderId="0" xfId="0" applyBorder="1" applyAlignment="1">
      <alignment vertical="center"/>
    </xf>
    <xf numFmtId="9" fontId="32" fillId="13" borderId="0" xfId="10" applyNumberFormat="1" applyFont="1" applyFill="1" applyBorder="1" applyAlignment="1" applyProtection="1">
      <alignment vertical="center"/>
    </xf>
    <xf numFmtId="3" fontId="64" fillId="6" borderId="0" xfId="22" applyNumberFormat="1" applyFont="1" applyFill="1" applyAlignment="1">
      <alignment vertical="center"/>
    </xf>
    <xf numFmtId="10" fontId="64" fillId="6" borderId="0" xfId="22" applyNumberFormat="1" applyFont="1" applyFill="1" applyAlignment="1">
      <alignment vertical="center"/>
    </xf>
    <xf numFmtId="0" fontId="135" fillId="13" borderId="0" xfId="0" applyFont="1" applyFill="1" applyBorder="1" applyAlignment="1">
      <alignment horizontal="center" vertical="center"/>
    </xf>
    <xf numFmtId="0" fontId="34" fillId="13" borderId="0" xfId="0" applyFont="1" applyFill="1" applyBorder="1" applyAlignment="1">
      <alignment horizontal="center" vertical="center"/>
    </xf>
    <xf numFmtId="0" fontId="43" fillId="13" borderId="0" xfId="3" applyFont="1" applyFill="1" applyBorder="1" applyAlignment="1">
      <alignment horizontal="center" vertical="center" wrapText="1"/>
    </xf>
    <xf numFmtId="0" fontId="34" fillId="13" borderId="0" xfId="3" applyFont="1" applyFill="1" applyBorder="1" applyAlignment="1">
      <alignment horizontal="center" vertical="center" wrapText="1"/>
    </xf>
    <xf numFmtId="10" fontId="107" fillId="18" borderId="0" xfId="0" applyNumberFormat="1" applyFont="1" applyFill="1" applyBorder="1" applyAlignment="1">
      <alignment horizontal="right" vertical="center"/>
    </xf>
    <xf numFmtId="10" fontId="89" fillId="13" borderId="0" xfId="0" applyNumberFormat="1" applyFont="1" applyFill="1" applyBorder="1" applyAlignment="1">
      <alignment horizontal="right" vertical="center"/>
    </xf>
    <xf numFmtId="0" fontId="119" fillId="13" borderId="0" xfId="0" applyFont="1" applyFill="1" applyBorder="1" applyAlignment="1">
      <alignment horizontal="center" vertical="center" wrapText="1"/>
    </xf>
    <xf numFmtId="0" fontId="0" fillId="0" borderId="0" xfId="0" applyFont="1" applyAlignment="1">
      <alignment vertical="center"/>
    </xf>
    <xf numFmtId="0" fontId="58" fillId="0" borderId="0" xfId="0" applyFont="1" applyAlignment="1">
      <alignment horizontal="right"/>
    </xf>
    <xf numFmtId="0" fontId="61" fillId="0" borderId="0" xfId="0" applyFont="1" applyAlignment="1">
      <alignment horizontal="left" vertical="center" wrapText="1"/>
    </xf>
    <xf numFmtId="0" fontId="43" fillId="13" borderId="0" xfId="3" applyFont="1" applyFill="1" applyBorder="1" applyAlignment="1">
      <alignment horizontal="center" vertical="center"/>
    </xf>
    <xf numFmtId="0" fontId="164" fillId="12" borderId="0" xfId="0" applyFont="1" applyFill="1" applyBorder="1" applyAlignment="1">
      <alignment horizontal="center" vertical="center" wrapText="1"/>
    </xf>
    <xf numFmtId="0" fontId="14" fillId="12" borderId="0" xfId="0" applyFont="1" applyFill="1" applyBorder="1" applyAlignment="1">
      <alignment horizontal="center" vertical="center" wrapText="1"/>
    </xf>
    <xf numFmtId="0" fontId="165" fillId="12" borderId="0" xfId="0" applyFont="1" applyFill="1" applyBorder="1" applyAlignment="1">
      <alignment horizontal="center" vertical="center" wrapText="1"/>
    </xf>
    <xf numFmtId="0" fontId="15" fillId="12" borderId="0" xfId="0" applyFont="1" applyFill="1" applyBorder="1" applyAlignment="1">
      <alignment horizontal="center" vertical="center" wrapText="1"/>
    </xf>
    <xf numFmtId="0" fontId="159" fillId="12" borderId="0" xfId="0" applyFont="1" applyFill="1" applyBorder="1" applyAlignment="1">
      <alignment horizontal="center" vertical="center"/>
    </xf>
    <xf numFmtId="0" fontId="160" fillId="12" borderId="0" xfId="0" applyFont="1" applyFill="1" applyBorder="1" applyAlignment="1">
      <alignment horizontal="center" vertical="center"/>
    </xf>
    <xf numFmtId="0" fontId="2" fillId="12" borderId="0" xfId="0" applyFont="1" applyFill="1" applyBorder="1" applyAlignment="1">
      <alignment horizontal="center" vertical="center" wrapText="1"/>
    </xf>
    <xf numFmtId="0" fontId="161" fillId="12" borderId="0" xfId="0" applyFont="1" applyFill="1" applyBorder="1" applyAlignment="1">
      <alignment horizontal="center" vertical="center" wrapText="1"/>
    </xf>
    <xf numFmtId="0" fontId="162" fillId="12" borderId="0" xfId="0" applyFont="1" applyFill="1" applyBorder="1" applyAlignment="1">
      <alignment horizontal="center" vertical="center"/>
    </xf>
    <xf numFmtId="0" fontId="159" fillId="12" borderId="0" xfId="0" applyFont="1" applyFill="1" applyBorder="1" applyAlignment="1">
      <alignment horizontal="center" vertical="center" wrapText="1"/>
    </xf>
    <xf numFmtId="0" fontId="163" fillId="12" borderId="0" xfId="0" applyFont="1" applyFill="1" applyBorder="1" applyAlignment="1">
      <alignment horizontal="center" vertical="center"/>
    </xf>
    <xf numFmtId="0" fontId="14" fillId="16" borderId="0" xfId="30" applyFont="1" applyFill="1" applyAlignment="1" applyProtection="1">
      <alignment horizontal="center" vertical="top" wrapText="1"/>
    </xf>
    <xf numFmtId="0" fontId="14" fillId="16" borderId="0" xfId="30" applyFont="1" applyFill="1" applyAlignment="1" applyProtection="1">
      <alignment horizontal="center" vertical="top"/>
    </xf>
    <xf numFmtId="0" fontId="11" fillId="16" borderId="0" xfId="30" applyFont="1" applyFill="1" applyAlignment="1" applyProtection="1">
      <alignment horizontal="right" vertical="center" wrapText="1"/>
    </xf>
    <xf numFmtId="0" fontId="11" fillId="16" borderId="0" xfId="30" applyFont="1" applyFill="1" applyAlignment="1" applyProtection="1">
      <alignment horizontal="right" vertical="center"/>
    </xf>
    <xf numFmtId="0" fontId="14" fillId="16" borderId="0" xfId="30" applyFont="1" applyFill="1" applyAlignment="1" applyProtection="1">
      <alignment horizontal="center" vertical="center" wrapText="1"/>
    </xf>
    <xf numFmtId="0" fontId="192" fillId="13" borderId="0" xfId="0" applyFont="1" applyFill="1" applyBorder="1" applyAlignment="1">
      <alignment horizontal="center" vertical="center" wrapText="1"/>
    </xf>
    <xf numFmtId="0" fontId="107" fillId="13" borderId="0" xfId="0" applyFont="1" applyFill="1" applyBorder="1" applyAlignment="1">
      <alignment horizontal="center" vertical="center" wrapText="1"/>
    </xf>
    <xf numFmtId="0" fontId="119" fillId="13" borderId="0" xfId="0" applyFont="1" applyFill="1" applyBorder="1" applyAlignment="1">
      <alignment horizontal="center" vertical="center" wrapText="1"/>
    </xf>
    <xf numFmtId="10" fontId="122" fillId="13" borderId="0" xfId="0" applyNumberFormat="1" applyFont="1" applyFill="1" applyBorder="1" applyAlignment="1">
      <alignment horizontal="center" vertical="center"/>
    </xf>
    <xf numFmtId="3" fontId="122" fillId="13" borderId="0" xfId="0" applyNumberFormat="1" applyFont="1" applyFill="1" applyBorder="1" applyAlignment="1">
      <alignment horizontal="center" vertical="center"/>
    </xf>
    <xf numFmtId="3" fontId="32" fillId="13" borderId="0" xfId="0" applyNumberFormat="1" applyFont="1" applyFill="1" applyBorder="1" applyAlignment="1">
      <alignment horizontal="center" vertical="center" wrapText="1"/>
    </xf>
    <xf numFmtId="0" fontId="34" fillId="0" borderId="0" xfId="0" applyFont="1" applyBorder="1" applyAlignment="1">
      <alignment horizontal="right"/>
    </xf>
    <xf numFmtId="0" fontId="35" fillId="13" borderId="0" xfId="0" applyFont="1" applyFill="1" applyBorder="1" applyAlignment="1">
      <alignment horizontal="center" vertical="center" wrapText="1"/>
    </xf>
    <xf numFmtId="0" fontId="49" fillId="13" borderId="0" xfId="0" applyFont="1" applyFill="1" applyBorder="1" applyAlignment="1">
      <alignment horizontal="center" vertical="center" wrapText="1"/>
    </xf>
    <xf numFmtId="0" fontId="0" fillId="13" borderId="0" xfId="0" applyFill="1" applyAlignment="1">
      <alignment horizontal="center" vertical="center" wrapText="1"/>
    </xf>
    <xf numFmtId="0" fontId="35" fillId="6" borderId="0"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32" fillId="13" borderId="0" xfId="0" applyFont="1" applyFill="1" applyBorder="1" applyAlignment="1">
      <alignment horizontal="center" vertical="center" wrapText="1"/>
    </xf>
    <xf numFmtId="0" fontId="173" fillId="0" borderId="0" xfId="0" applyFont="1" applyFill="1" applyBorder="1" applyAlignment="1">
      <alignment horizontal="left" vertical="center" wrapText="1"/>
    </xf>
    <xf numFmtId="0" fontId="173" fillId="0" borderId="0" xfId="0" applyFont="1" applyFill="1" applyAlignment="1">
      <alignment vertical="top" wrapText="1"/>
    </xf>
    <xf numFmtId="0" fontId="36" fillId="0" borderId="0" xfId="0" applyFont="1" applyFill="1" applyAlignment="1">
      <alignment vertical="top" wrapText="1"/>
    </xf>
    <xf numFmtId="3" fontId="32" fillId="13" borderId="0" xfId="0" applyNumberFormat="1" applyFont="1" applyFill="1" applyBorder="1" applyAlignment="1">
      <alignment horizontal="left" vertical="center" wrapText="1"/>
    </xf>
    <xf numFmtId="0" fontId="35" fillId="13" borderId="0" xfId="0" applyFont="1" applyFill="1" applyAlignment="1">
      <alignment horizontal="center" vertical="center" wrapText="1"/>
    </xf>
    <xf numFmtId="0" fontId="113" fillId="0" borderId="0" xfId="0" applyFont="1" applyAlignment="1">
      <alignment vertical="top" wrapText="1"/>
    </xf>
    <xf numFmtId="0" fontId="173" fillId="3" borderId="0" xfId="0" applyFont="1" applyFill="1" applyBorder="1" applyAlignment="1">
      <alignment horizontal="left" vertical="distributed" wrapText="1"/>
    </xf>
    <xf numFmtId="0" fontId="130" fillId="0" borderId="0" xfId="0" applyNumberFormat="1" applyFont="1" applyFill="1" applyBorder="1" applyAlignment="1">
      <alignment vertical="center" wrapText="1"/>
    </xf>
    <xf numFmtId="0" fontId="34" fillId="0" borderId="0" xfId="0" applyFont="1" applyAlignment="1">
      <alignment horizontal="right"/>
    </xf>
    <xf numFmtId="0" fontId="34" fillId="13" borderId="0" xfId="0" applyFont="1" applyFill="1" applyBorder="1" applyAlignment="1">
      <alignment horizontal="center" vertical="center" wrapText="1"/>
    </xf>
    <xf numFmtId="0" fontId="43" fillId="13" borderId="0" xfId="0" applyFont="1" applyFill="1" applyBorder="1" applyAlignment="1">
      <alignment horizontal="center" vertical="center"/>
    </xf>
    <xf numFmtId="0" fontId="135" fillId="13" borderId="0" xfId="0" applyFont="1" applyFill="1" applyBorder="1" applyAlignment="1">
      <alignment horizontal="center" vertical="center"/>
    </xf>
    <xf numFmtId="14" fontId="135" fillId="13" borderId="0" xfId="0" applyNumberFormat="1" applyFont="1" applyFill="1" applyBorder="1" applyAlignment="1">
      <alignment horizontal="center" vertical="center"/>
    </xf>
    <xf numFmtId="0" fontId="135" fillId="13" borderId="0" xfId="0" applyFont="1" applyFill="1" applyAlignment="1">
      <alignment horizontal="center" vertical="center" wrapText="1"/>
    </xf>
    <xf numFmtId="0" fontId="34" fillId="13" borderId="0" xfId="0" applyFont="1" applyFill="1" applyBorder="1" applyAlignment="1">
      <alignment horizontal="center" vertical="center"/>
    </xf>
    <xf numFmtId="14" fontId="34" fillId="13" borderId="0" xfId="0" applyNumberFormat="1" applyFont="1" applyFill="1" applyBorder="1" applyAlignment="1">
      <alignment horizontal="center" vertical="center"/>
    </xf>
    <xf numFmtId="0" fontId="34" fillId="13" borderId="0" xfId="0" applyFont="1" applyFill="1" applyAlignment="1">
      <alignment horizontal="center" vertical="center" wrapText="1"/>
    </xf>
    <xf numFmtId="0" fontId="174" fillId="0" borderId="0" xfId="0" applyFont="1" applyFill="1" applyBorder="1" applyAlignment="1">
      <alignment horizontal="justify" vertical="top" wrapText="1"/>
    </xf>
    <xf numFmtId="0" fontId="134" fillId="0" borderId="0" xfId="0" applyFont="1" applyFill="1" applyBorder="1" applyAlignment="1">
      <alignment horizontal="justify" vertical="top" wrapText="1"/>
    </xf>
    <xf numFmtId="0" fontId="58" fillId="13" borderId="0" xfId="0" applyFont="1" applyFill="1" applyBorder="1" applyAlignment="1">
      <alignment horizontal="center" vertical="center" wrapText="1"/>
    </xf>
    <xf numFmtId="0" fontId="58" fillId="13" borderId="0" xfId="0" applyFont="1" applyFill="1" applyAlignment="1">
      <alignment horizontal="center" vertical="center"/>
    </xf>
    <xf numFmtId="0" fontId="58" fillId="13" borderId="0" xfId="0" applyFont="1" applyFill="1" applyBorder="1" applyAlignment="1">
      <alignment horizontal="center" vertical="center"/>
    </xf>
    <xf numFmtId="0" fontId="43" fillId="13" borderId="0" xfId="0" applyFont="1" applyFill="1" applyBorder="1" applyAlignment="1">
      <alignment horizontal="center" vertical="center" wrapText="1"/>
    </xf>
    <xf numFmtId="0" fontId="14" fillId="13" borderId="0" xfId="0" applyFont="1" applyFill="1" applyBorder="1" applyAlignment="1">
      <alignment horizontal="center" vertical="center" wrapText="1"/>
    </xf>
    <xf numFmtId="0" fontId="23" fillId="13" borderId="0" xfId="0" applyFont="1" applyFill="1" applyBorder="1" applyAlignment="1">
      <alignment horizontal="center" vertical="center" wrapText="1"/>
    </xf>
    <xf numFmtId="2" fontId="62" fillId="13" borderId="0" xfId="0" applyNumberFormat="1" applyFont="1" applyFill="1" applyBorder="1" applyAlignment="1">
      <alignment horizontal="center" vertical="center" wrapText="1"/>
    </xf>
    <xf numFmtId="0" fontId="10" fillId="13" borderId="0" xfId="0" applyFont="1" applyFill="1" applyAlignment="1">
      <alignment horizontal="center" vertical="center"/>
    </xf>
    <xf numFmtId="0" fontId="43" fillId="13" borderId="0" xfId="0" applyFont="1" applyFill="1" applyAlignment="1">
      <alignment horizontal="center" vertical="center"/>
    </xf>
    <xf numFmtId="0" fontId="130" fillId="0" borderId="0" xfId="0" applyFont="1" applyFill="1" applyAlignment="1">
      <alignment horizontal="justify" vertical="top" wrapText="1"/>
    </xf>
    <xf numFmtId="0" fontId="131" fillId="0" borderId="0" xfId="0" applyFont="1" applyAlignment="1">
      <alignment horizontal="justify" vertical="top" wrapText="1"/>
    </xf>
    <xf numFmtId="0" fontId="35" fillId="0" borderId="0" xfId="0" applyFont="1" applyFill="1" applyAlignment="1">
      <alignment horizontal="justify" vertical="top" wrapText="1"/>
    </xf>
    <xf numFmtId="0" fontId="0" fillId="0" borderId="0" xfId="0" applyAlignment="1">
      <alignment horizontal="justify" vertical="top" wrapText="1"/>
    </xf>
    <xf numFmtId="0" fontId="173" fillId="0" borderId="0" xfId="0" applyNumberFormat="1" applyFont="1" applyFill="1" applyAlignment="1">
      <alignment horizontal="left" vertical="top" wrapText="1"/>
    </xf>
    <xf numFmtId="0" fontId="34" fillId="13" borderId="0" xfId="0" applyFont="1" applyFill="1" applyAlignment="1">
      <alignment horizontal="center" wrapText="1"/>
    </xf>
    <xf numFmtId="0" fontId="144" fillId="13" borderId="0" xfId="0" applyFont="1" applyFill="1" applyAlignment="1">
      <alignment horizontal="center" vertical="center"/>
    </xf>
    <xf numFmtId="14" fontId="136" fillId="13" borderId="0" xfId="0" applyNumberFormat="1" applyFont="1" applyFill="1" applyBorder="1" applyAlignment="1">
      <alignment horizontal="center" vertical="center"/>
    </xf>
    <xf numFmtId="0" fontId="135" fillId="13" borderId="0" xfId="0" applyFont="1" applyFill="1" applyAlignment="1">
      <alignment horizontal="center" vertical="top" wrapText="1"/>
    </xf>
    <xf numFmtId="0" fontId="130" fillId="0" borderId="0" xfId="0" applyFont="1" applyFill="1" applyBorder="1" applyAlignment="1">
      <alignment vertical="top" wrapText="1"/>
    </xf>
    <xf numFmtId="0" fontId="177" fillId="0" borderId="0" xfId="0" applyFont="1" applyFill="1" applyBorder="1" applyAlignment="1">
      <alignment horizontal="justify" vertical="top" wrapText="1"/>
    </xf>
    <xf numFmtId="2" fontId="34" fillId="13" borderId="0" xfId="0" applyNumberFormat="1" applyFont="1" applyFill="1" applyBorder="1" applyAlignment="1">
      <alignment horizontal="center" vertical="center" wrapText="1"/>
    </xf>
    <xf numFmtId="0" fontId="32" fillId="13" borderId="0" xfId="0" applyFont="1" applyFill="1" applyBorder="1" applyAlignment="1">
      <alignment horizontal="center" vertical="center"/>
    </xf>
    <xf numFmtId="0" fontId="0" fillId="13" borderId="0" xfId="0" applyFill="1" applyAlignment="1">
      <alignment horizontal="center" vertical="center"/>
    </xf>
    <xf numFmtId="0" fontId="32" fillId="13" borderId="0" xfId="0" applyFont="1" applyFill="1" applyAlignment="1">
      <alignment horizontal="center" vertical="center" wrapText="1"/>
    </xf>
    <xf numFmtId="0" fontId="0" fillId="13" borderId="0" xfId="0" applyFill="1" applyAlignment="1">
      <alignment wrapText="1"/>
    </xf>
    <xf numFmtId="0" fontId="10" fillId="13" borderId="0" xfId="0" applyFont="1" applyFill="1" applyAlignment="1">
      <alignment horizontal="center" vertical="center" wrapText="1"/>
    </xf>
    <xf numFmtId="0" fontId="107" fillId="0" borderId="0" xfId="0" applyFont="1" applyAlignment="1">
      <alignment horizontal="left" vertical="top" wrapText="1"/>
    </xf>
    <xf numFmtId="0" fontId="137" fillId="0" borderId="0" xfId="0" applyFont="1" applyAlignment="1">
      <alignment horizontal="left" vertical="top" wrapText="1"/>
    </xf>
    <xf numFmtId="0" fontId="117" fillId="0" borderId="0" xfId="27" applyFont="1" applyAlignment="1">
      <alignment horizontal="left" vertical="center" wrapText="1"/>
    </xf>
    <xf numFmtId="0" fontId="86" fillId="0" borderId="0" xfId="27" applyFont="1" applyAlignment="1">
      <alignment horizontal="left" vertical="center" wrapText="1"/>
    </xf>
    <xf numFmtId="0" fontId="86" fillId="0" borderId="0" xfId="27" applyFont="1" applyAlignment="1">
      <alignment horizontal="right" vertical="center" wrapText="1"/>
    </xf>
    <xf numFmtId="0" fontId="58" fillId="0" borderId="0" xfId="0" applyFont="1" applyAlignment="1">
      <alignment horizontal="right"/>
    </xf>
    <xf numFmtId="0" fontId="0" fillId="0" borderId="0" xfId="0" applyAlignment="1"/>
    <xf numFmtId="0" fontId="43" fillId="13" borderId="0" xfId="3" applyFont="1" applyFill="1" applyBorder="1" applyAlignment="1">
      <alignment horizontal="center" vertical="center" wrapText="1"/>
    </xf>
    <xf numFmtId="0" fontId="43" fillId="13" borderId="0" xfId="3" applyFont="1" applyFill="1" applyBorder="1" applyAlignment="1">
      <alignment horizontal="center" vertical="center"/>
    </xf>
    <xf numFmtId="0" fontId="14" fillId="13" borderId="0" xfId="3" applyFont="1" applyFill="1" applyBorder="1" applyAlignment="1">
      <alignment horizontal="center" vertical="center" wrapText="1"/>
    </xf>
    <xf numFmtId="0" fontId="32" fillId="14" borderId="0" xfId="3" applyFont="1" applyFill="1" applyBorder="1" applyAlignment="1">
      <alignment horizontal="center" vertical="center" wrapText="1"/>
    </xf>
    <xf numFmtId="172" fontId="43" fillId="14" borderId="0" xfId="3" applyNumberFormat="1" applyFont="1" applyFill="1" applyBorder="1" applyAlignment="1">
      <alignment horizontal="center" vertical="center"/>
    </xf>
    <xf numFmtId="0" fontId="34" fillId="0" borderId="0" xfId="3" applyFont="1" applyAlignment="1">
      <alignment horizontal="left" vertical="center" wrapText="1"/>
    </xf>
    <xf numFmtId="0" fontId="32" fillId="14" borderId="0" xfId="3" applyFont="1" applyFill="1" applyBorder="1" applyAlignment="1">
      <alignment horizontal="center"/>
    </xf>
    <xf numFmtId="0" fontId="32" fillId="13" borderId="0" xfId="0" applyFont="1" applyFill="1" applyBorder="1" applyAlignment="1">
      <alignment horizontal="center"/>
    </xf>
    <xf numFmtId="0" fontId="86" fillId="0" borderId="0" xfId="0" applyFont="1" applyAlignment="1">
      <alignment horizontal="center" vertical="center"/>
    </xf>
    <xf numFmtId="0" fontId="65" fillId="0" borderId="0" xfId="0" applyFont="1" applyAlignment="1">
      <alignment horizontal="center" vertical="center"/>
    </xf>
    <xf numFmtId="14" fontId="86" fillId="0" borderId="0" xfId="0" applyNumberFormat="1" applyFont="1" applyAlignment="1">
      <alignment horizontal="center" vertical="center"/>
    </xf>
    <xf numFmtId="14" fontId="65" fillId="0" borderId="0" xfId="0" applyNumberFormat="1" applyFont="1" applyAlignment="1">
      <alignment horizontal="center" vertical="center"/>
    </xf>
    <xf numFmtId="0" fontId="91" fillId="13" borderId="0" xfId="0" applyFont="1" applyFill="1" applyBorder="1" applyAlignment="1">
      <alignment horizontal="left" vertical="center" wrapText="1"/>
    </xf>
    <xf numFmtId="2" fontId="34" fillId="13" borderId="0" xfId="0" applyNumberFormat="1" applyFont="1" applyFill="1" applyBorder="1" applyAlignment="1">
      <alignment horizontal="left" vertical="center" wrapText="1"/>
    </xf>
    <xf numFmtId="0" fontId="32" fillId="13" borderId="0" xfId="0" applyFont="1" applyFill="1" applyBorder="1" applyAlignment="1" applyProtection="1">
      <alignment horizontal="center" vertical="center" wrapText="1"/>
      <protection locked="0"/>
    </xf>
    <xf numFmtId="0" fontId="32" fillId="13" borderId="0" xfId="0" applyFont="1" applyFill="1" applyBorder="1" applyAlignment="1" applyProtection="1">
      <alignment horizontal="center" vertical="center"/>
      <protection locked="0"/>
    </xf>
    <xf numFmtId="0" fontId="95" fillId="0" borderId="0" xfId="0" applyFont="1" applyAlignment="1">
      <alignment horizontal="left" vertical="center" wrapText="1"/>
    </xf>
    <xf numFmtId="0" fontId="61" fillId="0" borderId="0" xfId="0" applyFont="1" applyAlignment="1">
      <alignment horizontal="left" vertical="center" wrapText="1"/>
    </xf>
    <xf numFmtId="0" fontId="94" fillId="0" borderId="0" xfId="0" applyFont="1" applyAlignment="1">
      <alignment horizontal="left" vertical="center" wrapText="1"/>
    </xf>
    <xf numFmtId="0" fontId="34" fillId="0" borderId="0" xfId="0" applyFont="1" applyAlignment="1">
      <alignment horizontal="left" vertical="center" wrapText="1"/>
    </xf>
    <xf numFmtId="0" fontId="34" fillId="0" borderId="0" xfId="0" applyFont="1" applyFill="1" applyAlignment="1">
      <alignment horizontal="left" vertical="top" wrapText="1"/>
    </xf>
    <xf numFmtId="0" fontId="58" fillId="0" borderId="0" xfId="0" applyFont="1" applyFill="1" applyBorder="1" applyAlignment="1">
      <alignment horizontal="left" vertical="center" wrapText="1" readingOrder="1"/>
    </xf>
    <xf numFmtId="0" fontId="58" fillId="0" borderId="0" xfId="0" applyFont="1" applyAlignment="1">
      <alignment horizontal="left" vertical="center" wrapText="1" readingOrder="1"/>
    </xf>
    <xf numFmtId="0" fontId="34" fillId="0" borderId="0" xfId="0" applyFont="1" applyAlignment="1">
      <alignment vertical="center" wrapText="1"/>
    </xf>
    <xf numFmtId="0" fontId="44" fillId="13" borderId="0" xfId="3" applyFont="1" applyFill="1" applyBorder="1" applyAlignment="1">
      <alignment horizontal="center" vertical="center" wrapText="1"/>
    </xf>
    <xf numFmtId="0" fontId="44" fillId="13" borderId="0" xfId="0" applyFont="1" applyFill="1" applyAlignment="1">
      <alignment wrapText="1"/>
    </xf>
    <xf numFmtId="0" fontId="34" fillId="0" borderId="0" xfId="0" applyFont="1" applyBorder="1" applyAlignment="1">
      <alignment horizontal="center" vertical="center"/>
    </xf>
    <xf numFmtId="0" fontId="44" fillId="13" borderId="0" xfId="0" applyFont="1" applyFill="1" applyAlignment="1">
      <alignment horizontal="center" vertical="center" wrapText="1"/>
    </xf>
    <xf numFmtId="0" fontId="34" fillId="13" borderId="0" xfId="3" applyFont="1" applyFill="1" applyBorder="1" applyAlignment="1">
      <alignment horizontal="center" vertical="center" wrapText="1"/>
    </xf>
    <xf numFmtId="0" fontId="34" fillId="0" borderId="0" xfId="0" applyFont="1" applyBorder="1" applyAlignment="1">
      <alignment horizontal="left" vertical="center" wrapText="1"/>
    </xf>
    <xf numFmtId="0" fontId="34" fillId="0" borderId="0" xfId="0" applyFont="1" applyAlignment="1">
      <alignment horizontal="left" vertical="top" wrapText="1"/>
    </xf>
    <xf numFmtId="0" fontId="34" fillId="0" borderId="0" xfId="0" applyFont="1" applyFill="1" applyAlignment="1">
      <alignment horizontal="left" vertical="center" wrapText="1"/>
    </xf>
  </cellXfs>
  <cellStyles count="31">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7"/>
    <cellStyle name="Normal 3" xfId="28"/>
    <cellStyle name="Normal 4" xfId="29"/>
    <cellStyle name="Normal_12 Tablica 14-Grafikon 4" xfId="11"/>
    <cellStyle name="Normal_4 Tablice 2,3" xfId="6"/>
    <cellStyle name="Normal_47 Tablica 25" xfId="22"/>
    <cellStyle name="Normal_48 Tablice 26,27,28" xfId="24"/>
    <cellStyle name="Normal_5 Tablice 4,5" xfId="7"/>
    <cellStyle name="Normal_6 Tablice 6,7" xfId="8"/>
    <cellStyle name="Normal_7 Tablica-Grafikon 2" xfId="9"/>
    <cellStyle name="Normal_9 Tablica 11" xfId="10"/>
    <cellStyle name="Normal_agbilanca_311206" xfId="26"/>
    <cellStyle name="Normal_mi predložak" xfId="16"/>
    <cellStyle name="Normal_mi07_09" xfId="19"/>
    <cellStyle name="Normal_Mjesecni_zbrojni_06_09" xfId="18"/>
    <cellStyle name="Normal_novozami1" xfId="3"/>
    <cellStyle name="Normal_OMF  članstvo, doprinosi, NAV" xfId="30"/>
    <cellStyle name="Normal_Sheet1" xfId="23"/>
    <cellStyle name="Normal_Sheet2" xfId="21"/>
    <cellStyle name="Normal_Sheet2_13 Tablica 15" xfId="14"/>
    <cellStyle name="Normal_ugovori" xfId="25"/>
    <cellStyle name="Percent" xfId="4" builtinId="5"/>
  </cellStyles>
  <dxfs count="0"/>
  <tableStyles count="0" defaultTableStyle="TableStyleMedium2" defaultPivotStyle="PivotStyleMedium9"/>
  <colors>
    <mruColors>
      <color rgb="FF0000FF"/>
      <color rgb="FFDDDDDD"/>
      <color rgb="FFF2F2F2"/>
      <color rgb="FFE6E6E6"/>
      <color rgb="FF99CCFF"/>
      <color rgb="FF6E6E6E"/>
      <color rgb="FFCC0000"/>
      <color rgb="FFFFFF99"/>
      <color rgb="FF99FF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3</xdr:col>
      <xdr:colOff>476292</xdr:colOff>
      <xdr:row>49</xdr:row>
      <xdr:rowOff>152400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7038975"/>
          <a:ext cx="5095917" cy="30670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33</xdr:row>
      <xdr:rowOff>0</xdr:rowOff>
    </xdr:from>
    <xdr:to>
      <xdr:col>10</xdr:col>
      <xdr:colOff>46044</xdr:colOff>
      <xdr:row>64</xdr:row>
      <xdr:rowOff>58733</xdr:rowOff>
    </xdr:to>
    <xdr:pic>
      <xdr:nvPicPr>
        <xdr:cNvPr id="9" name="Picture 8"/>
        <xdr:cNvPicPr>
          <a:picLocks noChangeAspect="1"/>
        </xdr:cNvPicPr>
      </xdr:nvPicPr>
      <xdr:blipFill>
        <a:blip xmlns:r="http://schemas.openxmlformats.org/officeDocument/2006/relationships" r:embed="rId1"/>
        <a:stretch>
          <a:fillRect/>
        </a:stretch>
      </xdr:blipFill>
      <xdr:spPr>
        <a:xfrm>
          <a:off x="0" y="6524625"/>
          <a:ext cx="8132769" cy="507840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209550</xdr:colOff>
      <xdr:row>8</xdr:row>
      <xdr:rowOff>133350</xdr:rowOff>
    </xdr:from>
    <xdr:to>
      <xdr:col>9</xdr:col>
      <xdr:colOff>63203</xdr:colOff>
      <xdr:row>22</xdr:row>
      <xdr:rowOff>42113</xdr:rowOff>
    </xdr:to>
    <xdr:pic>
      <xdr:nvPicPr>
        <xdr:cNvPr id="16" name="Picture 15"/>
        <xdr:cNvPicPr>
          <a:picLocks noChangeAspect="1"/>
        </xdr:cNvPicPr>
      </xdr:nvPicPr>
      <xdr:blipFill>
        <a:blip xmlns:r="http://schemas.openxmlformats.org/officeDocument/2006/relationships" r:embed="rId1"/>
        <a:stretch>
          <a:fillRect/>
        </a:stretch>
      </xdr:blipFill>
      <xdr:spPr>
        <a:xfrm>
          <a:off x="2381250" y="1819275"/>
          <a:ext cx="3901778" cy="2347163"/>
        </a:xfrm>
        <a:prstGeom prst="rect">
          <a:avLst/>
        </a:prstGeom>
      </xdr:spPr>
    </xdr:pic>
    <xdr:clientData/>
  </xdr:twoCellAnchor>
  <xdr:twoCellAnchor editAs="oneCell">
    <xdr:from>
      <xdr:col>3</xdr:col>
      <xdr:colOff>200025</xdr:colOff>
      <xdr:row>27</xdr:row>
      <xdr:rowOff>9525</xdr:rowOff>
    </xdr:from>
    <xdr:to>
      <xdr:col>9</xdr:col>
      <xdr:colOff>59775</xdr:colOff>
      <xdr:row>39</xdr:row>
      <xdr:rowOff>67260</xdr:rowOff>
    </xdr:to>
    <xdr:pic>
      <xdr:nvPicPr>
        <xdr:cNvPr id="22" name="Picture 21"/>
        <xdr:cNvPicPr>
          <a:picLocks noChangeAspect="1"/>
        </xdr:cNvPicPr>
      </xdr:nvPicPr>
      <xdr:blipFill>
        <a:blip xmlns:r="http://schemas.openxmlformats.org/officeDocument/2006/relationships" r:embed="rId2"/>
        <a:stretch>
          <a:fillRect/>
        </a:stretch>
      </xdr:blipFill>
      <xdr:spPr>
        <a:xfrm>
          <a:off x="2371725" y="5343525"/>
          <a:ext cx="3907875" cy="235326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190500</xdr:colOff>
      <xdr:row>5</xdr:row>
      <xdr:rowOff>123825</xdr:rowOff>
    </xdr:from>
    <xdr:to>
      <xdr:col>9</xdr:col>
      <xdr:colOff>44153</xdr:colOff>
      <xdr:row>19</xdr:row>
      <xdr:rowOff>38685</xdr:rowOff>
    </xdr:to>
    <xdr:pic>
      <xdr:nvPicPr>
        <xdr:cNvPr id="4" name="Picture 3"/>
        <xdr:cNvPicPr>
          <a:picLocks noChangeAspect="1"/>
        </xdr:cNvPicPr>
      </xdr:nvPicPr>
      <xdr:blipFill>
        <a:blip xmlns:r="http://schemas.openxmlformats.org/officeDocument/2006/relationships" r:embed="rId1"/>
        <a:stretch>
          <a:fillRect/>
        </a:stretch>
      </xdr:blipFill>
      <xdr:spPr>
        <a:xfrm>
          <a:off x="2333625" y="1295400"/>
          <a:ext cx="3901778" cy="2353260"/>
        </a:xfrm>
        <a:prstGeom prst="rect">
          <a:avLst/>
        </a:prstGeom>
      </xdr:spPr>
    </xdr:pic>
    <xdr:clientData/>
  </xdr:twoCellAnchor>
  <xdr:twoCellAnchor editAs="oneCell">
    <xdr:from>
      <xdr:col>3</xdr:col>
      <xdr:colOff>190500</xdr:colOff>
      <xdr:row>24</xdr:row>
      <xdr:rowOff>9525</xdr:rowOff>
    </xdr:from>
    <xdr:to>
      <xdr:col>9</xdr:col>
      <xdr:colOff>31960</xdr:colOff>
      <xdr:row>36</xdr:row>
      <xdr:rowOff>67260</xdr:rowOff>
    </xdr:to>
    <xdr:pic>
      <xdr:nvPicPr>
        <xdr:cNvPr id="7" name="Picture 6"/>
        <xdr:cNvPicPr>
          <a:picLocks noChangeAspect="1"/>
        </xdr:cNvPicPr>
      </xdr:nvPicPr>
      <xdr:blipFill>
        <a:blip xmlns:r="http://schemas.openxmlformats.org/officeDocument/2006/relationships" r:embed="rId2"/>
        <a:stretch>
          <a:fillRect/>
        </a:stretch>
      </xdr:blipFill>
      <xdr:spPr>
        <a:xfrm>
          <a:off x="2333625" y="4829175"/>
          <a:ext cx="3889585" cy="235326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5</xdr:col>
      <xdr:colOff>742950</xdr:colOff>
      <xdr:row>64</xdr:row>
      <xdr:rowOff>216</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1239500"/>
          <a:ext cx="6010275" cy="404834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17</xdr:col>
      <xdr:colOff>0</xdr:colOff>
      <xdr:row>40</xdr:row>
      <xdr:rowOff>134040</xdr:rowOff>
    </xdr:to>
    <xdr:pic>
      <xdr:nvPicPr>
        <xdr:cNvPr id="5" name="Picture 4"/>
        <xdr:cNvPicPr>
          <a:picLocks noChangeAspect="1"/>
        </xdr:cNvPicPr>
      </xdr:nvPicPr>
      <xdr:blipFill>
        <a:blip xmlns:r="http://schemas.openxmlformats.org/officeDocument/2006/relationships" r:embed="rId1"/>
        <a:stretch>
          <a:fillRect/>
        </a:stretch>
      </xdr:blipFill>
      <xdr:spPr>
        <a:xfrm>
          <a:off x="0" y="485775"/>
          <a:ext cx="10363200" cy="612526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428625</xdr:colOff>
      <xdr:row>44</xdr:row>
      <xdr:rowOff>142875</xdr:rowOff>
    </xdr:from>
    <xdr:to>
      <xdr:col>6</xdr:col>
      <xdr:colOff>17618</xdr:colOff>
      <xdr:row>63</xdr:row>
      <xdr:rowOff>4827</xdr:rowOff>
    </xdr:to>
    <xdr:pic>
      <xdr:nvPicPr>
        <xdr:cNvPr id="4" name="Picture 3"/>
        <xdr:cNvPicPr>
          <a:picLocks noChangeAspect="1"/>
        </xdr:cNvPicPr>
      </xdr:nvPicPr>
      <xdr:blipFill>
        <a:blip xmlns:r="http://schemas.openxmlformats.org/officeDocument/2006/relationships" r:embed="rId1"/>
        <a:stretch>
          <a:fillRect/>
        </a:stretch>
      </xdr:blipFill>
      <xdr:spPr>
        <a:xfrm>
          <a:off x="428625" y="12287250"/>
          <a:ext cx="5456393" cy="2938527"/>
        </a:xfrm>
        <a:prstGeom prst="rect">
          <a:avLst/>
        </a:prstGeom>
      </xdr:spPr>
    </xdr:pic>
    <xdr:clientData/>
  </xdr:twoCellAnchor>
  <xdr:twoCellAnchor editAs="oneCell">
    <xdr:from>
      <xdr:col>0</xdr:col>
      <xdr:colOff>381000</xdr:colOff>
      <xdr:row>67</xdr:row>
      <xdr:rowOff>133350</xdr:rowOff>
    </xdr:from>
    <xdr:to>
      <xdr:col>6</xdr:col>
      <xdr:colOff>6572</xdr:colOff>
      <xdr:row>85</xdr:row>
      <xdr:rowOff>157227</xdr:rowOff>
    </xdr:to>
    <xdr:pic>
      <xdr:nvPicPr>
        <xdr:cNvPr id="5" name="Picture 4"/>
        <xdr:cNvPicPr>
          <a:picLocks noChangeAspect="1"/>
        </xdr:cNvPicPr>
      </xdr:nvPicPr>
      <xdr:blipFill>
        <a:blip xmlns:r="http://schemas.openxmlformats.org/officeDocument/2006/relationships" r:embed="rId2"/>
        <a:stretch>
          <a:fillRect/>
        </a:stretch>
      </xdr:blipFill>
      <xdr:spPr>
        <a:xfrm>
          <a:off x="381000" y="16002000"/>
          <a:ext cx="5492972" cy="29385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24</xdr:row>
      <xdr:rowOff>0</xdr:rowOff>
    </xdr:from>
    <xdr:to>
      <xdr:col>14</xdr:col>
      <xdr:colOff>129927</xdr:colOff>
      <xdr:row>45</xdr:row>
      <xdr:rowOff>105079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476750"/>
          <a:ext cx="8864352" cy="35055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32</xdr:row>
      <xdr:rowOff>104775</xdr:rowOff>
    </xdr:from>
    <xdr:to>
      <xdr:col>3</xdr:col>
      <xdr:colOff>573791</xdr:colOff>
      <xdr:row>48</xdr:row>
      <xdr:rowOff>25745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5410200"/>
          <a:ext cx="4450466" cy="2511770"/>
        </a:xfrm>
        <a:prstGeom prst="rect">
          <a:avLst/>
        </a:prstGeom>
      </xdr:spPr>
    </xdr:pic>
    <xdr:clientData/>
  </xdr:twoCellAnchor>
  <xdr:twoCellAnchor editAs="oneCell">
    <xdr:from>
      <xdr:col>0</xdr:col>
      <xdr:colOff>0</xdr:colOff>
      <xdr:row>52</xdr:row>
      <xdr:rowOff>104775</xdr:rowOff>
    </xdr:from>
    <xdr:to>
      <xdr:col>3</xdr:col>
      <xdr:colOff>500632</xdr:colOff>
      <xdr:row>68</xdr:row>
      <xdr:rowOff>44034</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8648700"/>
          <a:ext cx="4377307" cy="25300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66675</xdr:rowOff>
    </xdr:from>
    <xdr:to>
      <xdr:col>11</xdr:col>
      <xdr:colOff>571500</xdr:colOff>
      <xdr:row>23</xdr:row>
      <xdr:rowOff>152401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90525"/>
          <a:ext cx="7277100" cy="3486151"/>
        </a:xfrm>
        <a:prstGeom prst="rect">
          <a:avLst/>
        </a:prstGeom>
      </xdr:spPr>
    </xdr:pic>
    <xdr:clientData/>
  </xdr:twoCellAnchor>
  <xdr:twoCellAnchor editAs="oneCell">
    <xdr:from>
      <xdr:col>0</xdr:col>
      <xdr:colOff>0</xdr:colOff>
      <xdr:row>54</xdr:row>
      <xdr:rowOff>85725</xdr:rowOff>
    </xdr:from>
    <xdr:to>
      <xdr:col>11</xdr:col>
      <xdr:colOff>571500</xdr:colOff>
      <xdr:row>75</xdr:row>
      <xdr:rowOff>152401</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8829675"/>
          <a:ext cx="7277100" cy="3467101"/>
        </a:xfrm>
        <a:prstGeom prst="rect">
          <a:avLst/>
        </a:prstGeom>
      </xdr:spPr>
    </xdr:pic>
    <xdr:clientData/>
  </xdr:twoCellAnchor>
  <xdr:twoCellAnchor editAs="oneCell">
    <xdr:from>
      <xdr:col>0</xdr:col>
      <xdr:colOff>0</xdr:colOff>
      <xdr:row>28</xdr:row>
      <xdr:rowOff>114300</xdr:rowOff>
    </xdr:from>
    <xdr:to>
      <xdr:col>11</xdr:col>
      <xdr:colOff>552450</xdr:colOff>
      <xdr:row>49</xdr:row>
      <xdr:rowOff>152400</xdr:rowOff>
    </xdr:to>
    <xdr:pic>
      <xdr:nvPicPr>
        <xdr:cNvPr id="7" name="Picture 6"/>
        <xdr:cNvPicPr>
          <a:picLocks noChangeAspect="1"/>
        </xdr:cNvPicPr>
      </xdr:nvPicPr>
      <xdr:blipFill>
        <a:blip xmlns:r="http://schemas.openxmlformats.org/officeDocument/2006/relationships" r:embed="rId3"/>
        <a:stretch>
          <a:fillRect/>
        </a:stretch>
      </xdr:blipFill>
      <xdr:spPr>
        <a:xfrm>
          <a:off x="0" y="4648200"/>
          <a:ext cx="7258050" cy="34385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171450</xdr:colOff>
      <xdr:row>19</xdr:row>
      <xdr:rowOff>133350</xdr:rowOff>
    </xdr:from>
    <xdr:to>
      <xdr:col>7</xdr:col>
      <xdr:colOff>492734</xdr:colOff>
      <xdr:row>35</xdr:row>
      <xdr:rowOff>133575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171450" y="4419600"/>
          <a:ext cx="5560034" cy="259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536729</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591050"/>
          <a:ext cx="7632854" cy="66086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5</xdr:col>
      <xdr:colOff>981203</xdr:colOff>
      <xdr:row>39</xdr:row>
      <xdr:rowOff>158734</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781550"/>
          <a:ext cx="5877053" cy="274953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247650</xdr:colOff>
      <xdr:row>20</xdr:row>
      <xdr:rowOff>152400</xdr:rowOff>
    </xdr:from>
    <xdr:to>
      <xdr:col>6</xdr:col>
      <xdr:colOff>313719</xdr:colOff>
      <xdr:row>39</xdr:row>
      <xdr:rowOff>14352</xdr:rowOff>
    </xdr:to>
    <xdr:pic>
      <xdr:nvPicPr>
        <xdr:cNvPr id="3" name="Picture 2"/>
        <xdr:cNvPicPr>
          <a:picLocks noChangeAspect="1"/>
        </xdr:cNvPicPr>
      </xdr:nvPicPr>
      <xdr:blipFill>
        <a:blip xmlns:r="http://schemas.openxmlformats.org/officeDocument/2006/relationships" r:embed="rId1"/>
        <a:stretch>
          <a:fillRect/>
        </a:stretch>
      </xdr:blipFill>
      <xdr:spPr>
        <a:xfrm>
          <a:off x="247650" y="3781425"/>
          <a:ext cx="6200169" cy="2938527"/>
        </a:xfrm>
        <a:prstGeom prst="rect">
          <a:avLst/>
        </a:prstGeom>
      </xdr:spPr>
    </xdr:pic>
    <xdr:clientData/>
  </xdr:twoCellAnchor>
  <xdr:twoCellAnchor editAs="oneCell">
    <xdr:from>
      <xdr:col>0</xdr:col>
      <xdr:colOff>257175</xdr:colOff>
      <xdr:row>44</xdr:row>
      <xdr:rowOff>9525</xdr:rowOff>
    </xdr:from>
    <xdr:to>
      <xdr:col>6</xdr:col>
      <xdr:colOff>280569</xdr:colOff>
      <xdr:row>62</xdr:row>
      <xdr:rowOff>9016</xdr:rowOff>
    </xdr:to>
    <xdr:pic>
      <xdr:nvPicPr>
        <xdr:cNvPr id="5" name="Picture 4"/>
        <xdr:cNvPicPr>
          <a:picLocks noChangeAspect="1"/>
        </xdr:cNvPicPr>
      </xdr:nvPicPr>
      <xdr:blipFill>
        <a:blip xmlns:r="http://schemas.openxmlformats.org/officeDocument/2006/relationships" r:embed="rId2"/>
        <a:stretch>
          <a:fillRect/>
        </a:stretch>
      </xdr:blipFill>
      <xdr:spPr>
        <a:xfrm>
          <a:off x="257175" y="7524750"/>
          <a:ext cx="6157494" cy="291414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555018</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695825"/>
          <a:ext cx="7651143" cy="66086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nfanet.hanfa.local/u/pr/D/publiciranje/02%20Statistika/01%20Statistika%20OMF/OMF%20spolna%20i%20dobna%20struktura%20&#269;lanstv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a"/>
      <sheetName val="Unos podataka"/>
      <sheetName val="Graf spolne i dobne strukture"/>
    </sheetNames>
    <sheetDataSet>
      <sheetData sheetId="0" refreshError="1"/>
      <sheetData sheetId="1">
        <row r="1">
          <cell r="A1" t="str">
            <v>Dob</v>
          </cell>
          <cell r="B1">
            <v>37986</v>
          </cell>
          <cell r="C1">
            <v>38017</v>
          </cell>
          <cell r="D1">
            <v>38046</v>
          </cell>
          <cell r="E1">
            <v>38077</v>
          </cell>
          <cell r="F1">
            <v>38107</v>
          </cell>
          <cell r="G1">
            <v>38138</v>
          </cell>
          <cell r="H1">
            <v>38168</v>
          </cell>
          <cell r="I1">
            <v>38199</v>
          </cell>
          <cell r="J1">
            <v>38230</v>
          </cell>
          <cell r="K1">
            <v>38260</v>
          </cell>
          <cell r="L1">
            <v>38291</v>
          </cell>
          <cell r="M1">
            <v>38321</v>
          </cell>
          <cell r="N1">
            <v>38352</v>
          </cell>
          <cell r="O1">
            <v>38383</v>
          </cell>
          <cell r="P1">
            <v>38411</v>
          </cell>
          <cell r="Q1">
            <v>38442</v>
          </cell>
          <cell r="R1">
            <v>38472</v>
          </cell>
          <cell r="S1">
            <v>38503</v>
          </cell>
          <cell r="T1">
            <v>38533</v>
          </cell>
          <cell r="U1">
            <v>38564</v>
          </cell>
          <cell r="V1">
            <v>38595</v>
          </cell>
          <cell r="W1">
            <v>38625</v>
          </cell>
          <cell r="X1">
            <v>38656</v>
          </cell>
          <cell r="Y1">
            <v>38686</v>
          </cell>
          <cell r="Z1">
            <v>38717</v>
          </cell>
          <cell r="AA1">
            <v>38748</v>
          </cell>
          <cell r="AB1">
            <v>38776</v>
          </cell>
          <cell r="AC1">
            <v>38807</v>
          </cell>
          <cell r="AD1">
            <v>38837</v>
          </cell>
          <cell r="AE1">
            <v>38868</v>
          </cell>
          <cell r="AF1">
            <v>38898</v>
          </cell>
          <cell r="AG1">
            <v>38929</v>
          </cell>
          <cell r="AH1">
            <v>38960</v>
          </cell>
          <cell r="AI1">
            <v>38990</v>
          </cell>
          <cell r="AJ1">
            <v>39021</v>
          </cell>
          <cell r="AK1">
            <v>39051</v>
          </cell>
          <cell r="AL1">
            <v>39082</v>
          </cell>
          <cell r="AM1">
            <v>39113</v>
          </cell>
          <cell r="AN1">
            <v>39141</v>
          </cell>
          <cell r="AO1">
            <v>39172</v>
          </cell>
          <cell r="AP1">
            <v>39202</v>
          </cell>
          <cell r="AQ1">
            <v>39233</v>
          </cell>
          <cell r="AR1">
            <v>39263</v>
          </cell>
          <cell r="AS1">
            <v>39294</v>
          </cell>
          <cell r="AT1">
            <v>39325</v>
          </cell>
          <cell r="AU1">
            <v>39355</v>
          </cell>
          <cell r="AV1">
            <v>39386</v>
          </cell>
          <cell r="AW1">
            <v>39416</v>
          </cell>
          <cell r="AX1">
            <v>39447</v>
          </cell>
          <cell r="AY1">
            <v>39478</v>
          </cell>
          <cell r="AZ1">
            <v>39507</v>
          </cell>
          <cell r="BA1">
            <v>39538</v>
          </cell>
          <cell r="BB1">
            <v>39568</v>
          </cell>
          <cell r="BC1">
            <v>39599</v>
          </cell>
          <cell r="BD1">
            <v>39629</v>
          </cell>
          <cell r="BE1">
            <v>39660</v>
          </cell>
          <cell r="BF1">
            <v>39691</v>
          </cell>
          <cell r="BG1">
            <v>39721</v>
          </cell>
          <cell r="BH1">
            <v>39752</v>
          </cell>
          <cell r="BI1">
            <v>39782</v>
          </cell>
          <cell r="BJ1">
            <v>39813</v>
          </cell>
          <cell r="BK1">
            <v>39844</v>
          </cell>
          <cell r="BL1">
            <v>39872</v>
          </cell>
          <cell r="BM1">
            <v>39903</v>
          </cell>
          <cell r="BN1">
            <v>39933</v>
          </cell>
          <cell r="BO1">
            <v>39964</v>
          </cell>
          <cell r="BP1">
            <v>39994</v>
          </cell>
          <cell r="BQ1">
            <v>40025</v>
          </cell>
          <cell r="BR1">
            <v>40056</v>
          </cell>
          <cell r="BS1">
            <v>40086</v>
          </cell>
          <cell r="BT1">
            <v>40117</v>
          </cell>
          <cell r="BU1">
            <v>40147</v>
          </cell>
          <cell r="BV1">
            <v>40178</v>
          </cell>
          <cell r="BW1">
            <v>40209</v>
          </cell>
          <cell r="BX1">
            <v>40237</v>
          </cell>
          <cell r="BY1">
            <v>40268</v>
          </cell>
          <cell r="BZ1">
            <v>40298</v>
          </cell>
          <cell r="CA1">
            <v>40329</v>
          </cell>
          <cell r="CB1">
            <v>40359</v>
          </cell>
          <cell r="CC1">
            <v>40390</v>
          </cell>
          <cell r="CD1">
            <v>40421</v>
          </cell>
          <cell r="CE1">
            <v>40451</v>
          </cell>
          <cell r="CF1">
            <v>40482</v>
          </cell>
          <cell r="CG1">
            <v>40512</v>
          </cell>
          <cell r="CH1">
            <v>40543</v>
          </cell>
          <cell r="CI1">
            <v>40574</v>
          </cell>
          <cell r="CJ1">
            <v>40602</v>
          </cell>
          <cell r="CK1">
            <v>40633</v>
          </cell>
          <cell r="CL1">
            <v>40663</v>
          </cell>
          <cell r="CM1">
            <v>40694</v>
          </cell>
          <cell r="CN1">
            <v>40724</v>
          </cell>
          <cell r="CO1">
            <v>40755</v>
          </cell>
          <cell r="CP1">
            <v>40786</v>
          </cell>
          <cell r="CQ1">
            <v>40816</v>
          </cell>
          <cell r="CR1">
            <v>40847</v>
          </cell>
          <cell r="CS1">
            <v>40877</v>
          </cell>
          <cell r="CT1">
            <v>40908</v>
          </cell>
          <cell r="CU1">
            <v>40939</v>
          </cell>
          <cell r="CV1">
            <v>40968</v>
          </cell>
          <cell r="CW1">
            <v>40999</v>
          </cell>
          <cell r="CX1">
            <v>41029</v>
          </cell>
          <cell r="CY1">
            <v>41060</v>
          </cell>
          <cell r="CZ1">
            <v>41090</v>
          </cell>
          <cell r="DA1">
            <v>41121</v>
          </cell>
          <cell r="DB1">
            <v>41152</v>
          </cell>
          <cell r="DC1">
            <v>41182</v>
          </cell>
          <cell r="DD1">
            <v>41213</v>
          </cell>
          <cell r="DE1">
            <v>41243</v>
          </cell>
          <cell r="DF1">
            <v>41274</v>
          </cell>
          <cell r="DG1">
            <v>41305</v>
          </cell>
          <cell r="DH1">
            <v>41333</v>
          </cell>
          <cell r="DI1">
            <v>41364</v>
          </cell>
          <cell r="DJ1">
            <v>41394</v>
          </cell>
          <cell r="DK1">
            <v>41425</v>
          </cell>
          <cell r="DL1">
            <v>41455</v>
          </cell>
          <cell r="DM1">
            <v>41486</v>
          </cell>
          <cell r="DN1">
            <v>41517</v>
          </cell>
          <cell r="DO1">
            <v>41547</v>
          </cell>
          <cell r="DP1">
            <v>41578</v>
          </cell>
          <cell r="DQ1">
            <v>41608</v>
          </cell>
          <cell r="DR1">
            <v>41639</v>
          </cell>
          <cell r="DS1">
            <v>41670</v>
          </cell>
          <cell r="DT1">
            <v>41698</v>
          </cell>
          <cell r="DU1">
            <v>41729</v>
          </cell>
          <cell r="DV1">
            <v>41759</v>
          </cell>
          <cell r="DW1">
            <v>41790</v>
          </cell>
          <cell r="DX1">
            <v>41820</v>
          </cell>
          <cell r="DY1">
            <v>41851</v>
          </cell>
          <cell r="DZ1">
            <v>41882</v>
          </cell>
          <cell r="EA1">
            <v>41912</v>
          </cell>
          <cell r="EB1">
            <v>41943</v>
          </cell>
          <cell r="EC1">
            <v>41973</v>
          </cell>
          <cell r="ED1">
            <v>42004</v>
          </cell>
          <cell r="EE1">
            <v>42035</v>
          </cell>
          <cell r="EF1">
            <v>42063</v>
          </cell>
          <cell r="EG1">
            <v>42094</v>
          </cell>
          <cell r="EH1">
            <v>42124</v>
          </cell>
          <cell r="EI1">
            <v>42155</v>
          </cell>
          <cell r="EJ1">
            <v>42185</v>
          </cell>
          <cell r="EK1">
            <v>42216</v>
          </cell>
          <cell r="EL1">
            <v>42247</v>
          </cell>
          <cell r="EM1">
            <v>42277</v>
          </cell>
          <cell r="EN1">
            <v>42308</v>
          </cell>
          <cell r="EO1">
            <v>42338</v>
          </cell>
          <cell r="EP1">
            <v>42369</v>
          </cell>
        </row>
        <row r="2">
          <cell r="A2" t="str">
            <v>Muškarci</v>
          </cell>
        </row>
        <row r="3">
          <cell r="A3" t="str">
            <v xml:space="preserve">od 0 do 18 godina </v>
          </cell>
          <cell r="O3">
            <v>4892</v>
          </cell>
          <cell r="P3">
            <v>4855</v>
          </cell>
          <cell r="Q3">
            <v>4624</v>
          </cell>
          <cell r="R3">
            <v>4428</v>
          </cell>
          <cell r="S3">
            <v>4301</v>
          </cell>
          <cell r="T3">
            <v>4221</v>
          </cell>
          <cell r="U3">
            <v>4171</v>
          </cell>
          <cell r="V3">
            <v>4081</v>
          </cell>
          <cell r="W3">
            <v>4052</v>
          </cell>
          <cell r="X3">
            <v>4211</v>
          </cell>
          <cell r="Y3">
            <v>4804</v>
          </cell>
          <cell r="Z3">
            <v>4923</v>
          </cell>
          <cell r="AA3">
            <v>4977</v>
          </cell>
          <cell r="AB3">
            <v>4963</v>
          </cell>
          <cell r="AC3">
            <v>4816</v>
          </cell>
          <cell r="AD3">
            <v>4600</v>
          </cell>
          <cell r="AE3">
            <v>4409</v>
          </cell>
          <cell r="AF3">
            <v>4258</v>
          </cell>
          <cell r="AG3">
            <v>4183</v>
          </cell>
          <cell r="AH3">
            <v>4101</v>
          </cell>
          <cell r="AI3">
            <v>4149</v>
          </cell>
          <cell r="AJ3">
            <v>4370</v>
          </cell>
          <cell r="AK3">
            <v>5125</v>
          </cell>
          <cell r="AL3">
            <v>5325</v>
          </cell>
          <cell r="AM3">
            <v>5311</v>
          </cell>
          <cell r="AN3">
            <v>5262</v>
          </cell>
          <cell r="AO3">
            <v>4992</v>
          </cell>
          <cell r="AP3">
            <v>4746</v>
          </cell>
          <cell r="AQ3">
            <v>4546</v>
          </cell>
          <cell r="AR3">
            <v>4379</v>
          </cell>
          <cell r="AS3">
            <v>4332</v>
          </cell>
          <cell r="AT3">
            <v>4405</v>
          </cell>
          <cell r="AU3">
            <v>4402</v>
          </cell>
          <cell r="AV3">
            <v>4673</v>
          </cell>
          <cell r="AW3">
            <v>5633</v>
          </cell>
          <cell r="AX3">
            <v>5717</v>
          </cell>
          <cell r="AY3">
            <v>5805</v>
          </cell>
          <cell r="AZ3">
            <v>5828</v>
          </cell>
          <cell r="BA3">
            <v>5631</v>
          </cell>
          <cell r="BB3">
            <v>5660</v>
          </cell>
          <cell r="BC3">
            <v>5538</v>
          </cell>
          <cell r="BD3">
            <v>5293</v>
          </cell>
          <cell r="BE3">
            <v>5231</v>
          </cell>
          <cell r="BF3">
            <v>5119</v>
          </cell>
          <cell r="BG3">
            <v>5076</v>
          </cell>
          <cell r="BH3">
            <v>5236</v>
          </cell>
          <cell r="BI3">
            <v>6014</v>
          </cell>
          <cell r="BJ3">
            <v>5963</v>
          </cell>
          <cell r="BK3">
            <v>5849</v>
          </cell>
          <cell r="BL3">
            <v>5747</v>
          </cell>
          <cell r="BM3">
            <v>5348</v>
          </cell>
          <cell r="BN3">
            <v>5048</v>
          </cell>
          <cell r="BO3">
            <v>4754</v>
          </cell>
          <cell r="BP3">
            <v>4532</v>
          </cell>
          <cell r="BQ3">
            <v>4211</v>
          </cell>
          <cell r="BR3">
            <v>3892</v>
          </cell>
          <cell r="BS3">
            <v>3727</v>
          </cell>
          <cell r="BT3">
            <v>3726</v>
          </cell>
          <cell r="BU3">
            <v>4277</v>
          </cell>
          <cell r="BV3">
            <v>4171</v>
          </cell>
          <cell r="BW3">
            <v>4040</v>
          </cell>
          <cell r="BX3">
            <v>3925</v>
          </cell>
          <cell r="BY3">
            <v>3595</v>
          </cell>
          <cell r="BZ3">
            <v>3359</v>
          </cell>
          <cell r="CA3">
            <v>3259</v>
          </cell>
          <cell r="CB3">
            <v>3105</v>
          </cell>
          <cell r="CC3">
            <v>2923</v>
          </cell>
          <cell r="CD3">
            <v>2733</v>
          </cell>
          <cell r="CE3">
            <v>2536</v>
          </cell>
          <cell r="CF3">
            <v>2499</v>
          </cell>
          <cell r="CG3">
            <v>2900</v>
          </cell>
          <cell r="CH3">
            <v>2927</v>
          </cell>
          <cell r="CI3">
            <v>2785</v>
          </cell>
          <cell r="CJ3">
            <v>2682</v>
          </cell>
          <cell r="CK3">
            <v>2525</v>
          </cell>
          <cell r="CL3">
            <v>2414</v>
          </cell>
          <cell r="CM3">
            <v>2304</v>
          </cell>
          <cell r="CN3">
            <v>2223</v>
          </cell>
          <cell r="CO3">
            <v>2200</v>
          </cell>
          <cell r="CP3">
            <v>2235</v>
          </cell>
          <cell r="CQ3">
            <v>2202</v>
          </cell>
          <cell r="CR3">
            <v>2309</v>
          </cell>
          <cell r="CS3">
            <v>2757</v>
          </cell>
          <cell r="CT3">
            <v>2764</v>
          </cell>
          <cell r="CU3">
            <v>2792</v>
          </cell>
          <cell r="CV3">
            <v>2682</v>
          </cell>
          <cell r="CW3">
            <v>2480</v>
          </cell>
          <cell r="CX3">
            <v>2639</v>
          </cell>
          <cell r="CY3">
            <v>2544</v>
          </cell>
          <cell r="CZ3">
            <v>2429</v>
          </cell>
          <cell r="DA3">
            <v>2285</v>
          </cell>
          <cell r="DB3">
            <v>2131</v>
          </cell>
          <cell r="DC3">
            <v>2008</v>
          </cell>
          <cell r="DD3">
            <v>2028</v>
          </cell>
          <cell r="DE3">
            <v>2426</v>
          </cell>
          <cell r="DF3">
            <v>2384</v>
          </cell>
          <cell r="DG3">
            <v>2298</v>
          </cell>
          <cell r="DH3">
            <v>2246</v>
          </cell>
          <cell r="DI3">
            <v>2132</v>
          </cell>
          <cell r="DJ3">
            <v>1965</v>
          </cell>
          <cell r="DK3">
            <v>1892</v>
          </cell>
          <cell r="DL3">
            <v>1838</v>
          </cell>
          <cell r="DM3">
            <v>1775</v>
          </cell>
          <cell r="DN3">
            <v>1936</v>
          </cell>
          <cell r="DO3">
            <v>2052</v>
          </cell>
          <cell r="DP3">
            <v>2215</v>
          </cell>
          <cell r="DQ3">
            <v>2534</v>
          </cell>
          <cell r="DR3">
            <v>2410</v>
          </cell>
          <cell r="DS3">
            <v>2313</v>
          </cell>
          <cell r="DT3">
            <v>2207</v>
          </cell>
          <cell r="DU3">
            <v>2007</v>
          </cell>
          <cell r="DV3">
            <v>2122</v>
          </cell>
          <cell r="DW3">
            <v>2027</v>
          </cell>
          <cell r="DX3">
            <v>1927</v>
          </cell>
        </row>
        <row r="4">
          <cell r="A4" t="str">
            <v xml:space="preserve">od 19 do 24 godine </v>
          </cell>
          <cell r="O4">
            <v>105444</v>
          </cell>
          <cell r="P4">
            <v>105832</v>
          </cell>
          <cell r="Q4">
            <v>105831</v>
          </cell>
          <cell r="R4">
            <v>105514</v>
          </cell>
          <cell r="S4">
            <v>105588</v>
          </cell>
          <cell r="T4">
            <v>105793</v>
          </cell>
          <cell r="U4">
            <v>105786</v>
          </cell>
          <cell r="V4">
            <v>105823</v>
          </cell>
          <cell r="W4">
            <v>106495</v>
          </cell>
          <cell r="X4">
            <v>107319</v>
          </cell>
          <cell r="Y4">
            <v>108070</v>
          </cell>
          <cell r="Z4">
            <v>108061</v>
          </cell>
          <cell r="AA4">
            <v>108287</v>
          </cell>
          <cell r="AB4">
            <v>108602</v>
          </cell>
          <cell r="AC4">
            <v>108802</v>
          </cell>
          <cell r="AD4">
            <v>108184</v>
          </cell>
          <cell r="AE4">
            <v>107779</v>
          </cell>
          <cell r="AF4">
            <v>107569</v>
          </cell>
          <cell r="AG4">
            <v>107532</v>
          </cell>
          <cell r="AH4">
            <v>107519</v>
          </cell>
          <cell r="AI4">
            <v>107806</v>
          </cell>
          <cell r="AJ4">
            <v>108460</v>
          </cell>
          <cell r="AK4">
            <v>109234</v>
          </cell>
          <cell r="AL4">
            <v>109123</v>
          </cell>
          <cell r="AM4">
            <v>109477</v>
          </cell>
          <cell r="AN4">
            <v>109971</v>
          </cell>
          <cell r="AO4">
            <v>110267</v>
          </cell>
          <cell r="AP4">
            <v>109833</v>
          </cell>
          <cell r="AQ4">
            <v>109359</v>
          </cell>
          <cell r="AR4">
            <v>109010</v>
          </cell>
          <cell r="AS4">
            <v>108963</v>
          </cell>
          <cell r="AT4">
            <v>108855</v>
          </cell>
          <cell r="AU4">
            <v>109148</v>
          </cell>
          <cell r="AV4">
            <v>109555</v>
          </cell>
          <cell r="AW4">
            <v>110418</v>
          </cell>
          <cell r="AX4">
            <v>110484</v>
          </cell>
          <cell r="AY4">
            <v>110819</v>
          </cell>
          <cell r="AZ4">
            <v>111534</v>
          </cell>
          <cell r="BA4">
            <v>112256</v>
          </cell>
          <cell r="BB4">
            <v>113349</v>
          </cell>
          <cell r="BC4">
            <v>113495</v>
          </cell>
          <cell r="BD4">
            <v>113501</v>
          </cell>
          <cell r="BE4">
            <v>113508</v>
          </cell>
          <cell r="BF4">
            <v>113436</v>
          </cell>
          <cell r="BG4">
            <v>113544</v>
          </cell>
          <cell r="BH4">
            <v>113694</v>
          </cell>
          <cell r="BI4">
            <v>114507</v>
          </cell>
          <cell r="BJ4">
            <v>114067</v>
          </cell>
          <cell r="BK4">
            <v>113871</v>
          </cell>
          <cell r="BL4">
            <v>113904</v>
          </cell>
          <cell r="BM4">
            <v>113515</v>
          </cell>
          <cell r="BN4">
            <v>112714</v>
          </cell>
          <cell r="BO4">
            <v>112024</v>
          </cell>
          <cell r="BP4">
            <v>111183</v>
          </cell>
          <cell r="BQ4">
            <v>110285</v>
          </cell>
          <cell r="BR4">
            <v>109574</v>
          </cell>
          <cell r="BS4">
            <v>109333</v>
          </cell>
          <cell r="BT4">
            <v>109269</v>
          </cell>
          <cell r="BU4">
            <v>109137</v>
          </cell>
          <cell r="BV4">
            <v>108419</v>
          </cell>
          <cell r="BW4">
            <v>107796</v>
          </cell>
          <cell r="BX4">
            <v>107383</v>
          </cell>
          <cell r="BY4">
            <v>106718</v>
          </cell>
          <cell r="BZ4">
            <v>105693</v>
          </cell>
          <cell r="CA4">
            <v>104848</v>
          </cell>
          <cell r="CB4">
            <v>104192</v>
          </cell>
          <cell r="CC4">
            <v>103379</v>
          </cell>
          <cell r="CD4">
            <v>102706</v>
          </cell>
          <cell r="CE4">
            <v>102280</v>
          </cell>
          <cell r="CF4">
            <v>101875</v>
          </cell>
          <cell r="CG4">
            <v>101998</v>
          </cell>
          <cell r="CH4">
            <v>101380</v>
          </cell>
          <cell r="CI4">
            <v>100809</v>
          </cell>
          <cell r="CJ4">
            <v>100367</v>
          </cell>
          <cell r="CK4">
            <v>99748</v>
          </cell>
          <cell r="CL4">
            <v>98683</v>
          </cell>
          <cell r="CM4">
            <v>97615</v>
          </cell>
          <cell r="CN4">
            <v>96769</v>
          </cell>
          <cell r="CO4">
            <v>95935</v>
          </cell>
          <cell r="CP4">
            <v>95573</v>
          </cell>
          <cell r="CQ4">
            <v>95043</v>
          </cell>
          <cell r="CR4">
            <v>94920</v>
          </cell>
          <cell r="CS4">
            <v>95087</v>
          </cell>
          <cell r="CT4">
            <v>94608</v>
          </cell>
          <cell r="CU4">
            <v>94412</v>
          </cell>
          <cell r="CV4">
            <v>94405</v>
          </cell>
          <cell r="CW4">
            <v>93924</v>
          </cell>
          <cell r="CX4">
            <v>95168</v>
          </cell>
          <cell r="CY4">
            <v>94716</v>
          </cell>
          <cell r="CZ4">
            <v>94119</v>
          </cell>
          <cell r="DA4">
            <v>93470</v>
          </cell>
          <cell r="DB4">
            <v>92876</v>
          </cell>
          <cell r="DC4">
            <v>92527</v>
          </cell>
          <cell r="DD4">
            <v>92443</v>
          </cell>
          <cell r="DE4">
            <v>92528</v>
          </cell>
          <cell r="DF4">
            <v>91787</v>
          </cell>
          <cell r="DG4">
            <v>91018</v>
          </cell>
          <cell r="DH4">
            <v>90579</v>
          </cell>
          <cell r="DI4">
            <v>89824</v>
          </cell>
          <cell r="DJ4">
            <v>88779</v>
          </cell>
          <cell r="DK4">
            <v>87991</v>
          </cell>
          <cell r="DL4">
            <v>87143</v>
          </cell>
          <cell r="DM4">
            <v>86338</v>
          </cell>
          <cell r="DN4">
            <v>86719</v>
          </cell>
          <cell r="DO4">
            <v>87271</v>
          </cell>
          <cell r="DP4">
            <v>87898</v>
          </cell>
          <cell r="DQ4">
            <v>88614</v>
          </cell>
          <cell r="DR4">
            <v>88335</v>
          </cell>
          <cell r="DS4">
            <v>88155</v>
          </cell>
          <cell r="DT4">
            <v>88248</v>
          </cell>
          <cell r="DU4">
            <v>86343</v>
          </cell>
          <cell r="DV4">
            <v>86791</v>
          </cell>
          <cell r="DW4">
            <v>85980</v>
          </cell>
          <cell r="DX4">
            <v>85011</v>
          </cell>
        </row>
        <row r="5">
          <cell r="A5" t="str">
            <v xml:space="preserve">od 25 do 29 godina </v>
          </cell>
          <cell r="O5">
            <v>127749</v>
          </cell>
          <cell r="P5">
            <v>128214</v>
          </cell>
          <cell r="Q5">
            <v>128595</v>
          </cell>
          <cell r="R5">
            <v>129003</v>
          </cell>
          <cell r="S5">
            <v>129626</v>
          </cell>
          <cell r="T5">
            <v>130275</v>
          </cell>
          <cell r="U5">
            <v>130961</v>
          </cell>
          <cell r="V5">
            <v>131582</v>
          </cell>
          <cell r="W5">
            <v>132182</v>
          </cell>
          <cell r="X5">
            <v>132702</v>
          </cell>
          <cell r="Y5">
            <v>133254</v>
          </cell>
          <cell r="Z5">
            <v>133551</v>
          </cell>
          <cell r="AA5">
            <v>133791</v>
          </cell>
          <cell r="AB5">
            <v>134149</v>
          </cell>
          <cell r="AC5">
            <v>134617</v>
          </cell>
          <cell r="AD5">
            <v>135081</v>
          </cell>
          <cell r="AE5">
            <v>135325</v>
          </cell>
          <cell r="AF5">
            <v>135735</v>
          </cell>
          <cell r="AG5">
            <v>136231</v>
          </cell>
          <cell r="AH5">
            <v>136705</v>
          </cell>
          <cell r="AI5">
            <v>137003</v>
          </cell>
          <cell r="AJ5">
            <v>137240</v>
          </cell>
          <cell r="AK5">
            <v>137634</v>
          </cell>
          <cell r="AL5">
            <v>138147</v>
          </cell>
          <cell r="AM5">
            <v>138502</v>
          </cell>
          <cell r="AN5">
            <v>138959</v>
          </cell>
          <cell r="AO5">
            <v>139241</v>
          </cell>
          <cell r="AP5">
            <v>139437</v>
          </cell>
          <cell r="AQ5">
            <v>139695</v>
          </cell>
          <cell r="AR5">
            <v>140002</v>
          </cell>
          <cell r="AS5">
            <v>140385</v>
          </cell>
          <cell r="AT5">
            <v>140748</v>
          </cell>
          <cell r="AU5">
            <v>141063</v>
          </cell>
          <cell r="AV5">
            <v>141370</v>
          </cell>
          <cell r="AW5">
            <v>141760</v>
          </cell>
          <cell r="AX5">
            <v>141961</v>
          </cell>
          <cell r="AY5">
            <v>142196</v>
          </cell>
          <cell r="AZ5">
            <v>142720</v>
          </cell>
          <cell r="BA5">
            <v>143024</v>
          </cell>
          <cell r="BB5">
            <v>143320</v>
          </cell>
          <cell r="BC5">
            <v>143560</v>
          </cell>
          <cell r="BD5">
            <v>144125</v>
          </cell>
          <cell r="BE5">
            <v>144404</v>
          </cell>
          <cell r="BF5">
            <v>144808</v>
          </cell>
          <cell r="BG5">
            <v>145073</v>
          </cell>
          <cell r="BH5">
            <v>145265</v>
          </cell>
          <cell r="BI5">
            <v>145590</v>
          </cell>
          <cell r="BJ5">
            <v>145661</v>
          </cell>
          <cell r="BK5">
            <v>145930</v>
          </cell>
          <cell r="BL5">
            <v>146100</v>
          </cell>
          <cell r="BM5">
            <v>146315</v>
          </cell>
          <cell r="BN5">
            <v>146277</v>
          </cell>
          <cell r="BO5">
            <v>146155</v>
          </cell>
          <cell r="BP5">
            <v>146196</v>
          </cell>
          <cell r="BQ5">
            <v>146175</v>
          </cell>
          <cell r="BR5">
            <v>146005</v>
          </cell>
          <cell r="BS5">
            <v>145985</v>
          </cell>
          <cell r="BT5">
            <v>145884</v>
          </cell>
          <cell r="BU5">
            <v>146026</v>
          </cell>
          <cell r="BV5">
            <v>145843</v>
          </cell>
          <cell r="BW5">
            <v>145715</v>
          </cell>
          <cell r="BX5">
            <v>145755</v>
          </cell>
          <cell r="BY5">
            <v>145721</v>
          </cell>
          <cell r="BZ5">
            <v>145556</v>
          </cell>
          <cell r="CA5">
            <v>145415</v>
          </cell>
          <cell r="CB5">
            <v>145266</v>
          </cell>
          <cell r="CC5">
            <v>144960</v>
          </cell>
          <cell r="CD5">
            <v>144762</v>
          </cell>
          <cell r="CE5">
            <v>144443</v>
          </cell>
          <cell r="CF5">
            <v>144301</v>
          </cell>
          <cell r="CG5">
            <v>144093</v>
          </cell>
          <cell r="CH5">
            <v>143671</v>
          </cell>
          <cell r="CI5">
            <v>143465</v>
          </cell>
          <cell r="CJ5">
            <v>143447</v>
          </cell>
          <cell r="CK5">
            <v>143262</v>
          </cell>
          <cell r="CL5">
            <v>142966</v>
          </cell>
          <cell r="CM5">
            <v>142616</v>
          </cell>
          <cell r="CN5">
            <v>142334</v>
          </cell>
          <cell r="CO5">
            <v>142194</v>
          </cell>
          <cell r="CP5">
            <v>142008</v>
          </cell>
          <cell r="CQ5">
            <v>141809</v>
          </cell>
          <cell r="CR5">
            <v>141771</v>
          </cell>
          <cell r="CS5">
            <v>141692</v>
          </cell>
          <cell r="CT5">
            <v>141236</v>
          </cell>
          <cell r="CU5">
            <v>141153</v>
          </cell>
          <cell r="CV5">
            <v>140956</v>
          </cell>
          <cell r="CW5">
            <v>140699</v>
          </cell>
          <cell r="CX5">
            <v>140521</v>
          </cell>
          <cell r="CY5">
            <v>140210</v>
          </cell>
          <cell r="CZ5">
            <v>139783</v>
          </cell>
          <cell r="DA5">
            <v>139605</v>
          </cell>
          <cell r="DB5">
            <v>139377</v>
          </cell>
          <cell r="DC5">
            <v>139152</v>
          </cell>
          <cell r="DD5">
            <v>138829</v>
          </cell>
          <cell r="DE5">
            <v>138528</v>
          </cell>
          <cell r="DF5">
            <v>138204</v>
          </cell>
          <cell r="DG5">
            <v>137991</v>
          </cell>
          <cell r="DH5">
            <v>137945</v>
          </cell>
          <cell r="DI5">
            <v>137945</v>
          </cell>
          <cell r="DJ5">
            <v>137614</v>
          </cell>
          <cell r="DK5">
            <v>137495</v>
          </cell>
          <cell r="DL5">
            <v>137198</v>
          </cell>
          <cell r="DM5">
            <v>136823</v>
          </cell>
          <cell r="DN5">
            <v>136577</v>
          </cell>
          <cell r="DO5">
            <v>136542</v>
          </cell>
          <cell r="DP5">
            <v>136371</v>
          </cell>
          <cell r="DQ5">
            <v>136316</v>
          </cell>
          <cell r="DR5">
            <v>136028</v>
          </cell>
          <cell r="DS5">
            <v>135669</v>
          </cell>
          <cell r="DT5">
            <v>135582</v>
          </cell>
          <cell r="DU5">
            <v>132423</v>
          </cell>
          <cell r="DV5">
            <v>132081</v>
          </cell>
          <cell r="DW5">
            <v>131430</v>
          </cell>
          <cell r="DX5">
            <v>130909</v>
          </cell>
        </row>
        <row r="6">
          <cell r="A6" t="str">
            <v xml:space="preserve">od 30 do 34 godine </v>
          </cell>
          <cell r="O6">
            <v>124371</v>
          </cell>
          <cell r="P6">
            <v>124873</v>
          </cell>
          <cell r="Q6">
            <v>125297</v>
          </cell>
          <cell r="R6">
            <v>125654</v>
          </cell>
          <cell r="S6">
            <v>125977</v>
          </cell>
          <cell r="T6">
            <v>126408</v>
          </cell>
          <cell r="U6">
            <v>126861</v>
          </cell>
          <cell r="V6">
            <v>127545</v>
          </cell>
          <cell r="W6">
            <v>128313</v>
          </cell>
          <cell r="X6">
            <v>128932</v>
          </cell>
          <cell r="Y6">
            <v>129489</v>
          </cell>
          <cell r="Z6">
            <v>129927</v>
          </cell>
          <cell r="AA6">
            <v>130346</v>
          </cell>
          <cell r="AB6">
            <v>130892</v>
          </cell>
          <cell r="AC6">
            <v>131379</v>
          </cell>
          <cell r="AD6">
            <v>131570</v>
          </cell>
          <cell r="AE6">
            <v>132197</v>
          </cell>
          <cell r="AF6">
            <v>132561</v>
          </cell>
          <cell r="AG6">
            <v>133028</v>
          </cell>
          <cell r="AH6">
            <v>133478</v>
          </cell>
          <cell r="AI6">
            <v>133889</v>
          </cell>
          <cell r="AJ6">
            <v>134051</v>
          </cell>
          <cell r="AK6">
            <v>134324</v>
          </cell>
          <cell r="AL6">
            <v>134636</v>
          </cell>
          <cell r="AM6">
            <v>134948</v>
          </cell>
          <cell r="AN6">
            <v>135278</v>
          </cell>
          <cell r="AO6">
            <v>135646</v>
          </cell>
          <cell r="AP6">
            <v>135930</v>
          </cell>
          <cell r="AQ6">
            <v>136427</v>
          </cell>
          <cell r="AR6">
            <v>136940</v>
          </cell>
          <cell r="AS6">
            <v>137341</v>
          </cell>
          <cell r="AT6">
            <v>137781</v>
          </cell>
          <cell r="AU6">
            <v>138056</v>
          </cell>
          <cell r="AV6">
            <v>138559</v>
          </cell>
          <cell r="AW6">
            <v>139162</v>
          </cell>
          <cell r="AX6">
            <v>139786</v>
          </cell>
          <cell r="AY6">
            <v>140286</v>
          </cell>
          <cell r="AZ6">
            <v>140503</v>
          </cell>
          <cell r="BA6">
            <v>140898</v>
          </cell>
          <cell r="BB6">
            <v>141244</v>
          </cell>
          <cell r="BC6">
            <v>141874</v>
          </cell>
          <cell r="BD6">
            <v>142466</v>
          </cell>
          <cell r="BE6">
            <v>143256</v>
          </cell>
          <cell r="BF6">
            <v>143849</v>
          </cell>
          <cell r="BG6">
            <v>144359</v>
          </cell>
          <cell r="BH6">
            <v>145027</v>
          </cell>
          <cell r="BI6">
            <v>145414</v>
          </cell>
          <cell r="BJ6">
            <v>145744</v>
          </cell>
          <cell r="BK6">
            <v>145998</v>
          </cell>
          <cell r="BL6">
            <v>146327</v>
          </cell>
          <cell r="BM6">
            <v>146780</v>
          </cell>
          <cell r="BN6">
            <v>147207</v>
          </cell>
          <cell r="BO6">
            <v>147656</v>
          </cell>
          <cell r="BP6">
            <v>148070</v>
          </cell>
          <cell r="BQ6">
            <v>148486</v>
          </cell>
          <cell r="BR6">
            <v>149034</v>
          </cell>
          <cell r="BS6">
            <v>149331</v>
          </cell>
          <cell r="BT6">
            <v>149641</v>
          </cell>
          <cell r="BU6">
            <v>149867</v>
          </cell>
          <cell r="BV6">
            <v>150091</v>
          </cell>
          <cell r="BW6">
            <v>150235</v>
          </cell>
          <cell r="BX6">
            <v>150410</v>
          </cell>
          <cell r="BY6">
            <v>150679</v>
          </cell>
          <cell r="BZ6">
            <v>150946</v>
          </cell>
          <cell r="CA6">
            <v>151336</v>
          </cell>
          <cell r="CB6">
            <v>151670</v>
          </cell>
          <cell r="CC6">
            <v>152154</v>
          </cell>
          <cell r="CD6">
            <v>152554</v>
          </cell>
          <cell r="CE6">
            <v>152763</v>
          </cell>
          <cell r="CF6">
            <v>152901</v>
          </cell>
          <cell r="CG6">
            <v>153093</v>
          </cell>
          <cell r="CH6">
            <v>153039</v>
          </cell>
          <cell r="CI6">
            <v>153048</v>
          </cell>
          <cell r="CJ6">
            <v>153070</v>
          </cell>
          <cell r="CK6">
            <v>153205</v>
          </cell>
          <cell r="CL6">
            <v>153575</v>
          </cell>
          <cell r="CM6">
            <v>153562</v>
          </cell>
          <cell r="CN6">
            <v>153689</v>
          </cell>
          <cell r="CO6">
            <v>153914</v>
          </cell>
          <cell r="CP6">
            <v>154207</v>
          </cell>
          <cell r="CQ6">
            <v>154300</v>
          </cell>
          <cell r="CR6">
            <v>154327</v>
          </cell>
          <cell r="CS6">
            <v>154463</v>
          </cell>
          <cell r="CT6">
            <v>154872</v>
          </cell>
          <cell r="CU6">
            <v>154941</v>
          </cell>
          <cell r="CV6">
            <v>155078</v>
          </cell>
          <cell r="CW6">
            <v>155048</v>
          </cell>
          <cell r="CX6">
            <v>155065</v>
          </cell>
          <cell r="CY6">
            <v>155098</v>
          </cell>
          <cell r="CZ6">
            <v>155160</v>
          </cell>
          <cell r="DA6">
            <v>155330</v>
          </cell>
          <cell r="DB6">
            <v>155480</v>
          </cell>
          <cell r="DC6">
            <v>155508</v>
          </cell>
          <cell r="DD6">
            <v>155588</v>
          </cell>
          <cell r="DE6">
            <v>155749</v>
          </cell>
          <cell r="DF6">
            <v>155843</v>
          </cell>
          <cell r="DG6">
            <v>155834</v>
          </cell>
          <cell r="DH6">
            <v>155996</v>
          </cell>
          <cell r="DI6">
            <v>155957</v>
          </cell>
          <cell r="DJ6">
            <v>155859</v>
          </cell>
          <cell r="DK6">
            <v>155763</v>
          </cell>
          <cell r="DL6">
            <v>155900</v>
          </cell>
          <cell r="DM6">
            <v>155927</v>
          </cell>
          <cell r="DN6">
            <v>156173</v>
          </cell>
          <cell r="DO6">
            <v>156185</v>
          </cell>
          <cell r="DP6">
            <v>156153</v>
          </cell>
          <cell r="DQ6">
            <v>156284</v>
          </cell>
          <cell r="DR6">
            <v>156336</v>
          </cell>
          <cell r="DS6">
            <v>156411</v>
          </cell>
          <cell r="DT6">
            <v>156445</v>
          </cell>
          <cell r="DU6">
            <v>154282</v>
          </cell>
          <cell r="DV6">
            <v>154259</v>
          </cell>
          <cell r="DW6">
            <v>154102</v>
          </cell>
          <cell r="DX6">
            <v>154131</v>
          </cell>
        </row>
        <row r="7">
          <cell r="A7" t="str">
            <v xml:space="preserve">od 35 do 39 godina </v>
          </cell>
          <cell r="O7">
            <v>127497</v>
          </cell>
          <cell r="P7">
            <v>127537</v>
          </cell>
          <cell r="Q7">
            <v>127450</v>
          </cell>
          <cell r="R7">
            <v>127458</v>
          </cell>
          <cell r="S7">
            <v>127165</v>
          </cell>
          <cell r="T7">
            <v>127198</v>
          </cell>
          <cell r="U7">
            <v>127227</v>
          </cell>
          <cell r="V7">
            <v>127212</v>
          </cell>
          <cell r="W7">
            <v>127088</v>
          </cell>
          <cell r="X7">
            <v>126944</v>
          </cell>
          <cell r="Y7">
            <v>126914</v>
          </cell>
          <cell r="Z7">
            <v>126985</v>
          </cell>
          <cell r="AA7">
            <v>126774</v>
          </cell>
          <cell r="AB7">
            <v>126637</v>
          </cell>
          <cell r="AC7">
            <v>126752</v>
          </cell>
          <cell r="AD7">
            <v>126752</v>
          </cell>
          <cell r="AE7">
            <v>126648</v>
          </cell>
          <cell r="AF7">
            <v>126646</v>
          </cell>
          <cell r="AG7">
            <v>126661</v>
          </cell>
          <cell r="AH7">
            <v>126692</v>
          </cell>
          <cell r="AI7">
            <v>126840</v>
          </cell>
          <cell r="AJ7">
            <v>126820</v>
          </cell>
          <cell r="AK7">
            <v>126948</v>
          </cell>
          <cell r="AL7">
            <v>126985</v>
          </cell>
          <cell r="AM7">
            <v>126963</v>
          </cell>
          <cell r="AN7">
            <v>127045</v>
          </cell>
          <cell r="AO7">
            <v>127133</v>
          </cell>
          <cell r="AP7">
            <v>127265</v>
          </cell>
          <cell r="AQ7">
            <v>127353</v>
          </cell>
          <cell r="AR7">
            <v>127623</v>
          </cell>
          <cell r="AS7">
            <v>127949</v>
          </cell>
          <cell r="AT7">
            <v>128243</v>
          </cell>
          <cell r="AU7">
            <v>128529</v>
          </cell>
          <cell r="AV7">
            <v>128594</v>
          </cell>
          <cell r="AW7">
            <v>128543</v>
          </cell>
          <cell r="AX7">
            <v>128609</v>
          </cell>
          <cell r="AY7">
            <v>128488</v>
          </cell>
          <cell r="AZ7">
            <v>128728</v>
          </cell>
          <cell r="BA7">
            <v>129070</v>
          </cell>
          <cell r="BB7">
            <v>129410</v>
          </cell>
          <cell r="BC7">
            <v>129767</v>
          </cell>
          <cell r="BD7">
            <v>130241</v>
          </cell>
          <cell r="BE7">
            <v>130802</v>
          </cell>
          <cell r="BF7">
            <v>131107</v>
          </cell>
          <cell r="BG7">
            <v>131571</v>
          </cell>
          <cell r="BH7">
            <v>131891</v>
          </cell>
          <cell r="BI7">
            <v>132267</v>
          </cell>
          <cell r="BJ7">
            <v>132660</v>
          </cell>
          <cell r="BK7">
            <v>132891</v>
          </cell>
          <cell r="BL7">
            <v>133163</v>
          </cell>
          <cell r="BM7">
            <v>133346</v>
          </cell>
          <cell r="BN7">
            <v>133409</v>
          </cell>
          <cell r="BO7">
            <v>133737</v>
          </cell>
          <cell r="BP7">
            <v>134118</v>
          </cell>
          <cell r="BQ7">
            <v>133822</v>
          </cell>
          <cell r="BR7">
            <v>133870</v>
          </cell>
          <cell r="BS7">
            <v>134201</v>
          </cell>
          <cell r="BT7">
            <v>134537</v>
          </cell>
          <cell r="BU7">
            <v>134814</v>
          </cell>
          <cell r="BV7">
            <v>135217</v>
          </cell>
          <cell r="BW7">
            <v>135412</v>
          </cell>
          <cell r="BX7">
            <v>135838</v>
          </cell>
          <cell r="BY7">
            <v>136008</v>
          </cell>
          <cell r="BZ7">
            <v>136310</v>
          </cell>
          <cell r="CA7">
            <v>136661</v>
          </cell>
          <cell r="CB7">
            <v>136938</v>
          </cell>
          <cell r="CC7">
            <v>137203</v>
          </cell>
          <cell r="CD7">
            <v>137713</v>
          </cell>
          <cell r="CE7">
            <v>138263</v>
          </cell>
          <cell r="CF7">
            <v>138663</v>
          </cell>
          <cell r="CG7">
            <v>139053</v>
          </cell>
          <cell r="CH7">
            <v>139131</v>
          </cell>
          <cell r="CI7">
            <v>139518</v>
          </cell>
          <cell r="CJ7">
            <v>139908</v>
          </cell>
          <cell r="CK7">
            <v>140219</v>
          </cell>
          <cell r="CL7">
            <v>140361</v>
          </cell>
          <cell r="CM7">
            <v>140769</v>
          </cell>
          <cell r="CN7">
            <v>141092</v>
          </cell>
          <cell r="CO7">
            <v>141342</v>
          </cell>
          <cell r="CP7">
            <v>141665</v>
          </cell>
          <cell r="CQ7">
            <v>141886</v>
          </cell>
          <cell r="CR7">
            <v>142023</v>
          </cell>
          <cell r="CS7">
            <v>142174</v>
          </cell>
          <cell r="CT7">
            <v>142444</v>
          </cell>
          <cell r="CU7">
            <v>142604</v>
          </cell>
          <cell r="CV7">
            <v>142773</v>
          </cell>
          <cell r="CW7">
            <v>143134</v>
          </cell>
          <cell r="CX7">
            <v>143264</v>
          </cell>
          <cell r="CY7">
            <v>143656</v>
          </cell>
          <cell r="CZ7">
            <v>144025</v>
          </cell>
          <cell r="DA7">
            <v>144260</v>
          </cell>
          <cell r="DB7">
            <v>144498</v>
          </cell>
          <cell r="DC7">
            <v>144591</v>
          </cell>
          <cell r="DD7">
            <v>144979</v>
          </cell>
          <cell r="DE7">
            <v>145399</v>
          </cell>
          <cell r="DF7">
            <v>145943</v>
          </cell>
          <cell r="DG7">
            <v>146262</v>
          </cell>
          <cell r="DH7">
            <v>146299</v>
          </cell>
          <cell r="DI7">
            <v>146558</v>
          </cell>
          <cell r="DJ7">
            <v>146739</v>
          </cell>
          <cell r="DK7">
            <v>147025</v>
          </cell>
          <cell r="DL7">
            <v>147321</v>
          </cell>
          <cell r="DM7">
            <v>147781</v>
          </cell>
          <cell r="DN7">
            <v>148100</v>
          </cell>
          <cell r="DO7">
            <v>148422</v>
          </cell>
          <cell r="DP7">
            <v>148848</v>
          </cell>
          <cell r="DQ7">
            <v>149039</v>
          </cell>
          <cell r="DR7">
            <v>149301</v>
          </cell>
          <cell r="DS7">
            <v>149453</v>
          </cell>
          <cell r="DT7">
            <v>149642</v>
          </cell>
          <cell r="DU7">
            <v>145362</v>
          </cell>
          <cell r="DV7">
            <v>145853</v>
          </cell>
          <cell r="DW7">
            <v>146325</v>
          </cell>
          <cell r="DX7">
            <v>146786</v>
          </cell>
        </row>
        <row r="8">
          <cell r="A8" t="str">
            <v xml:space="preserve">od 40 do 44 godine </v>
          </cell>
          <cell r="O8">
            <v>93748</v>
          </cell>
          <cell r="P8">
            <v>95145</v>
          </cell>
          <cell r="Q8">
            <v>96763</v>
          </cell>
          <cell r="R8">
            <v>98394</v>
          </cell>
          <cell r="S8">
            <v>99720</v>
          </cell>
          <cell r="T8">
            <v>101301</v>
          </cell>
          <cell r="U8">
            <v>102771</v>
          </cell>
          <cell r="V8">
            <v>104299</v>
          </cell>
          <cell r="W8">
            <v>105998</v>
          </cell>
          <cell r="X8">
            <v>107620</v>
          </cell>
          <cell r="Y8">
            <v>109078</v>
          </cell>
          <cell r="Z8">
            <v>110580</v>
          </cell>
          <cell r="AA8">
            <v>112068</v>
          </cell>
          <cell r="AB8">
            <v>113388</v>
          </cell>
          <cell r="AC8">
            <v>114654</v>
          </cell>
          <cell r="AD8">
            <v>116051</v>
          </cell>
          <cell r="AE8">
            <v>117572</v>
          </cell>
          <cell r="AF8">
            <v>118952</v>
          </cell>
          <cell r="AG8">
            <v>120257</v>
          </cell>
          <cell r="AH8">
            <v>121825</v>
          </cell>
          <cell r="AI8">
            <v>123380</v>
          </cell>
          <cell r="AJ8">
            <v>124864</v>
          </cell>
          <cell r="AK8">
            <v>126168</v>
          </cell>
          <cell r="AL8">
            <v>127361</v>
          </cell>
          <cell r="AM8">
            <v>127650</v>
          </cell>
          <cell r="AN8">
            <v>127937</v>
          </cell>
          <cell r="AO8">
            <v>127746</v>
          </cell>
          <cell r="AP8">
            <v>127718</v>
          </cell>
          <cell r="AQ8">
            <v>128154</v>
          </cell>
          <cell r="AR8">
            <v>128349</v>
          </cell>
          <cell r="AS8">
            <v>128580</v>
          </cell>
          <cell r="AT8">
            <v>128858</v>
          </cell>
          <cell r="AU8">
            <v>129297</v>
          </cell>
          <cell r="AV8">
            <v>129438</v>
          </cell>
          <cell r="AW8">
            <v>129586</v>
          </cell>
          <cell r="AX8">
            <v>129947</v>
          </cell>
          <cell r="AY8">
            <v>130268</v>
          </cell>
          <cell r="AZ8">
            <v>130468</v>
          </cell>
          <cell r="BA8">
            <v>130461</v>
          </cell>
          <cell r="BB8">
            <v>130651</v>
          </cell>
          <cell r="BC8">
            <v>130509</v>
          </cell>
          <cell r="BD8">
            <v>130737</v>
          </cell>
          <cell r="BE8">
            <v>130911</v>
          </cell>
          <cell r="BF8">
            <v>131163</v>
          </cell>
          <cell r="BG8">
            <v>131352</v>
          </cell>
          <cell r="BH8">
            <v>131557</v>
          </cell>
          <cell r="BI8">
            <v>131763</v>
          </cell>
          <cell r="BJ8">
            <v>131976</v>
          </cell>
          <cell r="BK8">
            <v>132061</v>
          </cell>
          <cell r="BL8">
            <v>132125</v>
          </cell>
          <cell r="BM8">
            <v>132175</v>
          </cell>
          <cell r="BN8">
            <v>132264</v>
          </cell>
          <cell r="BO8">
            <v>132461</v>
          </cell>
          <cell r="BP8">
            <v>132528</v>
          </cell>
          <cell r="BQ8">
            <v>131437</v>
          </cell>
          <cell r="BR8">
            <v>130997</v>
          </cell>
          <cell r="BS8">
            <v>131155</v>
          </cell>
          <cell r="BT8">
            <v>131065</v>
          </cell>
          <cell r="BU8">
            <v>131185</v>
          </cell>
          <cell r="BV8">
            <v>131477</v>
          </cell>
          <cell r="BW8">
            <v>131091</v>
          </cell>
          <cell r="BX8">
            <v>131032</v>
          </cell>
          <cell r="BY8">
            <v>130542</v>
          </cell>
          <cell r="BZ8">
            <v>130516</v>
          </cell>
          <cell r="CA8">
            <v>130260</v>
          </cell>
          <cell r="CB8">
            <v>130153</v>
          </cell>
          <cell r="CC8">
            <v>129936</v>
          </cell>
          <cell r="CD8">
            <v>129795</v>
          </cell>
          <cell r="CE8">
            <v>129583</v>
          </cell>
          <cell r="CF8">
            <v>129165</v>
          </cell>
          <cell r="CG8">
            <v>129028</v>
          </cell>
          <cell r="CH8">
            <v>128592</v>
          </cell>
          <cell r="CI8">
            <v>128467</v>
          </cell>
          <cell r="CJ8">
            <v>128195</v>
          </cell>
          <cell r="CK8">
            <v>128357</v>
          </cell>
          <cell r="CL8">
            <v>128476</v>
          </cell>
          <cell r="CM8">
            <v>128267</v>
          </cell>
          <cell r="CN8">
            <v>128160</v>
          </cell>
          <cell r="CO8">
            <v>128089</v>
          </cell>
          <cell r="CP8">
            <v>128036</v>
          </cell>
          <cell r="CQ8">
            <v>128216</v>
          </cell>
          <cell r="CR8">
            <v>128295</v>
          </cell>
          <cell r="CS8">
            <v>128391</v>
          </cell>
          <cell r="CT8">
            <v>128469</v>
          </cell>
          <cell r="CU8">
            <v>128343</v>
          </cell>
          <cell r="CV8">
            <v>128427</v>
          </cell>
          <cell r="CW8">
            <v>128673</v>
          </cell>
          <cell r="CX8">
            <v>128615</v>
          </cell>
          <cell r="CY8">
            <v>128686</v>
          </cell>
          <cell r="CZ8">
            <v>128822</v>
          </cell>
          <cell r="DA8">
            <v>129053</v>
          </cell>
          <cell r="DB8">
            <v>129192</v>
          </cell>
          <cell r="DC8">
            <v>129388</v>
          </cell>
          <cell r="DD8">
            <v>129495</v>
          </cell>
          <cell r="DE8">
            <v>129423</v>
          </cell>
          <cell r="DF8">
            <v>129438</v>
          </cell>
          <cell r="DG8">
            <v>129255</v>
          </cell>
          <cell r="DH8">
            <v>129457</v>
          </cell>
          <cell r="DI8">
            <v>129688</v>
          </cell>
          <cell r="DJ8">
            <v>129883</v>
          </cell>
          <cell r="DK8">
            <v>130161</v>
          </cell>
          <cell r="DL8">
            <v>130322</v>
          </cell>
          <cell r="DM8">
            <v>130600</v>
          </cell>
          <cell r="DN8">
            <v>130677</v>
          </cell>
          <cell r="DO8">
            <v>130909</v>
          </cell>
          <cell r="DP8">
            <v>131048</v>
          </cell>
          <cell r="DQ8">
            <v>131273</v>
          </cell>
          <cell r="DR8">
            <v>131588</v>
          </cell>
          <cell r="DS8">
            <v>131814</v>
          </cell>
          <cell r="DT8">
            <v>132070</v>
          </cell>
          <cell r="DU8">
            <v>124309</v>
          </cell>
          <cell r="DV8">
            <v>124492</v>
          </cell>
          <cell r="DW8">
            <v>124826</v>
          </cell>
          <cell r="DX8">
            <v>125168</v>
          </cell>
        </row>
        <row r="9">
          <cell r="A9" t="str">
            <v xml:space="preserve">od 45 do 49 godina </v>
          </cell>
          <cell r="O9">
            <v>27115</v>
          </cell>
          <cell r="P9">
            <v>27526</v>
          </cell>
          <cell r="Q9">
            <v>27943</v>
          </cell>
          <cell r="R9">
            <v>28338</v>
          </cell>
          <cell r="S9">
            <v>28671</v>
          </cell>
          <cell r="T9">
            <v>29058</v>
          </cell>
          <cell r="U9">
            <v>29429</v>
          </cell>
          <cell r="V9">
            <v>29842</v>
          </cell>
          <cell r="W9">
            <v>30250</v>
          </cell>
          <cell r="X9">
            <v>30679</v>
          </cell>
          <cell r="Y9">
            <v>31080</v>
          </cell>
          <cell r="Z9">
            <v>31383</v>
          </cell>
          <cell r="AA9">
            <v>31880</v>
          </cell>
          <cell r="AB9">
            <v>32295</v>
          </cell>
          <cell r="AC9">
            <v>32796</v>
          </cell>
          <cell r="AD9">
            <v>33248</v>
          </cell>
          <cell r="AE9">
            <v>33711</v>
          </cell>
          <cell r="AF9">
            <v>34117</v>
          </cell>
          <cell r="AG9">
            <v>34504</v>
          </cell>
          <cell r="AH9">
            <v>34941</v>
          </cell>
          <cell r="AI9">
            <v>35377</v>
          </cell>
          <cell r="AJ9">
            <v>35799</v>
          </cell>
          <cell r="AK9">
            <v>36234</v>
          </cell>
          <cell r="AL9">
            <v>36603</v>
          </cell>
          <cell r="AM9">
            <v>38402</v>
          </cell>
          <cell r="AN9">
            <v>39790</v>
          </cell>
          <cell r="AO9">
            <v>41387</v>
          </cell>
          <cell r="AP9">
            <v>42926</v>
          </cell>
          <cell r="AQ9">
            <v>44438</v>
          </cell>
          <cell r="AR9">
            <v>45999</v>
          </cell>
          <cell r="AS9">
            <v>47446</v>
          </cell>
          <cell r="AT9">
            <v>48951</v>
          </cell>
          <cell r="AU9">
            <v>50642</v>
          </cell>
          <cell r="AV9">
            <v>52155</v>
          </cell>
          <cell r="AW9">
            <v>53586</v>
          </cell>
          <cell r="AX9">
            <v>54842</v>
          </cell>
          <cell r="AY9">
            <v>56564</v>
          </cell>
          <cell r="AZ9">
            <v>58003</v>
          </cell>
          <cell r="BA9">
            <v>59651</v>
          </cell>
          <cell r="BB9">
            <v>61266</v>
          </cell>
          <cell r="BC9">
            <v>62847</v>
          </cell>
          <cell r="BD9">
            <v>64330</v>
          </cell>
          <cell r="BE9">
            <v>65779</v>
          </cell>
          <cell r="BF9">
            <v>67338</v>
          </cell>
          <cell r="BG9">
            <v>68890</v>
          </cell>
          <cell r="BH9">
            <v>70418</v>
          </cell>
          <cell r="BI9">
            <v>71747</v>
          </cell>
          <cell r="BJ9">
            <v>73041</v>
          </cell>
          <cell r="BK9">
            <v>74744</v>
          </cell>
          <cell r="BL9">
            <v>76076</v>
          </cell>
          <cell r="BM9">
            <v>77696</v>
          </cell>
          <cell r="BN9">
            <v>78981</v>
          </cell>
          <cell r="BO9">
            <v>80472</v>
          </cell>
          <cell r="BP9">
            <v>81885</v>
          </cell>
          <cell r="BQ9">
            <v>82599</v>
          </cell>
          <cell r="BR9">
            <v>83736</v>
          </cell>
          <cell r="BS9">
            <v>85279</v>
          </cell>
          <cell r="BT9">
            <v>86968</v>
          </cell>
          <cell r="BU9">
            <v>88358</v>
          </cell>
          <cell r="BV9">
            <v>89402</v>
          </cell>
          <cell r="BW9">
            <v>90650</v>
          </cell>
          <cell r="BX9">
            <v>91951</v>
          </cell>
          <cell r="BY9">
            <v>93213</v>
          </cell>
          <cell r="BZ9">
            <v>94749</v>
          </cell>
          <cell r="CA9">
            <v>96234</v>
          </cell>
          <cell r="CB9">
            <v>97738</v>
          </cell>
          <cell r="CC9">
            <v>99058</v>
          </cell>
          <cell r="CD9">
            <v>100478</v>
          </cell>
          <cell r="CE9">
            <v>102108</v>
          </cell>
          <cell r="CF9">
            <v>103559</v>
          </cell>
          <cell r="CG9">
            <v>104974</v>
          </cell>
          <cell r="CH9">
            <v>105766</v>
          </cell>
          <cell r="CI9">
            <v>107342</v>
          </cell>
          <cell r="CJ9">
            <v>108549</v>
          </cell>
          <cell r="CK9">
            <v>109792</v>
          </cell>
          <cell r="CL9">
            <v>111141</v>
          </cell>
          <cell r="CM9">
            <v>112474</v>
          </cell>
          <cell r="CN9">
            <v>113718</v>
          </cell>
          <cell r="CO9">
            <v>114892</v>
          </cell>
          <cell r="CP9">
            <v>116383</v>
          </cell>
          <cell r="CQ9">
            <v>117888</v>
          </cell>
          <cell r="CR9">
            <v>119435</v>
          </cell>
          <cell r="CS9">
            <v>120689</v>
          </cell>
          <cell r="CT9">
            <v>121970</v>
          </cell>
          <cell r="CU9">
            <v>122146</v>
          </cell>
          <cell r="CV9">
            <v>122486</v>
          </cell>
          <cell r="CW9">
            <v>122608</v>
          </cell>
          <cell r="CX9">
            <v>122278</v>
          </cell>
          <cell r="CY9">
            <v>122761</v>
          </cell>
          <cell r="CZ9">
            <v>122868</v>
          </cell>
          <cell r="DA9">
            <v>123120</v>
          </cell>
          <cell r="DB9">
            <v>123320</v>
          </cell>
          <cell r="DC9">
            <v>123730</v>
          </cell>
          <cell r="DD9">
            <v>124011</v>
          </cell>
          <cell r="DE9">
            <v>124172</v>
          </cell>
          <cell r="DF9">
            <v>124523</v>
          </cell>
          <cell r="DG9">
            <v>124778</v>
          </cell>
          <cell r="DH9">
            <v>124833</v>
          </cell>
          <cell r="DI9">
            <v>124798</v>
          </cell>
          <cell r="DJ9">
            <v>124982</v>
          </cell>
          <cell r="DK9">
            <v>125030</v>
          </cell>
          <cell r="DL9">
            <v>125123</v>
          </cell>
          <cell r="DM9">
            <v>125238</v>
          </cell>
          <cell r="DN9">
            <v>125377</v>
          </cell>
          <cell r="DO9">
            <v>125469</v>
          </cell>
          <cell r="DP9">
            <v>125572</v>
          </cell>
          <cell r="DQ9">
            <v>125685</v>
          </cell>
          <cell r="DR9">
            <v>125869</v>
          </cell>
          <cell r="DS9">
            <v>126066</v>
          </cell>
          <cell r="DT9">
            <v>126120</v>
          </cell>
          <cell r="DU9">
            <v>120602</v>
          </cell>
          <cell r="DV9">
            <v>120862</v>
          </cell>
          <cell r="DW9">
            <v>120975</v>
          </cell>
          <cell r="DX9">
            <v>120990</v>
          </cell>
        </row>
        <row r="10">
          <cell r="A10" t="str">
            <v xml:space="preserve">od 50 do 54 godine </v>
          </cell>
          <cell r="O10">
            <v>6724</v>
          </cell>
          <cell r="P10">
            <v>6971</v>
          </cell>
          <cell r="Q10">
            <v>7279</v>
          </cell>
          <cell r="R10">
            <v>7589</v>
          </cell>
          <cell r="S10">
            <v>7865</v>
          </cell>
          <cell r="T10">
            <v>8164</v>
          </cell>
          <cell r="U10">
            <v>8446</v>
          </cell>
          <cell r="V10">
            <v>8742</v>
          </cell>
          <cell r="W10">
            <v>9061</v>
          </cell>
          <cell r="X10">
            <v>9401</v>
          </cell>
          <cell r="Y10">
            <v>9683</v>
          </cell>
          <cell r="Z10">
            <v>9932</v>
          </cell>
          <cell r="AA10">
            <v>10290</v>
          </cell>
          <cell r="AB10">
            <v>10605</v>
          </cell>
          <cell r="AC10">
            <v>11015</v>
          </cell>
          <cell r="AD10">
            <v>11365</v>
          </cell>
          <cell r="AE10">
            <v>11718</v>
          </cell>
          <cell r="AF10">
            <v>12015</v>
          </cell>
          <cell r="AG10">
            <v>12318</v>
          </cell>
          <cell r="AH10">
            <v>12678</v>
          </cell>
          <cell r="AI10">
            <v>13066</v>
          </cell>
          <cell r="AJ10">
            <v>13478</v>
          </cell>
          <cell r="AK10">
            <v>13862</v>
          </cell>
          <cell r="AL10">
            <v>14158</v>
          </cell>
          <cell r="AM10">
            <v>14571</v>
          </cell>
          <cell r="AN10">
            <v>14851</v>
          </cell>
          <cell r="AO10">
            <v>15174</v>
          </cell>
          <cell r="AP10">
            <v>15519</v>
          </cell>
          <cell r="AQ10">
            <v>15841</v>
          </cell>
          <cell r="AR10">
            <v>16101</v>
          </cell>
          <cell r="AS10">
            <v>16414</v>
          </cell>
          <cell r="AT10">
            <v>16683</v>
          </cell>
          <cell r="AU10">
            <v>16976</v>
          </cell>
          <cell r="AV10">
            <v>17272</v>
          </cell>
          <cell r="AW10">
            <v>17542</v>
          </cell>
          <cell r="AX10">
            <v>17846</v>
          </cell>
          <cell r="AY10">
            <v>18224</v>
          </cell>
          <cell r="AZ10">
            <v>18524</v>
          </cell>
          <cell r="BA10">
            <v>18882</v>
          </cell>
          <cell r="BB10">
            <v>19218</v>
          </cell>
          <cell r="BC10">
            <v>19559</v>
          </cell>
          <cell r="BD10">
            <v>19855</v>
          </cell>
          <cell r="BE10">
            <v>20121</v>
          </cell>
          <cell r="BF10">
            <v>20384</v>
          </cell>
          <cell r="BG10">
            <v>20758</v>
          </cell>
          <cell r="BH10">
            <v>21141</v>
          </cell>
          <cell r="BI10">
            <v>21490</v>
          </cell>
          <cell r="BJ10">
            <v>21791</v>
          </cell>
          <cell r="BK10">
            <v>22268</v>
          </cell>
          <cell r="BL10">
            <v>22648</v>
          </cell>
          <cell r="BM10">
            <v>23052</v>
          </cell>
          <cell r="BN10">
            <v>23341</v>
          </cell>
          <cell r="BO10">
            <v>23720</v>
          </cell>
          <cell r="BP10">
            <v>24070</v>
          </cell>
          <cell r="BQ10">
            <v>24250</v>
          </cell>
          <cell r="BR10">
            <v>24511</v>
          </cell>
          <cell r="BS10">
            <v>24895</v>
          </cell>
          <cell r="BT10">
            <v>25262</v>
          </cell>
          <cell r="BU10">
            <v>25562</v>
          </cell>
          <cell r="BV10">
            <v>25891</v>
          </cell>
          <cell r="BW10">
            <v>26322</v>
          </cell>
          <cell r="BX10">
            <v>26732</v>
          </cell>
          <cell r="BY10">
            <v>27054</v>
          </cell>
          <cell r="BZ10">
            <v>27456</v>
          </cell>
          <cell r="CA10">
            <v>27802</v>
          </cell>
          <cell r="CB10">
            <v>28185</v>
          </cell>
          <cell r="CC10">
            <v>28529</v>
          </cell>
          <cell r="CD10">
            <v>28929</v>
          </cell>
          <cell r="CE10">
            <v>29335</v>
          </cell>
          <cell r="CF10">
            <v>29723</v>
          </cell>
          <cell r="CG10">
            <v>30131</v>
          </cell>
          <cell r="CH10">
            <v>30302</v>
          </cell>
          <cell r="CI10">
            <v>30827</v>
          </cell>
          <cell r="CJ10">
            <v>31226</v>
          </cell>
          <cell r="CK10">
            <v>31721</v>
          </cell>
          <cell r="CL10">
            <v>32185</v>
          </cell>
          <cell r="CM10">
            <v>32613</v>
          </cell>
          <cell r="CN10">
            <v>33020</v>
          </cell>
          <cell r="CO10">
            <v>33358</v>
          </cell>
          <cell r="CP10">
            <v>33800</v>
          </cell>
          <cell r="CQ10">
            <v>34223</v>
          </cell>
          <cell r="CR10">
            <v>34646</v>
          </cell>
          <cell r="CS10">
            <v>35067</v>
          </cell>
          <cell r="CT10">
            <v>35454</v>
          </cell>
          <cell r="CU10">
            <v>37124</v>
          </cell>
          <cell r="CV10">
            <v>38409</v>
          </cell>
          <cell r="CW10">
            <v>39950</v>
          </cell>
          <cell r="CX10">
            <v>41238</v>
          </cell>
          <cell r="CY10">
            <v>42739</v>
          </cell>
          <cell r="CZ10">
            <v>44184</v>
          </cell>
          <cell r="DA10">
            <v>45554</v>
          </cell>
          <cell r="DB10">
            <v>46951</v>
          </cell>
          <cell r="DC10">
            <v>48502</v>
          </cell>
          <cell r="DD10">
            <v>50025</v>
          </cell>
          <cell r="DE10">
            <v>51356</v>
          </cell>
          <cell r="DF10">
            <v>52535</v>
          </cell>
          <cell r="DG10">
            <v>54125</v>
          </cell>
          <cell r="DH10">
            <v>55458</v>
          </cell>
          <cell r="DI10">
            <v>56877</v>
          </cell>
          <cell r="DJ10">
            <v>58447</v>
          </cell>
          <cell r="DK10">
            <v>59992</v>
          </cell>
          <cell r="DL10">
            <v>61309</v>
          </cell>
          <cell r="DM10">
            <v>62683</v>
          </cell>
          <cell r="DN10">
            <v>64130</v>
          </cell>
          <cell r="DO10">
            <v>65560</v>
          </cell>
          <cell r="DP10">
            <v>66993</v>
          </cell>
          <cell r="DQ10">
            <v>68220</v>
          </cell>
          <cell r="DR10">
            <v>69408</v>
          </cell>
          <cell r="DS10">
            <v>71071</v>
          </cell>
          <cell r="DT10">
            <v>72345</v>
          </cell>
          <cell r="DU10">
            <v>72304</v>
          </cell>
          <cell r="DV10">
            <v>73533</v>
          </cell>
          <cell r="DW10">
            <v>74894</v>
          </cell>
          <cell r="DX10">
            <v>76184</v>
          </cell>
        </row>
        <row r="11">
          <cell r="A11" t="str">
            <v xml:space="preserve">od 55 do 59 godina </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101</v>
          </cell>
          <cell r="AN11">
            <v>211</v>
          </cell>
          <cell r="AO11">
            <v>312</v>
          </cell>
          <cell r="AP11">
            <v>404</v>
          </cell>
          <cell r="AQ11">
            <v>512</v>
          </cell>
          <cell r="AR11">
            <v>613</v>
          </cell>
          <cell r="AS11">
            <v>726</v>
          </cell>
          <cell r="AT11">
            <v>876</v>
          </cell>
          <cell r="AU11">
            <v>1003</v>
          </cell>
          <cell r="AV11">
            <v>1143</v>
          </cell>
          <cell r="AW11">
            <v>1267</v>
          </cell>
          <cell r="AX11">
            <v>1356</v>
          </cell>
          <cell r="AY11">
            <v>1564</v>
          </cell>
          <cell r="AZ11">
            <v>1721</v>
          </cell>
          <cell r="BA11">
            <v>1914</v>
          </cell>
          <cell r="BB11">
            <v>2070</v>
          </cell>
          <cell r="BC11">
            <v>2221</v>
          </cell>
          <cell r="BD11">
            <v>2370</v>
          </cell>
          <cell r="BE11">
            <v>2536</v>
          </cell>
          <cell r="BF11">
            <v>2708</v>
          </cell>
          <cell r="BG11">
            <v>2902</v>
          </cell>
          <cell r="BH11">
            <v>3088</v>
          </cell>
          <cell r="BI11">
            <v>3265</v>
          </cell>
          <cell r="BJ11">
            <v>3418</v>
          </cell>
          <cell r="BK11">
            <v>3671</v>
          </cell>
          <cell r="BL11">
            <v>3880</v>
          </cell>
          <cell r="BM11">
            <v>4099</v>
          </cell>
          <cell r="BN11">
            <v>4306</v>
          </cell>
          <cell r="BO11">
            <v>4507</v>
          </cell>
          <cell r="BP11">
            <v>4726</v>
          </cell>
          <cell r="BQ11">
            <v>4928</v>
          </cell>
          <cell r="BR11">
            <v>5133</v>
          </cell>
          <cell r="BS11">
            <v>5407</v>
          </cell>
          <cell r="BT11">
            <v>5677</v>
          </cell>
          <cell r="BU11">
            <v>5934</v>
          </cell>
          <cell r="BV11">
            <v>6124</v>
          </cell>
          <cell r="BW11">
            <v>6441</v>
          </cell>
          <cell r="BX11">
            <v>6682</v>
          </cell>
          <cell r="BY11">
            <v>6954</v>
          </cell>
          <cell r="BZ11">
            <v>7245</v>
          </cell>
          <cell r="CA11">
            <v>7509</v>
          </cell>
          <cell r="CB11">
            <v>7796</v>
          </cell>
          <cell r="CC11">
            <v>8056</v>
          </cell>
          <cell r="CD11">
            <v>8342</v>
          </cell>
          <cell r="CE11">
            <v>8649</v>
          </cell>
          <cell r="CF11">
            <v>8973</v>
          </cell>
          <cell r="CG11">
            <v>9246</v>
          </cell>
          <cell r="CH11">
            <v>9452</v>
          </cell>
          <cell r="CI11">
            <v>9815</v>
          </cell>
          <cell r="CJ11">
            <v>10099</v>
          </cell>
          <cell r="CK11">
            <v>10493</v>
          </cell>
          <cell r="CL11">
            <v>10832</v>
          </cell>
          <cell r="CM11">
            <v>11146</v>
          </cell>
          <cell r="CN11">
            <v>11439</v>
          </cell>
          <cell r="CO11">
            <v>11702</v>
          </cell>
          <cell r="CP11">
            <v>12046</v>
          </cell>
          <cell r="CQ11">
            <v>12423</v>
          </cell>
          <cell r="CR11">
            <v>12830</v>
          </cell>
          <cell r="CS11">
            <v>13190</v>
          </cell>
          <cell r="CT11">
            <v>13494</v>
          </cell>
          <cell r="CU11">
            <v>13870</v>
          </cell>
          <cell r="CV11">
            <v>14138</v>
          </cell>
          <cell r="CW11">
            <v>14487</v>
          </cell>
          <cell r="CX11">
            <v>14754</v>
          </cell>
          <cell r="CY11">
            <v>15094</v>
          </cell>
          <cell r="CZ11">
            <v>15328</v>
          </cell>
          <cell r="DA11">
            <v>15625</v>
          </cell>
          <cell r="DB11">
            <v>15871</v>
          </cell>
          <cell r="DC11">
            <v>16150</v>
          </cell>
          <cell r="DD11">
            <v>16421</v>
          </cell>
          <cell r="DE11">
            <v>16675</v>
          </cell>
          <cell r="DF11">
            <v>16965</v>
          </cell>
          <cell r="DG11">
            <v>17323</v>
          </cell>
          <cell r="DH11">
            <v>17598</v>
          </cell>
          <cell r="DI11">
            <v>17907</v>
          </cell>
          <cell r="DJ11">
            <v>18255</v>
          </cell>
          <cell r="DK11">
            <v>18588</v>
          </cell>
          <cell r="DL11">
            <v>18860</v>
          </cell>
          <cell r="DM11">
            <v>19102</v>
          </cell>
          <cell r="DN11">
            <v>19343</v>
          </cell>
          <cell r="DO11">
            <v>19707</v>
          </cell>
          <cell r="DP11">
            <v>20063</v>
          </cell>
          <cell r="DQ11">
            <v>20399</v>
          </cell>
          <cell r="DR11">
            <v>20689</v>
          </cell>
          <cell r="DS11">
            <v>21151</v>
          </cell>
          <cell r="DT11">
            <v>21521</v>
          </cell>
          <cell r="DU11">
            <v>21809</v>
          </cell>
          <cell r="DV11">
            <v>22118</v>
          </cell>
          <cell r="DW11">
            <v>22463</v>
          </cell>
          <cell r="DX11">
            <v>22793</v>
          </cell>
        </row>
        <row r="12">
          <cell r="A12" t="str">
            <v xml:space="preserve">od 60 do 64 godine </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95</v>
          </cell>
          <cell r="CV12">
            <v>206</v>
          </cell>
          <cell r="CW12">
            <v>296</v>
          </cell>
          <cell r="CX12">
            <v>376</v>
          </cell>
          <cell r="CY12">
            <v>482</v>
          </cell>
          <cell r="CZ12">
            <v>571</v>
          </cell>
          <cell r="DA12">
            <v>671</v>
          </cell>
          <cell r="DB12">
            <v>801</v>
          </cell>
          <cell r="DC12">
            <v>917</v>
          </cell>
          <cell r="DD12">
            <v>1049</v>
          </cell>
          <cell r="DE12">
            <v>1063</v>
          </cell>
          <cell r="DF12">
            <v>1125</v>
          </cell>
          <cell r="DG12">
            <v>1295</v>
          </cell>
          <cell r="DH12">
            <v>1427</v>
          </cell>
          <cell r="DI12">
            <v>1584</v>
          </cell>
          <cell r="DJ12">
            <v>1713</v>
          </cell>
          <cell r="DK12">
            <v>1838</v>
          </cell>
          <cell r="DL12">
            <v>1947</v>
          </cell>
          <cell r="DM12">
            <v>2082</v>
          </cell>
          <cell r="DN12">
            <v>2222</v>
          </cell>
          <cell r="DO12">
            <v>2365</v>
          </cell>
          <cell r="DP12">
            <v>2496</v>
          </cell>
          <cell r="DQ12">
            <v>2634</v>
          </cell>
          <cell r="DR12">
            <v>2744</v>
          </cell>
          <cell r="DS12">
            <v>2940</v>
          </cell>
          <cell r="DT12">
            <v>3061</v>
          </cell>
          <cell r="DU12">
            <v>3245</v>
          </cell>
          <cell r="DV12">
            <v>3388</v>
          </cell>
          <cell r="DW12">
            <v>3535</v>
          </cell>
          <cell r="DX12">
            <v>3695</v>
          </cell>
        </row>
        <row r="13">
          <cell r="A13" t="str">
            <v xml:space="preserve">od 65 i više godina </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row>
        <row r="15">
          <cell r="A15" t="str">
            <v>Ukupno muškarci</v>
          </cell>
          <cell r="B15">
            <v>0</v>
          </cell>
          <cell r="C15">
            <v>0</v>
          </cell>
          <cell r="D15">
            <v>0</v>
          </cell>
          <cell r="E15">
            <v>0</v>
          </cell>
          <cell r="F15">
            <v>0</v>
          </cell>
          <cell r="G15">
            <v>0</v>
          </cell>
          <cell r="H15">
            <v>0</v>
          </cell>
          <cell r="I15">
            <v>0</v>
          </cell>
          <cell r="J15">
            <v>0</v>
          </cell>
          <cell r="K15">
            <v>0</v>
          </cell>
          <cell r="L15">
            <v>0</v>
          </cell>
          <cell r="M15">
            <v>0</v>
          </cell>
          <cell r="N15">
            <v>0</v>
          </cell>
          <cell r="O15">
            <v>617540</v>
          </cell>
          <cell r="P15">
            <v>620953</v>
          </cell>
          <cell r="Q15">
            <v>623782</v>
          </cell>
          <cell r="R15">
            <v>626378</v>
          </cell>
          <cell r="S15">
            <v>628913</v>
          </cell>
          <cell r="T15">
            <v>632418</v>
          </cell>
          <cell r="U15">
            <v>635652</v>
          </cell>
          <cell r="V15">
            <v>639126</v>
          </cell>
          <cell r="W15">
            <v>643439</v>
          </cell>
          <cell r="X15">
            <v>647808</v>
          </cell>
          <cell r="Y15">
            <v>652372</v>
          </cell>
          <cell r="Z15">
            <v>655342</v>
          </cell>
          <cell r="AA15">
            <v>658413</v>
          </cell>
          <cell r="AB15">
            <v>661531</v>
          </cell>
          <cell r="AC15">
            <v>664831</v>
          </cell>
          <cell r="AD15">
            <v>666851</v>
          </cell>
          <cell r="AE15">
            <v>669359</v>
          </cell>
          <cell r="AF15">
            <v>671853</v>
          </cell>
          <cell r="AG15">
            <v>674714</v>
          </cell>
          <cell r="AH15">
            <v>677939</v>
          </cell>
          <cell r="AI15">
            <v>681510</v>
          </cell>
          <cell r="AJ15">
            <v>685082</v>
          </cell>
          <cell r="AK15">
            <v>689529</v>
          </cell>
          <cell r="AL15">
            <v>692338</v>
          </cell>
          <cell r="AM15">
            <v>695925</v>
          </cell>
          <cell r="AN15">
            <v>699304</v>
          </cell>
          <cell r="AO15">
            <v>701898</v>
          </cell>
          <cell r="AP15">
            <v>703778</v>
          </cell>
          <cell r="AQ15">
            <v>706325</v>
          </cell>
          <cell r="AR15">
            <v>709016</v>
          </cell>
          <cell r="AS15">
            <v>712136</v>
          </cell>
          <cell r="AT15">
            <v>715400</v>
          </cell>
          <cell r="AU15">
            <v>719116</v>
          </cell>
          <cell r="AV15">
            <v>722759</v>
          </cell>
          <cell r="AW15">
            <v>727497</v>
          </cell>
          <cell r="AX15">
            <v>730548</v>
          </cell>
          <cell r="AY15">
            <v>734214</v>
          </cell>
          <cell r="AZ15">
            <v>738029</v>
          </cell>
          <cell r="BA15">
            <v>741787</v>
          </cell>
          <cell r="BB15">
            <v>746188</v>
          </cell>
          <cell r="BC15">
            <v>749370</v>
          </cell>
          <cell r="BD15">
            <v>752918</v>
          </cell>
          <cell r="BE15">
            <v>756548</v>
          </cell>
          <cell r="BF15">
            <v>759912</v>
          </cell>
          <cell r="BG15">
            <v>763525</v>
          </cell>
          <cell r="BH15">
            <v>767317</v>
          </cell>
          <cell r="BI15">
            <v>772057</v>
          </cell>
          <cell r="BJ15">
            <v>774321</v>
          </cell>
          <cell r="BK15">
            <v>777283</v>
          </cell>
          <cell r="BL15">
            <v>779970</v>
          </cell>
          <cell r="BM15">
            <v>782326</v>
          </cell>
          <cell r="BN15">
            <v>783547</v>
          </cell>
          <cell r="BO15">
            <v>785486</v>
          </cell>
          <cell r="BP15">
            <v>787308</v>
          </cell>
          <cell r="BQ15">
            <v>786193</v>
          </cell>
          <cell r="BR15">
            <v>786752</v>
          </cell>
          <cell r="BS15">
            <v>789313</v>
          </cell>
          <cell r="BT15">
            <v>792029</v>
          </cell>
          <cell r="BU15">
            <v>795160</v>
          </cell>
          <cell r="BV15">
            <v>796635</v>
          </cell>
          <cell r="BW15">
            <v>797702</v>
          </cell>
          <cell r="BX15">
            <v>799708</v>
          </cell>
          <cell r="BY15">
            <v>800484</v>
          </cell>
          <cell r="BZ15">
            <v>801830</v>
          </cell>
          <cell r="CA15">
            <v>803324</v>
          </cell>
          <cell r="CB15">
            <v>805043</v>
          </cell>
          <cell r="CC15">
            <v>806198</v>
          </cell>
          <cell r="CD15">
            <v>808012</v>
          </cell>
          <cell r="CE15">
            <v>809960</v>
          </cell>
          <cell r="CF15">
            <v>811659</v>
          </cell>
          <cell r="CG15">
            <v>814516</v>
          </cell>
          <cell r="CH15">
            <v>814260</v>
          </cell>
          <cell r="CI15">
            <v>816076</v>
          </cell>
          <cell r="CJ15">
            <v>817543</v>
          </cell>
          <cell r="CK15">
            <v>819322</v>
          </cell>
          <cell r="CL15">
            <v>820633</v>
          </cell>
          <cell r="CM15">
            <v>821366</v>
          </cell>
          <cell r="CN15">
            <v>822444</v>
          </cell>
          <cell r="CO15">
            <v>823626</v>
          </cell>
          <cell r="CP15">
            <v>825953</v>
          </cell>
          <cell r="CQ15">
            <v>827990</v>
          </cell>
          <cell r="CR15">
            <v>830556</v>
          </cell>
          <cell r="CS15">
            <v>833510</v>
          </cell>
          <cell r="CT15">
            <v>835311</v>
          </cell>
          <cell r="CU15">
            <v>837480</v>
          </cell>
          <cell r="CV15">
            <v>839560</v>
          </cell>
          <cell r="CW15">
            <v>841299</v>
          </cell>
          <cell r="CX15">
            <v>843918</v>
          </cell>
          <cell r="CY15">
            <v>845986</v>
          </cell>
          <cell r="CZ15">
            <v>847289</v>
          </cell>
          <cell r="DA15">
            <v>848973</v>
          </cell>
          <cell r="DB15">
            <v>850497</v>
          </cell>
          <cell r="DC15">
            <v>852473</v>
          </cell>
          <cell r="DD15">
            <v>854868</v>
          </cell>
          <cell r="DE15">
            <v>857319</v>
          </cell>
          <cell r="DF15">
            <v>858747</v>
          </cell>
          <cell r="DG15">
            <v>860179</v>
          </cell>
          <cell r="DH15">
            <v>861838</v>
          </cell>
          <cell r="DI15">
            <v>863270</v>
          </cell>
          <cell r="DJ15">
            <v>864236</v>
          </cell>
          <cell r="DK15">
            <v>865775</v>
          </cell>
          <cell r="DL15">
            <v>866961</v>
          </cell>
          <cell r="DM15">
            <v>868349</v>
          </cell>
          <cell r="DN15">
            <v>871254</v>
          </cell>
          <cell r="DO15">
            <v>874482</v>
          </cell>
          <cell r="DP15">
            <v>877657</v>
          </cell>
          <cell r="DQ15">
            <v>880998</v>
          </cell>
          <cell r="DR15">
            <v>882708</v>
          </cell>
          <cell r="DS15">
            <v>885043</v>
          </cell>
          <cell r="DT15">
            <v>887241</v>
          </cell>
          <cell r="DU15">
            <v>862686</v>
          </cell>
          <cell r="DV15">
            <v>865499</v>
          </cell>
          <cell r="DW15">
            <v>866557</v>
          </cell>
          <cell r="DX15">
            <v>867594</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row>
        <row r="16">
          <cell r="A16" t="str">
            <v>Žene</v>
          </cell>
        </row>
        <row r="17">
          <cell r="A17" t="str">
            <v xml:space="preserve">od 0 do 18 godina </v>
          </cell>
          <cell r="O17">
            <v>3661</v>
          </cell>
          <cell r="P17">
            <v>3663</v>
          </cell>
          <cell r="Q17">
            <v>3485</v>
          </cell>
          <cell r="R17">
            <v>3359</v>
          </cell>
          <cell r="S17">
            <v>3299</v>
          </cell>
          <cell r="T17">
            <v>3270</v>
          </cell>
          <cell r="U17">
            <v>3249</v>
          </cell>
          <cell r="V17">
            <v>3163</v>
          </cell>
          <cell r="W17">
            <v>3304</v>
          </cell>
          <cell r="X17">
            <v>3539</v>
          </cell>
          <cell r="Y17">
            <v>4051</v>
          </cell>
          <cell r="Z17">
            <v>4030</v>
          </cell>
          <cell r="AA17">
            <v>4004</v>
          </cell>
          <cell r="AB17">
            <v>3912</v>
          </cell>
          <cell r="AC17">
            <v>3655</v>
          </cell>
          <cell r="AD17">
            <v>3417</v>
          </cell>
          <cell r="AE17">
            <v>3284</v>
          </cell>
          <cell r="AF17">
            <v>3136</v>
          </cell>
          <cell r="AG17">
            <v>3082</v>
          </cell>
          <cell r="AH17">
            <v>3041</v>
          </cell>
          <cell r="AI17">
            <v>3048</v>
          </cell>
          <cell r="AJ17">
            <v>3370</v>
          </cell>
          <cell r="AK17">
            <v>4111</v>
          </cell>
          <cell r="AL17">
            <v>4158</v>
          </cell>
          <cell r="AM17">
            <v>4087</v>
          </cell>
          <cell r="AN17">
            <v>4026</v>
          </cell>
          <cell r="AO17">
            <v>3681</v>
          </cell>
          <cell r="AP17">
            <v>3488</v>
          </cell>
          <cell r="AQ17">
            <v>3289</v>
          </cell>
          <cell r="AR17">
            <v>3117</v>
          </cell>
          <cell r="AS17">
            <v>3120</v>
          </cell>
          <cell r="AT17">
            <v>3128</v>
          </cell>
          <cell r="AU17">
            <v>3156</v>
          </cell>
          <cell r="AV17">
            <v>3353</v>
          </cell>
          <cell r="AW17">
            <v>4151</v>
          </cell>
          <cell r="AX17">
            <v>4197</v>
          </cell>
          <cell r="AY17">
            <v>4143</v>
          </cell>
          <cell r="AZ17">
            <v>4060</v>
          </cell>
          <cell r="BA17">
            <v>3835</v>
          </cell>
          <cell r="BB17">
            <v>3985</v>
          </cell>
          <cell r="BC17">
            <v>3784</v>
          </cell>
          <cell r="BD17">
            <v>3561</v>
          </cell>
          <cell r="BE17">
            <v>3490</v>
          </cell>
          <cell r="BF17">
            <v>3387</v>
          </cell>
          <cell r="BG17">
            <v>3367</v>
          </cell>
          <cell r="BH17">
            <v>3484</v>
          </cell>
          <cell r="BI17">
            <v>4131</v>
          </cell>
          <cell r="BJ17">
            <v>4052</v>
          </cell>
          <cell r="BK17">
            <v>3854</v>
          </cell>
          <cell r="BL17">
            <v>3671</v>
          </cell>
          <cell r="BM17">
            <v>3323</v>
          </cell>
          <cell r="BN17">
            <v>3123</v>
          </cell>
          <cell r="BO17">
            <v>2961</v>
          </cell>
          <cell r="BP17">
            <v>2818</v>
          </cell>
          <cell r="BQ17">
            <v>2643</v>
          </cell>
          <cell r="BR17">
            <v>2513</v>
          </cell>
          <cell r="BS17">
            <v>2484</v>
          </cell>
          <cell r="BT17">
            <v>2639</v>
          </cell>
          <cell r="BU17">
            <v>3197</v>
          </cell>
          <cell r="BV17">
            <v>3172</v>
          </cell>
          <cell r="BW17">
            <v>3050</v>
          </cell>
          <cell r="BX17">
            <v>2902</v>
          </cell>
          <cell r="BY17">
            <v>2657</v>
          </cell>
          <cell r="BZ17">
            <v>2480</v>
          </cell>
          <cell r="CA17">
            <v>2447</v>
          </cell>
          <cell r="CB17">
            <v>2365</v>
          </cell>
          <cell r="CC17">
            <v>2240</v>
          </cell>
          <cell r="CD17">
            <v>2143</v>
          </cell>
          <cell r="CE17">
            <v>2010</v>
          </cell>
          <cell r="CF17">
            <v>2039</v>
          </cell>
          <cell r="CG17">
            <v>2355</v>
          </cell>
          <cell r="CH17">
            <v>2363</v>
          </cell>
          <cell r="CI17">
            <v>2277</v>
          </cell>
          <cell r="CJ17">
            <v>2201</v>
          </cell>
          <cell r="CK17">
            <v>1974</v>
          </cell>
          <cell r="CL17">
            <v>1913</v>
          </cell>
          <cell r="CM17">
            <v>1814</v>
          </cell>
          <cell r="CN17">
            <v>1719</v>
          </cell>
          <cell r="CO17">
            <v>1657</v>
          </cell>
          <cell r="CP17">
            <v>1688</v>
          </cell>
          <cell r="CQ17">
            <v>1663</v>
          </cell>
          <cell r="CR17">
            <v>1858</v>
          </cell>
          <cell r="CS17">
            <v>2316</v>
          </cell>
          <cell r="CT17">
            <v>2355</v>
          </cell>
          <cell r="CU17">
            <v>2256</v>
          </cell>
          <cell r="CV17">
            <v>2121</v>
          </cell>
          <cell r="CW17">
            <v>1943</v>
          </cell>
          <cell r="CX17">
            <v>2153</v>
          </cell>
          <cell r="CY17">
            <v>2094</v>
          </cell>
          <cell r="CZ17">
            <v>2009</v>
          </cell>
          <cell r="DA17">
            <v>1873</v>
          </cell>
          <cell r="DB17">
            <v>1712</v>
          </cell>
          <cell r="DC17">
            <v>1580</v>
          </cell>
          <cell r="DD17">
            <v>1651</v>
          </cell>
          <cell r="DE17">
            <v>1954</v>
          </cell>
          <cell r="DF17">
            <v>1862</v>
          </cell>
          <cell r="DG17">
            <v>1742</v>
          </cell>
          <cell r="DH17">
            <v>1642</v>
          </cell>
          <cell r="DI17">
            <v>1508</v>
          </cell>
          <cell r="DJ17">
            <v>1426</v>
          </cell>
          <cell r="DK17">
            <v>1412</v>
          </cell>
          <cell r="DL17">
            <v>1353</v>
          </cell>
          <cell r="DM17">
            <v>1293</v>
          </cell>
          <cell r="DN17">
            <v>1491</v>
          </cell>
          <cell r="DO17">
            <v>1608</v>
          </cell>
          <cell r="DP17">
            <v>1874</v>
          </cell>
          <cell r="DQ17">
            <v>2174</v>
          </cell>
          <cell r="DR17">
            <v>2055</v>
          </cell>
          <cell r="DS17">
            <v>1903</v>
          </cell>
          <cell r="DT17">
            <v>1755</v>
          </cell>
          <cell r="DU17">
            <v>1504</v>
          </cell>
          <cell r="DV17">
            <v>1676</v>
          </cell>
          <cell r="DW17">
            <v>1558</v>
          </cell>
          <cell r="DX17">
            <v>1470</v>
          </cell>
        </row>
        <row r="18">
          <cell r="A18" t="str">
            <v xml:space="preserve">od 19 do 24 godine </v>
          </cell>
          <cell r="O18">
            <v>91728</v>
          </cell>
          <cell r="P18">
            <v>92086</v>
          </cell>
          <cell r="Q18">
            <v>92099</v>
          </cell>
          <cell r="R18">
            <v>92051</v>
          </cell>
          <cell r="S18">
            <v>92402</v>
          </cell>
          <cell r="T18">
            <v>93270</v>
          </cell>
          <cell r="U18">
            <v>93311</v>
          </cell>
          <cell r="V18">
            <v>93198</v>
          </cell>
          <cell r="W18">
            <v>94069</v>
          </cell>
          <cell r="X18">
            <v>94960</v>
          </cell>
          <cell r="Y18">
            <v>95615</v>
          </cell>
          <cell r="Z18">
            <v>95474</v>
          </cell>
          <cell r="AA18">
            <v>95549</v>
          </cell>
          <cell r="AB18">
            <v>95843</v>
          </cell>
          <cell r="AC18">
            <v>96092</v>
          </cell>
          <cell r="AD18">
            <v>95709</v>
          </cell>
          <cell r="AE18">
            <v>95092</v>
          </cell>
          <cell r="AF18">
            <v>94536</v>
          </cell>
          <cell r="AG18">
            <v>93955</v>
          </cell>
          <cell r="AH18">
            <v>93687</v>
          </cell>
          <cell r="AI18">
            <v>93639</v>
          </cell>
          <cell r="AJ18">
            <v>94226</v>
          </cell>
          <cell r="AK18">
            <v>94820</v>
          </cell>
          <cell r="AL18">
            <v>94650</v>
          </cell>
          <cell r="AM18">
            <v>94733</v>
          </cell>
          <cell r="AN18">
            <v>95082</v>
          </cell>
          <cell r="AO18">
            <v>95365</v>
          </cell>
          <cell r="AP18">
            <v>94977</v>
          </cell>
          <cell r="AQ18">
            <v>94458</v>
          </cell>
          <cell r="AR18">
            <v>93945</v>
          </cell>
          <cell r="AS18">
            <v>93386</v>
          </cell>
          <cell r="AT18">
            <v>92969</v>
          </cell>
          <cell r="AU18">
            <v>92916</v>
          </cell>
          <cell r="AV18">
            <v>93218</v>
          </cell>
          <cell r="AW18">
            <v>93739</v>
          </cell>
          <cell r="AX18">
            <v>93520</v>
          </cell>
          <cell r="AY18">
            <v>93776</v>
          </cell>
          <cell r="AZ18">
            <v>94218</v>
          </cell>
          <cell r="BA18">
            <v>94835</v>
          </cell>
          <cell r="BB18">
            <v>96106</v>
          </cell>
          <cell r="BC18">
            <v>96042</v>
          </cell>
          <cell r="BD18">
            <v>95555</v>
          </cell>
          <cell r="BE18">
            <v>95007</v>
          </cell>
          <cell r="BF18">
            <v>94415</v>
          </cell>
          <cell r="BG18">
            <v>94210</v>
          </cell>
          <cell r="BH18">
            <v>94090</v>
          </cell>
          <cell r="BI18">
            <v>94669</v>
          </cell>
          <cell r="BJ18">
            <v>94067</v>
          </cell>
          <cell r="BK18">
            <v>93708</v>
          </cell>
          <cell r="BL18">
            <v>93518</v>
          </cell>
          <cell r="BM18">
            <v>93042</v>
          </cell>
          <cell r="BN18">
            <v>92299</v>
          </cell>
          <cell r="BO18">
            <v>91477</v>
          </cell>
          <cell r="BP18">
            <v>90614</v>
          </cell>
          <cell r="BQ18">
            <v>89535</v>
          </cell>
          <cell r="BR18">
            <v>88624</v>
          </cell>
          <cell r="BS18">
            <v>88618</v>
          </cell>
          <cell r="BT18">
            <v>88703</v>
          </cell>
          <cell r="BU18">
            <v>88611</v>
          </cell>
          <cell r="BV18">
            <v>87844</v>
          </cell>
          <cell r="BW18">
            <v>87384</v>
          </cell>
          <cell r="BX18">
            <v>87167</v>
          </cell>
          <cell r="BY18">
            <v>86586</v>
          </cell>
          <cell r="BZ18">
            <v>85764</v>
          </cell>
          <cell r="CA18">
            <v>85619</v>
          </cell>
          <cell r="CB18">
            <v>85435</v>
          </cell>
          <cell r="CC18">
            <v>84851</v>
          </cell>
          <cell r="CD18">
            <v>84278</v>
          </cell>
          <cell r="CE18">
            <v>83702</v>
          </cell>
          <cell r="CF18">
            <v>83507</v>
          </cell>
          <cell r="CG18">
            <v>83770</v>
          </cell>
          <cell r="CH18">
            <v>83242</v>
          </cell>
          <cell r="CI18">
            <v>82769</v>
          </cell>
          <cell r="CJ18">
            <v>82586</v>
          </cell>
          <cell r="CK18">
            <v>82213</v>
          </cell>
          <cell r="CL18">
            <v>81464</v>
          </cell>
          <cell r="CM18">
            <v>80458</v>
          </cell>
          <cell r="CN18">
            <v>79567</v>
          </cell>
          <cell r="CO18">
            <v>78839</v>
          </cell>
          <cell r="CP18">
            <v>78301</v>
          </cell>
          <cell r="CQ18">
            <v>77713</v>
          </cell>
          <cell r="CR18">
            <v>77669</v>
          </cell>
          <cell r="CS18">
            <v>78087</v>
          </cell>
          <cell r="CT18">
            <v>77590</v>
          </cell>
          <cell r="CU18">
            <v>77343</v>
          </cell>
          <cell r="CV18">
            <v>77352</v>
          </cell>
          <cell r="CW18">
            <v>76969</v>
          </cell>
          <cell r="CX18">
            <v>78769</v>
          </cell>
          <cell r="CY18">
            <v>78697</v>
          </cell>
          <cell r="CZ18">
            <v>78407</v>
          </cell>
          <cell r="DA18">
            <v>77907</v>
          </cell>
          <cell r="DB18">
            <v>77343</v>
          </cell>
          <cell r="DC18">
            <v>76960</v>
          </cell>
          <cell r="DD18">
            <v>76860</v>
          </cell>
          <cell r="DE18">
            <v>76917</v>
          </cell>
          <cell r="DF18">
            <v>76173</v>
          </cell>
          <cell r="DG18">
            <v>75481</v>
          </cell>
          <cell r="DH18">
            <v>75043</v>
          </cell>
          <cell r="DI18">
            <v>74324</v>
          </cell>
          <cell r="DJ18">
            <v>73637</v>
          </cell>
          <cell r="DK18">
            <v>73162</v>
          </cell>
          <cell r="DL18">
            <v>72489</v>
          </cell>
          <cell r="DM18">
            <v>71959</v>
          </cell>
          <cell r="DN18">
            <v>72513</v>
          </cell>
          <cell r="DO18">
            <v>73359</v>
          </cell>
          <cell r="DP18">
            <v>74168</v>
          </cell>
          <cell r="DQ18">
            <v>75055</v>
          </cell>
          <cell r="DR18">
            <v>74634</v>
          </cell>
          <cell r="DS18">
            <v>74625</v>
          </cell>
          <cell r="DT18">
            <v>74725</v>
          </cell>
          <cell r="DU18">
            <v>73982</v>
          </cell>
          <cell r="DV18">
            <v>75030</v>
          </cell>
          <cell r="DW18">
            <v>74150</v>
          </cell>
          <cell r="DX18">
            <v>73235</v>
          </cell>
        </row>
        <row r="19">
          <cell r="A19" t="str">
            <v xml:space="preserve">od 25 do 29 godina </v>
          </cell>
          <cell r="O19">
            <v>117829</v>
          </cell>
          <cell r="P19">
            <v>118286</v>
          </cell>
          <cell r="Q19">
            <v>118765</v>
          </cell>
          <cell r="R19">
            <v>119292</v>
          </cell>
          <cell r="S19">
            <v>120007</v>
          </cell>
          <cell r="T19">
            <v>120753</v>
          </cell>
          <cell r="U19">
            <v>121526</v>
          </cell>
          <cell r="V19">
            <v>122099</v>
          </cell>
          <cell r="W19">
            <v>122412</v>
          </cell>
          <cell r="X19">
            <v>122870</v>
          </cell>
          <cell r="Y19">
            <v>123412</v>
          </cell>
          <cell r="Z19">
            <v>123796</v>
          </cell>
          <cell r="AA19">
            <v>124264</v>
          </cell>
          <cell r="AB19">
            <v>124610</v>
          </cell>
          <cell r="AC19">
            <v>125047</v>
          </cell>
          <cell r="AD19">
            <v>125433</v>
          </cell>
          <cell r="AE19">
            <v>125795</v>
          </cell>
          <cell r="AF19">
            <v>126135</v>
          </cell>
          <cell r="AG19">
            <v>126680</v>
          </cell>
          <cell r="AH19">
            <v>126897</v>
          </cell>
          <cell r="AI19">
            <v>127028</v>
          </cell>
          <cell r="AJ19">
            <v>127344</v>
          </cell>
          <cell r="AK19">
            <v>127810</v>
          </cell>
          <cell r="AL19">
            <v>128128</v>
          </cell>
          <cell r="AM19">
            <v>128576</v>
          </cell>
          <cell r="AN19">
            <v>129049</v>
          </cell>
          <cell r="AO19">
            <v>129460</v>
          </cell>
          <cell r="AP19">
            <v>129657</v>
          </cell>
          <cell r="AQ19">
            <v>129881</v>
          </cell>
          <cell r="AR19">
            <v>130143</v>
          </cell>
          <cell r="AS19">
            <v>130547</v>
          </cell>
          <cell r="AT19">
            <v>130750</v>
          </cell>
          <cell r="AU19">
            <v>130970</v>
          </cell>
          <cell r="AV19">
            <v>131127</v>
          </cell>
          <cell r="AW19">
            <v>131449</v>
          </cell>
          <cell r="AX19">
            <v>131682</v>
          </cell>
          <cell r="AY19">
            <v>131968</v>
          </cell>
          <cell r="AZ19">
            <v>132412</v>
          </cell>
          <cell r="BA19">
            <v>132655</v>
          </cell>
          <cell r="BB19">
            <v>133169</v>
          </cell>
          <cell r="BC19">
            <v>133217</v>
          </cell>
          <cell r="BD19">
            <v>133451</v>
          </cell>
          <cell r="BE19">
            <v>133554</v>
          </cell>
          <cell r="BF19">
            <v>133897</v>
          </cell>
          <cell r="BG19">
            <v>133919</v>
          </cell>
          <cell r="BH19">
            <v>134011</v>
          </cell>
          <cell r="BI19">
            <v>134210</v>
          </cell>
          <cell r="BJ19">
            <v>134292</v>
          </cell>
          <cell r="BK19">
            <v>134424</v>
          </cell>
          <cell r="BL19">
            <v>134619</v>
          </cell>
          <cell r="BM19">
            <v>134827</v>
          </cell>
          <cell r="BN19">
            <v>134669</v>
          </cell>
          <cell r="BO19">
            <v>134620</v>
          </cell>
          <cell r="BP19">
            <v>134516</v>
          </cell>
          <cell r="BQ19">
            <v>134424</v>
          </cell>
          <cell r="BR19">
            <v>134261</v>
          </cell>
          <cell r="BS19">
            <v>134359</v>
          </cell>
          <cell r="BT19">
            <v>134357</v>
          </cell>
          <cell r="BU19">
            <v>134439</v>
          </cell>
          <cell r="BV19">
            <v>134264</v>
          </cell>
          <cell r="BW19">
            <v>134167</v>
          </cell>
          <cell r="BX19">
            <v>134315</v>
          </cell>
          <cell r="BY19">
            <v>134404</v>
          </cell>
          <cell r="BZ19">
            <v>134233</v>
          </cell>
          <cell r="CA19">
            <v>134034</v>
          </cell>
          <cell r="CB19">
            <v>133941</v>
          </cell>
          <cell r="CC19">
            <v>133672</v>
          </cell>
          <cell r="CD19">
            <v>133479</v>
          </cell>
          <cell r="CE19">
            <v>133429</v>
          </cell>
          <cell r="CF19">
            <v>133442</v>
          </cell>
          <cell r="CG19">
            <v>133222</v>
          </cell>
          <cell r="CH19">
            <v>132723</v>
          </cell>
          <cell r="CI19">
            <v>132459</v>
          </cell>
          <cell r="CJ19">
            <v>132596</v>
          </cell>
          <cell r="CK19">
            <v>132485</v>
          </cell>
          <cell r="CL19">
            <v>132212</v>
          </cell>
          <cell r="CM19">
            <v>131887</v>
          </cell>
          <cell r="CN19">
            <v>131697</v>
          </cell>
          <cell r="CO19">
            <v>131512</v>
          </cell>
          <cell r="CP19">
            <v>131316</v>
          </cell>
          <cell r="CQ19">
            <v>131187</v>
          </cell>
          <cell r="CR19">
            <v>131110</v>
          </cell>
          <cell r="CS19">
            <v>130914</v>
          </cell>
          <cell r="CT19">
            <v>130602</v>
          </cell>
          <cell r="CU19">
            <v>130589</v>
          </cell>
          <cell r="CV19">
            <v>130531</v>
          </cell>
          <cell r="CW19">
            <v>130252</v>
          </cell>
          <cell r="CX19">
            <v>130176</v>
          </cell>
          <cell r="CY19">
            <v>129843</v>
          </cell>
          <cell r="CZ19">
            <v>129505</v>
          </cell>
          <cell r="DA19">
            <v>129234</v>
          </cell>
          <cell r="DB19">
            <v>129036</v>
          </cell>
          <cell r="DC19">
            <v>128835</v>
          </cell>
          <cell r="DD19">
            <v>128615</v>
          </cell>
          <cell r="DE19">
            <v>128498</v>
          </cell>
          <cell r="DF19">
            <v>128240</v>
          </cell>
          <cell r="DG19">
            <v>128145</v>
          </cell>
          <cell r="DH19">
            <v>128100</v>
          </cell>
          <cell r="DI19">
            <v>128305</v>
          </cell>
          <cell r="DJ19">
            <v>127826</v>
          </cell>
          <cell r="DK19">
            <v>127826</v>
          </cell>
          <cell r="DL19">
            <v>127539</v>
          </cell>
          <cell r="DM19">
            <v>127041</v>
          </cell>
          <cell r="DN19">
            <v>126648</v>
          </cell>
          <cell r="DO19">
            <v>126716</v>
          </cell>
          <cell r="DP19">
            <v>126541</v>
          </cell>
          <cell r="DQ19">
            <v>126463</v>
          </cell>
          <cell r="DR19">
            <v>126298</v>
          </cell>
          <cell r="DS19">
            <v>126184</v>
          </cell>
          <cell r="DT19">
            <v>126147</v>
          </cell>
          <cell r="DU19">
            <v>125119</v>
          </cell>
          <cell r="DV19">
            <v>125078</v>
          </cell>
          <cell r="DW19">
            <v>124572</v>
          </cell>
          <cell r="DX19">
            <v>124131</v>
          </cell>
        </row>
        <row r="20">
          <cell r="A20" t="str">
            <v xml:space="preserve">od 30 do 34 godine </v>
          </cell>
          <cell r="O20">
            <v>112391</v>
          </cell>
          <cell r="P20">
            <v>113078</v>
          </cell>
          <cell r="Q20">
            <v>113601</v>
          </cell>
          <cell r="R20">
            <v>114002</v>
          </cell>
          <cell r="S20">
            <v>114552</v>
          </cell>
          <cell r="T20">
            <v>115103</v>
          </cell>
          <cell r="U20">
            <v>115730</v>
          </cell>
          <cell r="V20">
            <v>116412</v>
          </cell>
          <cell r="W20">
            <v>117262</v>
          </cell>
          <cell r="X20">
            <v>117877</v>
          </cell>
          <cell r="Y20">
            <v>118414</v>
          </cell>
          <cell r="Z20">
            <v>118956</v>
          </cell>
          <cell r="AA20">
            <v>119440</v>
          </cell>
          <cell r="AB20">
            <v>120038</v>
          </cell>
          <cell r="AC20">
            <v>120625</v>
          </cell>
          <cell r="AD20">
            <v>121077</v>
          </cell>
          <cell r="AE20">
            <v>121508</v>
          </cell>
          <cell r="AF20">
            <v>121923</v>
          </cell>
          <cell r="AG20">
            <v>122332</v>
          </cell>
          <cell r="AH20">
            <v>122866</v>
          </cell>
          <cell r="AI20">
            <v>123356</v>
          </cell>
          <cell r="AJ20">
            <v>123687</v>
          </cell>
          <cell r="AK20">
            <v>123994</v>
          </cell>
          <cell r="AL20">
            <v>124459</v>
          </cell>
          <cell r="AM20">
            <v>124723</v>
          </cell>
          <cell r="AN20">
            <v>125160</v>
          </cell>
          <cell r="AO20">
            <v>125498</v>
          </cell>
          <cell r="AP20">
            <v>125889</v>
          </cell>
          <cell r="AQ20">
            <v>126252</v>
          </cell>
          <cell r="AR20">
            <v>126665</v>
          </cell>
          <cell r="AS20">
            <v>127069</v>
          </cell>
          <cell r="AT20">
            <v>127501</v>
          </cell>
          <cell r="AU20">
            <v>127956</v>
          </cell>
          <cell r="AV20">
            <v>128478</v>
          </cell>
          <cell r="AW20">
            <v>128992</v>
          </cell>
          <cell r="AX20">
            <v>129627</v>
          </cell>
          <cell r="AY20">
            <v>130042</v>
          </cell>
          <cell r="AZ20">
            <v>130381</v>
          </cell>
          <cell r="BA20">
            <v>130776</v>
          </cell>
          <cell r="BB20">
            <v>131094</v>
          </cell>
          <cell r="BC20">
            <v>131541</v>
          </cell>
          <cell r="BD20">
            <v>131859</v>
          </cell>
          <cell r="BE20">
            <v>132307</v>
          </cell>
          <cell r="BF20">
            <v>132680</v>
          </cell>
          <cell r="BG20">
            <v>133112</v>
          </cell>
          <cell r="BH20">
            <v>133451</v>
          </cell>
          <cell r="BI20">
            <v>133887</v>
          </cell>
          <cell r="BJ20">
            <v>134173</v>
          </cell>
          <cell r="BK20">
            <v>134424</v>
          </cell>
          <cell r="BL20">
            <v>134688</v>
          </cell>
          <cell r="BM20">
            <v>135123</v>
          </cell>
          <cell r="BN20">
            <v>135629</v>
          </cell>
          <cell r="BO20">
            <v>135983</v>
          </cell>
          <cell r="BP20">
            <v>136306</v>
          </cell>
          <cell r="BQ20">
            <v>136773</v>
          </cell>
          <cell r="BR20">
            <v>137290</v>
          </cell>
          <cell r="BS20">
            <v>137573</v>
          </cell>
          <cell r="BT20">
            <v>137804</v>
          </cell>
          <cell r="BU20">
            <v>137951</v>
          </cell>
          <cell r="BV20">
            <v>138163</v>
          </cell>
          <cell r="BW20">
            <v>138484</v>
          </cell>
          <cell r="BX20">
            <v>138589</v>
          </cell>
          <cell r="BY20">
            <v>138829</v>
          </cell>
          <cell r="BZ20">
            <v>139180</v>
          </cell>
          <cell r="CA20">
            <v>139574</v>
          </cell>
          <cell r="CB20">
            <v>139836</v>
          </cell>
          <cell r="CC20">
            <v>140337</v>
          </cell>
          <cell r="CD20">
            <v>140760</v>
          </cell>
          <cell r="CE20">
            <v>140742</v>
          </cell>
          <cell r="CF20">
            <v>140875</v>
          </cell>
          <cell r="CG20">
            <v>141188</v>
          </cell>
          <cell r="CH20">
            <v>141276</v>
          </cell>
          <cell r="CI20">
            <v>141502</v>
          </cell>
          <cell r="CJ20">
            <v>141567</v>
          </cell>
          <cell r="CK20">
            <v>141693</v>
          </cell>
          <cell r="CL20">
            <v>141930</v>
          </cell>
          <cell r="CM20">
            <v>142051</v>
          </cell>
          <cell r="CN20">
            <v>142260</v>
          </cell>
          <cell r="CO20">
            <v>142577</v>
          </cell>
          <cell r="CP20">
            <v>142720</v>
          </cell>
          <cell r="CQ20">
            <v>142670</v>
          </cell>
          <cell r="CR20">
            <v>142728</v>
          </cell>
          <cell r="CS20">
            <v>142947</v>
          </cell>
          <cell r="CT20">
            <v>143159</v>
          </cell>
          <cell r="CU20">
            <v>143399</v>
          </cell>
          <cell r="CV20">
            <v>143587</v>
          </cell>
          <cell r="CW20">
            <v>143790</v>
          </cell>
          <cell r="CX20">
            <v>143929</v>
          </cell>
          <cell r="CY20">
            <v>143983</v>
          </cell>
          <cell r="CZ20">
            <v>144097</v>
          </cell>
          <cell r="DA20">
            <v>144348</v>
          </cell>
          <cell r="DB20">
            <v>144502</v>
          </cell>
          <cell r="DC20">
            <v>144578</v>
          </cell>
          <cell r="DD20">
            <v>144497</v>
          </cell>
          <cell r="DE20">
            <v>144594</v>
          </cell>
          <cell r="DF20">
            <v>144668</v>
          </cell>
          <cell r="DG20">
            <v>144724</v>
          </cell>
          <cell r="DH20">
            <v>144816</v>
          </cell>
          <cell r="DI20">
            <v>144775</v>
          </cell>
          <cell r="DJ20">
            <v>144943</v>
          </cell>
          <cell r="DK20">
            <v>144848</v>
          </cell>
          <cell r="DL20">
            <v>144933</v>
          </cell>
          <cell r="DM20">
            <v>145025</v>
          </cell>
          <cell r="DN20">
            <v>145284</v>
          </cell>
          <cell r="DO20">
            <v>145254</v>
          </cell>
          <cell r="DP20">
            <v>145356</v>
          </cell>
          <cell r="DQ20">
            <v>145404</v>
          </cell>
          <cell r="DR20">
            <v>145484</v>
          </cell>
          <cell r="DS20">
            <v>145550</v>
          </cell>
          <cell r="DT20">
            <v>145617</v>
          </cell>
          <cell r="DU20">
            <v>145275</v>
          </cell>
          <cell r="DV20">
            <v>145152</v>
          </cell>
          <cell r="DW20">
            <v>145060</v>
          </cell>
          <cell r="DX20">
            <v>145070</v>
          </cell>
        </row>
        <row r="21">
          <cell r="A21" t="str">
            <v xml:space="preserve">od 35 do 39 godina </v>
          </cell>
          <cell r="O21">
            <v>115934</v>
          </cell>
          <cell r="P21">
            <v>116015</v>
          </cell>
          <cell r="Q21">
            <v>116131</v>
          </cell>
          <cell r="R21">
            <v>116262</v>
          </cell>
          <cell r="S21">
            <v>116176</v>
          </cell>
          <cell r="T21">
            <v>116326</v>
          </cell>
          <cell r="U21">
            <v>116403</v>
          </cell>
          <cell r="V21">
            <v>116448</v>
          </cell>
          <cell r="W21">
            <v>116367</v>
          </cell>
          <cell r="X21">
            <v>116363</v>
          </cell>
          <cell r="Y21">
            <v>116480</v>
          </cell>
          <cell r="Z21">
            <v>116696</v>
          </cell>
          <cell r="AA21">
            <v>116689</v>
          </cell>
          <cell r="AB21">
            <v>116620</v>
          </cell>
          <cell r="AC21">
            <v>116711</v>
          </cell>
          <cell r="AD21">
            <v>116672</v>
          </cell>
          <cell r="AE21">
            <v>116842</v>
          </cell>
          <cell r="AF21">
            <v>116947</v>
          </cell>
          <cell r="AG21">
            <v>117154</v>
          </cell>
          <cell r="AH21">
            <v>117257</v>
          </cell>
          <cell r="AI21">
            <v>117535</v>
          </cell>
          <cell r="AJ21">
            <v>117801</v>
          </cell>
          <cell r="AK21">
            <v>118076</v>
          </cell>
          <cell r="AL21">
            <v>118193</v>
          </cell>
          <cell r="AM21">
            <v>118231</v>
          </cell>
          <cell r="AN21">
            <v>118453</v>
          </cell>
          <cell r="AO21">
            <v>118789</v>
          </cell>
          <cell r="AP21">
            <v>118955</v>
          </cell>
          <cell r="AQ21">
            <v>119176</v>
          </cell>
          <cell r="AR21">
            <v>119566</v>
          </cell>
          <cell r="AS21">
            <v>119832</v>
          </cell>
          <cell r="AT21">
            <v>120149</v>
          </cell>
          <cell r="AU21">
            <v>120424</v>
          </cell>
          <cell r="AV21">
            <v>120736</v>
          </cell>
          <cell r="AW21">
            <v>120981</v>
          </cell>
          <cell r="AX21">
            <v>121162</v>
          </cell>
          <cell r="AY21">
            <v>121077</v>
          </cell>
          <cell r="AZ21">
            <v>121241</v>
          </cell>
          <cell r="BA21">
            <v>121514</v>
          </cell>
          <cell r="BB21">
            <v>122016</v>
          </cell>
          <cell r="BC21">
            <v>122469</v>
          </cell>
          <cell r="BD21">
            <v>122808</v>
          </cell>
          <cell r="BE21">
            <v>123198</v>
          </cell>
          <cell r="BF21">
            <v>123534</v>
          </cell>
          <cell r="BG21">
            <v>123774</v>
          </cell>
          <cell r="BH21">
            <v>124118</v>
          </cell>
          <cell r="BI21">
            <v>124442</v>
          </cell>
          <cell r="BJ21">
            <v>124648</v>
          </cell>
          <cell r="BK21">
            <v>124734</v>
          </cell>
          <cell r="BL21">
            <v>124900</v>
          </cell>
          <cell r="BM21">
            <v>125013</v>
          </cell>
          <cell r="BN21">
            <v>125150</v>
          </cell>
          <cell r="BO21">
            <v>125484</v>
          </cell>
          <cell r="BP21">
            <v>125818</v>
          </cell>
          <cell r="BQ21">
            <v>125955</v>
          </cell>
          <cell r="BR21">
            <v>126192</v>
          </cell>
          <cell r="BS21">
            <v>126398</v>
          </cell>
          <cell r="BT21">
            <v>126774</v>
          </cell>
          <cell r="BU21">
            <v>127135</v>
          </cell>
          <cell r="BV21">
            <v>127405</v>
          </cell>
          <cell r="BW21">
            <v>127623</v>
          </cell>
          <cell r="BX21">
            <v>128070</v>
          </cell>
          <cell r="BY21">
            <v>128311</v>
          </cell>
          <cell r="BZ21">
            <v>128426</v>
          </cell>
          <cell r="CA21">
            <v>128722</v>
          </cell>
          <cell r="CB21">
            <v>128993</v>
          </cell>
          <cell r="CC21">
            <v>129289</v>
          </cell>
          <cell r="CD21">
            <v>129691</v>
          </cell>
          <cell r="CE21">
            <v>130289</v>
          </cell>
          <cell r="CF21">
            <v>130582</v>
          </cell>
          <cell r="CG21">
            <v>130814</v>
          </cell>
          <cell r="CH21">
            <v>130845</v>
          </cell>
          <cell r="CI21">
            <v>131092</v>
          </cell>
          <cell r="CJ21">
            <v>131469</v>
          </cell>
          <cell r="CK21">
            <v>131873</v>
          </cell>
          <cell r="CL21">
            <v>132197</v>
          </cell>
          <cell r="CM21">
            <v>132440</v>
          </cell>
          <cell r="CN21">
            <v>132666</v>
          </cell>
          <cell r="CO21">
            <v>132900</v>
          </cell>
          <cell r="CP21">
            <v>133295</v>
          </cell>
          <cell r="CQ21">
            <v>133538</v>
          </cell>
          <cell r="CR21">
            <v>133614</v>
          </cell>
          <cell r="CS21">
            <v>133697</v>
          </cell>
          <cell r="CT21">
            <v>133999</v>
          </cell>
          <cell r="CU21">
            <v>134099</v>
          </cell>
          <cell r="CV21">
            <v>134283</v>
          </cell>
          <cell r="CW21">
            <v>134447</v>
          </cell>
          <cell r="CX21">
            <v>134699</v>
          </cell>
          <cell r="CY21">
            <v>134869</v>
          </cell>
          <cell r="CZ21">
            <v>135086</v>
          </cell>
          <cell r="DA21">
            <v>135306</v>
          </cell>
          <cell r="DB21">
            <v>135587</v>
          </cell>
          <cell r="DC21">
            <v>135794</v>
          </cell>
          <cell r="DD21">
            <v>136085</v>
          </cell>
          <cell r="DE21">
            <v>136384</v>
          </cell>
          <cell r="DF21">
            <v>136877</v>
          </cell>
          <cell r="DG21">
            <v>137077</v>
          </cell>
          <cell r="DH21">
            <v>137241</v>
          </cell>
          <cell r="DI21">
            <v>137444</v>
          </cell>
          <cell r="DJ21">
            <v>137504</v>
          </cell>
          <cell r="DK21">
            <v>137796</v>
          </cell>
          <cell r="DL21">
            <v>137925</v>
          </cell>
          <cell r="DM21">
            <v>138248</v>
          </cell>
          <cell r="DN21">
            <v>138450</v>
          </cell>
          <cell r="DO21">
            <v>138732</v>
          </cell>
          <cell r="DP21">
            <v>138933</v>
          </cell>
          <cell r="DQ21">
            <v>139207</v>
          </cell>
          <cell r="DR21">
            <v>139419</v>
          </cell>
          <cell r="DS21">
            <v>139585</v>
          </cell>
          <cell r="DT21">
            <v>139740</v>
          </cell>
          <cell r="DU21">
            <v>139430</v>
          </cell>
          <cell r="DV21">
            <v>139879</v>
          </cell>
          <cell r="DW21">
            <v>140129</v>
          </cell>
          <cell r="DX21">
            <v>140391</v>
          </cell>
        </row>
        <row r="22">
          <cell r="A22" t="str">
            <v xml:space="preserve">od 40 do 44 godine </v>
          </cell>
          <cell r="O22">
            <v>85774</v>
          </cell>
          <cell r="P22">
            <v>87035</v>
          </cell>
          <cell r="Q22">
            <v>88469</v>
          </cell>
          <cell r="R22">
            <v>89903</v>
          </cell>
          <cell r="S22">
            <v>91333</v>
          </cell>
          <cell r="T22">
            <v>92728</v>
          </cell>
          <cell r="U22">
            <v>94139</v>
          </cell>
          <cell r="V22">
            <v>95474</v>
          </cell>
          <cell r="W22">
            <v>97097</v>
          </cell>
          <cell r="X22">
            <v>98685</v>
          </cell>
          <cell r="Y22">
            <v>100094</v>
          </cell>
          <cell r="Z22">
            <v>101379</v>
          </cell>
          <cell r="AA22">
            <v>102827</v>
          </cell>
          <cell r="AB22">
            <v>104162</v>
          </cell>
          <cell r="AC22">
            <v>105510</v>
          </cell>
          <cell r="AD22">
            <v>106873</v>
          </cell>
          <cell r="AE22">
            <v>108311</v>
          </cell>
          <cell r="AF22">
            <v>109578</v>
          </cell>
          <cell r="AG22">
            <v>110873</v>
          </cell>
          <cell r="AH22">
            <v>112228</v>
          </cell>
          <cell r="AI22">
            <v>113666</v>
          </cell>
          <cell r="AJ22">
            <v>115186</v>
          </cell>
          <cell r="AK22">
            <v>116521</v>
          </cell>
          <cell r="AL22">
            <v>117719</v>
          </cell>
          <cell r="AM22">
            <v>118025</v>
          </cell>
          <cell r="AN22">
            <v>118202</v>
          </cell>
          <cell r="AO22">
            <v>118394</v>
          </cell>
          <cell r="AP22">
            <v>118633</v>
          </cell>
          <cell r="AQ22">
            <v>118921</v>
          </cell>
          <cell r="AR22">
            <v>119076</v>
          </cell>
          <cell r="AS22">
            <v>119233</v>
          </cell>
          <cell r="AT22">
            <v>119464</v>
          </cell>
          <cell r="AU22">
            <v>119828</v>
          </cell>
          <cell r="AV22">
            <v>120193</v>
          </cell>
          <cell r="AW22">
            <v>120412</v>
          </cell>
          <cell r="AX22">
            <v>120782</v>
          </cell>
          <cell r="AY22">
            <v>121123</v>
          </cell>
          <cell r="AZ22">
            <v>121433</v>
          </cell>
          <cell r="BA22">
            <v>121577</v>
          </cell>
          <cell r="BB22">
            <v>121714</v>
          </cell>
          <cell r="BC22">
            <v>121703</v>
          </cell>
          <cell r="BD22">
            <v>121933</v>
          </cell>
          <cell r="BE22">
            <v>122191</v>
          </cell>
          <cell r="BF22">
            <v>122456</v>
          </cell>
          <cell r="BG22">
            <v>122745</v>
          </cell>
          <cell r="BH22">
            <v>123056</v>
          </cell>
          <cell r="BI22">
            <v>123320</v>
          </cell>
          <cell r="BJ22">
            <v>123680</v>
          </cell>
          <cell r="BK22">
            <v>123852</v>
          </cell>
          <cell r="BL22">
            <v>123984</v>
          </cell>
          <cell r="BM22">
            <v>124099</v>
          </cell>
          <cell r="BN22">
            <v>124236</v>
          </cell>
          <cell r="BO22">
            <v>124440</v>
          </cell>
          <cell r="BP22">
            <v>124575</v>
          </cell>
          <cell r="BQ22">
            <v>124780</v>
          </cell>
          <cell r="BR22">
            <v>124797</v>
          </cell>
          <cell r="BS22">
            <v>124972</v>
          </cell>
          <cell r="BT22">
            <v>125065</v>
          </cell>
          <cell r="BU22">
            <v>125148</v>
          </cell>
          <cell r="BV22">
            <v>125405</v>
          </cell>
          <cell r="BW22">
            <v>125406</v>
          </cell>
          <cell r="BX22">
            <v>125314</v>
          </cell>
          <cell r="BY22">
            <v>125361</v>
          </cell>
          <cell r="BZ22">
            <v>125402</v>
          </cell>
          <cell r="CA22">
            <v>125280</v>
          </cell>
          <cell r="CB22">
            <v>125191</v>
          </cell>
          <cell r="CC22">
            <v>125146</v>
          </cell>
          <cell r="CD22">
            <v>125068</v>
          </cell>
          <cell r="CE22">
            <v>124812</v>
          </cell>
          <cell r="CF22">
            <v>124585</v>
          </cell>
          <cell r="CG22">
            <v>124561</v>
          </cell>
          <cell r="CH22">
            <v>124214</v>
          </cell>
          <cell r="CI22">
            <v>124141</v>
          </cell>
          <cell r="CJ22">
            <v>123921</v>
          </cell>
          <cell r="CK22">
            <v>123852</v>
          </cell>
          <cell r="CL22">
            <v>123778</v>
          </cell>
          <cell r="CM22">
            <v>123842</v>
          </cell>
          <cell r="CN22">
            <v>123795</v>
          </cell>
          <cell r="CO22">
            <v>123892</v>
          </cell>
          <cell r="CP22">
            <v>123894</v>
          </cell>
          <cell r="CQ22">
            <v>124105</v>
          </cell>
          <cell r="CR22">
            <v>124224</v>
          </cell>
          <cell r="CS22">
            <v>124288</v>
          </cell>
          <cell r="CT22">
            <v>124252</v>
          </cell>
          <cell r="CU22">
            <v>124155</v>
          </cell>
          <cell r="CV22">
            <v>124293</v>
          </cell>
          <cell r="CW22">
            <v>124444</v>
          </cell>
          <cell r="CX22">
            <v>124513</v>
          </cell>
          <cell r="CY22">
            <v>124686</v>
          </cell>
          <cell r="CZ22">
            <v>124946</v>
          </cell>
          <cell r="DA22">
            <v>125118</v>
          </cell>
          <cell r="DB22">
            <v>125292</v>
          </cell>
          <cell r="DC22">
            <v>125470</v>
          </cell>
          <cell r="DD22">
            <v>125609</v>
          </cell>
          <cell r="DE22">
            <v>125608</v>
          </cell>
          <cell r="DF22">
            <v>125669</v>
          </cell>
          <cell r="DG22">
            <v>125472</v>
          </cell>
          <cell r="DH22">
            <v>125571</v>
          </cell>
          <cell r="DI22">
            <v>125658</v>
          </cell>
          <cell r="DJ22">
            <v>125962</v>
          </cell>
          <cell r="DK22">
            <v>126333</v>
          </cell>
          <cell r="DL22">
            <v>126536</v>
          </cell>
          <cell r="DM22">
            <v>126804</v>
          </cell>
          <cell r="DN22">
            <v>126999</v>
          </cell>
          <cell r="DO22">
            <v>127123</v>
          </cell>
          <cell r="DP22">
            <v>127291</v>
          </cell>
          <cell r="DQ22">
            <v>127479</v>
          </cell>
          <cell r="DR22">
            <v>127634</v>
          </cell>
          <cell r="DS22">
            <v>127711</v>
          </cell>
          <cell r="DT22">
            <v>127803</v>
          </cell>
          <cell r="DU22">
            <v>126849</v>
          </cell>
          <cell r="DV22">
            <v>127005</v>
          </cell>
          <cell r="DW22">
            <v>127359</v>
          </cell>
          <cell r="DX22">
            <v>127637</v>
          </cell>
        </row>
        <row r="23">
          <cell r="A23" t="str">
            <v xml:space="preserve">od 45 do 49 godina </v>
          </cell>
          <cell r="O23">
            <v>22178</v>
          </cell>
          <cell r="P23">
            <v>22627</v>
          </cell>
          <cell r="Q23">
            <v>23069</v>
          </cell>
          <cell r="R23">
            <v>23475</v>
          </cell>
          <cell r="S23">
            <v>23885</v>
          </cell>
          <cell r="T23">
            <v>24297</v>
          </cell>
          <cell r="U23">
            <v>24683</v>
          </cell>
          <cell r="V23">
            <v>25151</v>
          </cell>
          <cell r="W23">
            <v>25607</v>
          </cell>
          <cell r="X23">
            <v>26088</v>
          </cell>
          <cell r="Y23">
            <v>26440</v>
          </cell>
          <cell r="Z23">
            <v>26835</v>
          </cell>
          <cell r="AA23">
            <v>27374</v>
          </cell>
          <cell r="AB23">
            <v>27845</v>
          </cell>
          <cell r="AC23">
            <v>28343</v>
          </cell>
          <cell r="AD23">
            <v>28847</v>
          </cell>
          <cell r="AE23">
            <v>29296</v>
          </cell>
          <cell r="AF23">
            <v>29767</v>
          </cell>
          <cell r="AG23">
            <v>30169</v>
          </cell>
          <cell r="AH23">
            <v>30650</v>
          </cell>
          <cell r="AI23">
            <v>31155</v>
          </cell>
          <cell r="AJ23">
            <v>31672</v>
          </cell>
          <cell r="AK23">
            <v>32193</v>
          </cell>
          <cell r="AL23">
            <v>32679</v>
          </cell>
          <cell r="AM23">
            <v>34437</v>
          </cell>
          <cell r="AN23">
            <v>35836</v>
          </cell>
          <cell r="AO23">
            <v>37395</v>
          </cell>
          <cell r="AP23">
            <v>38842</v>
          </cell>
          <cell r="AQ23">
            <v>40451</v>
          </cell>
          <cell r="AR23">
            <v>41875</v>
          </cell>
          <cell r="AS23">
            <v>43418</v>
          </cell>
          <cell r="AT23">
            <v>44872</v>
          </cell>
          <cell r="AU23">
            <v>46380</v>
          </cell>
          <cell r="AV23">
            <v>47847</v>
          </cell>
          <cell r="AW23">
            <v>49247</v>
          </cell>
          <cell r="AX23">
            <v>50463</v>
          </cell>
          <cell r="AY23">
            <v>52049</v>
          </cell>
          <cell r="AZ23">
            <v>53400</v>
          </cell>
          <cell r="BA23">
            <v>54944</v>
          </cell>
          <cell r="BB23">
            <v>56547</v>
          </cell>
          <cell r="BC23">
            <v>58053</v>
          </cell>
          <cell r="BD23">
            <v>59455</v>
          </cell>
          <cell r="BE23">
            <v>60834</v>
          </cell>
          <cell r="BF23">
            <v>62269</v>
          </cell>
          <cell r="BG23">
            <v>63800</v>
          </cell>
          <cell r="BH23">
            <v>65183</v>
          </cell>
          <cell r="BI23">
            <v>66415</v>
          </cell>
          <cell r="BJ23">
            <v>67579</v>
          </cell>
          <cell r="BK23">
            <v>69167</v>
          </cell>
          <cell r="BL23">
            <v>70500</v>
          </cell>
          <cell r="BM23">
            <v>71985</v>
          </cell>
          <cell r="BN23">
            <v>73355</v>
          </cell>
          <cell r="BO23">
            <v>74724</v>
          </cell>
          <cell r="BP23">
            <v>76045</v>
          </cell>
          <cell r="BQ23">
            <v>77355</v>
          </cell>
          <cell r="BR23">
            <v>78777</v>
          </cell>
          <cell r="BS23">
            <v>80348</v>
          </cell>
          <cell r="BT23">
            <v>81879</v>
          </cell>
          <cell r="BU23">
            <v>83250</v>
          </cell>
          <cell r="BV23">
            <v>84394</v>
          </cell>
          <cell r="BW23">
            <v>85812</v>
          </cell>
          <cell r="BX23">
            <v>87069</v>
          </cell>
          <cell r="BY23">
            <v>88494</v>
          </cell>
          <cell r="BZ23">
            <v>89946</v>
          </cell>
          <cell r="CA23">
            <v>91438</v>
          </cell>
          <cell r="CB23">
            <v>92827</v>
          </cell>
          <cell r="CC23">
            <v>94223</v>
          </cell>
          <cell r="CD23">
            <v>95562</v>
          </cell>
          <cell r="CE23">
            <v>97153</v>
          </cell>
          <cell r="CF23">
            <v>98722</v>
          </cell>
          <cell r="CG23">
            <v>100136</v>
          </cell>
          <cell r="CH23">
            <v>100688</v>
          </cell>
          <cell r="CI23">
            <v>102132</v>
          </cell>
          <cell r="CJ23">
            <v>103420</v>
          </cell>
          <cell r="CK23">
            <v>104764</v>
          </cell>
          <cell r="CL23">
            <v>106131</v>
          </cell>
          <cell r="CM23">
            <v>107533</v>
          </cell>
          <cell r="CN23">
            <v>108673</v>
          </cell>
          <cell r="CO23">
            <v>109878</v>
          </cell>
          <cell r="CP23">
            <v>111245</v>
          </cell>
          <cell r="CQ23">
            <v>112686</v>
          </cell>
          <cell r="CR23">
            <v>114172</v>
          </cell>
          <cell r="CS23">
            <v>115438</v>
          </cell>
          <cell r="CT23">
            <v>116659</v>
          </cell>
          <cell r="CU23">
            <v>116943</v>
          </cell>
          <cell r="CV23">
            <v>117166</v>
          </cell>
          <cell r="CW23">
            <v>117431</v>
          </cell>
          <cell r="CX23">
            <v>117587</v>
          </cell>
          <cell r="CY23">
            <v>117872</v>
          </cell>
          <cell r="CZ23">
            <v>118022</v>
          </cell>
          <cell r="DA23">
            <v>118167</v>
          </cell>
          <cell r="DB23">
            <v>118385</v>
          </cell>
          <cell r="DC23">
            <v>118741</v>
          </cell>
          <cell r="DD23">
            <v>119098</v>
          </cell>
          <cell r="DE23">
            <v>119313</v>
          </cell>
          <cell r="DF23">
            <v>119657</v>
          </cell>
          <cell r="DG23">
            <v>119974</v>
          </cell>
          <cell r="DH23">
            <v>120190</v>
          </cell>
          <cell r="DI23">
            <v>120350</v>
          </cell>
          <cell r="DJ23">
            <v>120486</v>
          </cell>
          <cell r="DK23">
            <v>120506</v>
          </cell>
          <cell r="DL23">
            <v>120665</v>
          </cell>
          <cell r="DM23">
            <v>120889</v>
          </cell>
          <cell r="DN23">
            <v>121160</v>
          </cell>
          <cell r="DO23">
            <v>121439</v>
          </cell>
          <cell r="DP23">
            <v>121710</v>
          </cell>
          <cell r="DQ23">
            <v>121942</v>
          </cell>
          <cell r="DR23">
            <v>122290</v>
          </cell>
          <cell r="DS23">
            <v>122563</v>
          </cell>
          <cell r="DT23">
            <v>122663</v>
          </cell>
          <cell r="DU23">
            <v>122082</v>
          </cell>
          <cell r="DV23">
            <v>122237</v>
          </cell>
          <cell r="DW23">
            <v>122414</v>
          </cell>
          <cell r="DX23">
            <v>122563</v>
          </cell>
        </row>
        <row r="24">
          <cell r="A24" t="str">
            <v xml:space="preserve">od 50 do 54 godine </v>
          </cell>
          <cell r="O24">
            <v>4060</v>
          </cell>
          <cell r="P24">
            <v>4261</v>
          </cell>
          <cell r="Q24">
            <v>4475</v>
          </cell>
          <cell r="R24">
            <v>4694</v>
          </cell>
          <cell r="S24">
            <v>4907</v>
          </cell>
          <cell r="T24">
            <v>5115</v>
          </cell>
          <cell r="U24">
            <v>5323</v>
          </cell>
          <cell r="V24">
            <v>5513</v>
          </cell>
          <cell r="W24">
            <v>5748</v>
          </cell>
          <cell r="X24">
            <v>5990</v>
          </cell>
          <cell r="Y24">
            <v>6231</v>
          </cell>
          <cell r="Z24">
            <v>6427</v>
          </cell>
          <cell r="AA24">
            <v>6728</v>
          </cell>
          <cell r="AB24">
            <v>6959</v>
          </cell>
          <cell r="AC24">
            <v>7257</v>
          </cell>
          <cell r="AD24">
            <v>7508</v>
          </cell>
          <cell r="AE24">
            <v>7786</v>
          </cell>
          <cell r="AF24">
            <v>8035</v>
          </cell>
          <cell r="AG24">
            <v>8318</v>
          </cell>
          <cell r="AH24">
            <v>8596</v>
          </cell>
          <cell r="AI24">
            <v>8896</v>
          </cell>
          <cell r="AJ24">
            <v>9177</v>
          </cell>
          <cell r="AK24">
            <v>9448</v>
          </cell>
          <cell r="AL24">
            <v>9686</v>
          </cell>
          <cell r="AM24">
            <v>9999</v>
          </cell>
          <cell r="AN24">
            <v>10229</v>
          </cell>
          <cell r="AO24">
            <v>10519</v>
          </cell>
          <cell r="AP24">
            <v>10791</v>
          </cell>
          <cell r="AQ24">
            <v>11072</v>
          </cell>
          <cell r="AR24">
            <v>11346</v>
          </cell>
          <cell r="AS24">
            <v>11569</v>
          </cell>
          <cell r="AT24">
            <v>11867</v>
          </cell>
          <cell r="AU24">
            <v>12193</v>
          </cell>
          <cell r="AV24">
            <v>12524</v>
          </cell>
          <cell r="AW24">
            <v>12821</v>
          </cell>
          <cell r="AX24">
            <v>13081</v>
          </cell>
          <cell r="AY24">
            <v>13470</v>
          </cell>
          <cell r="AZ24">
            <v>13771</v>
          </cell>
          <cell r="BA24">
            <v>14119</v>
          </cell>
          <cell r="BB24">
            <v>14402</v>
          </cell>
          <cell r="BC24">
            <v>14722</v>
          </cell>
          <cell r="BD24">
            <v>15022</v>
          </cell>
          <cell r="BE24">
            <v>15331</v>
          </cell>
          <cell r="BF24">
            <v>15653</v>
          </cell>
          <cell r="BG24">
            <v>15965</v>
          </cell>
          <cell r="BH24">
            <v>16358</v>
          </cell>
          <cell r="BI24">
            <v>16739</v>
          </cell>
          <cell r="BJ24">
            <v>17051</v>
          </cell>
          <cell r="BK24">
            <v>17513</v>
          </cell>
          <cell r="BL24">
            <v>17879</v>
          </cell>
          <cell r="BM24">
            <v>18282</v>
          </cell>
          <cell r="BN24">
            <v>18572</v>
          </cell>
          <cell r="BO24">
            <v>18912</v>
          </cell>
          <cell r="BP24">
            <v>19237</v>
          </cell>
          <cell r="BQ24">
            <v>19624</v>
          </cell>
          <cell r="BR24">
            <v>19925</v>
          </cell>
          <cell r="BS24">
            <v>20288</v>
          </cell>
          <cell r="BT24">
            <v>20714</v>
          </cell>
          <cell r="BU24">
            <v>21063</v>
          </cell>
          <cell r="BV24">
            <v>21425</v>
          </cell>
          <cell r="BW24">
            <v>21967</v>
          </cell>
          <cell r="BX24">
            <v>22424</v>
          </cell>
          <cell r="BY24">
            <v>22850</v>
          </cell>
          <cell r="BZ24">
            <v>23264</v>
          </cell>
          <cell r="CA24">
            <v>23688</v>
          </cell>
          <cell r="CB24">
            <v>24102</v>
          </cell>
          <cell r="CC24">
            <v>24481</v>
          </cell>
          <cell r="CD24">
            <v>24946</v>
          </cell>
          <cell r="CE24">
            <v>25406</v>
          </cell>
          <cell r="CF24">
            <v>25885</v>
          </cell>
          <cell r="CG24">
            <v>26238</v>
          </cell>
          <cell r="CH24">
            <v>26495</v>
          </cell>
          <cell r="CI24">
            <v>27051</v>
          </cell>
          <cell r="CJ24">
            <v>27509</v>
          </cell>
          <cell r="CK24">
            <v>27999</v>
          </cell>
          <cell r="CL24">
            <v>28505</v>
          </cell>
          <cell r="CM24">
            <v>28932</v>
          </cell>
          <cell r="CN24">
            <v>29407</v>
          </cell>
          <cell r="CO24">
            <v>29780</v>
          </cell>
          <cell r="CP24">
            <v>30269</v>
          </cell>
          <cell r="CQ24">
            <v>30759</v>
          </cell>
          <cell r="CR24">
            <v>31289</v>
          </cell>
          <cell r="CS24">
            <v>31786</v>
          </cell>
          <cell r="CT24">
            <v>32280</v>
          </cell>
          <cell r="CU24">
            <v>34017</v>
          </cell>
          <cell r="CV24">
            <v>35397</v>
          </cell>
          <cell r="CW24">
            <v>36940</v>
          </cell>
          <cell r="CX24">
            <v>38219</v>
          </cell>
          <cell r="CY24">
            <v>39881</v>
          </cell>
          <cell r="CZ24">
            <v>41253</v>
          </cell>
          <cell r="DA24">
            <v>42771</v>
          </cell>
          <cell r="DB24">
            <v>44179</v>
          </cell>
          <cell r="DC24">
            <v>45592</v>
          </cell>
          <cell r="DD24">
            <v>47080</v>
          </cell>
          <cell r="DE24">
            <v>48443</v>
          </cell>
          <cell r="DF24">
            <v>49632</v>
          </cell>
          <cell r="DG24">
            <v>51188</v>
          </cell>
          <cell r="DH24">
            <v>52510</v>
          </cell>
          <cell r="DI24">
            <v>53931</v>
          </cell>
          <cell r="DJ24">
            <v>55577</v>
          </cell>
          <cell r="DK24">
            <v>57051</v>
          </cell>
          <cell r="DL24">
            <v>58379</v>
          </cell>
          <cell r="DM24">
            <v>59758</v>
          </cell>
          <cell r="DN24">
            <v>61135</v>
          </cell>
          <cell r="DO24">
            <v>62621</v>
          </cell>
          <cell r="DP24">
            <v>63958</v>
          </cell>
          <cell r="DQ24">
            <v>65149</v>
          </cell>
          <cell r="DR24">
            <v>66283</v>
          </cell>
          <cell r="DS24">
            <v>67895</v>
          </cell>
          <cell r="DT24">
            <v>69236</v>
          </cell>
          <cell r="DU24">
            <v>70426</v>
          </cell>
          <cell r="DV24">
            <v>71792</v>
          </cell>
          <cell r="DW24">
            <v>73141</v>
          </cell>
          <cell r="DX24">
            <v>74436</v>
          </cell>
        </row>
        <row r="25">
          <cell r="A25" t="str">
            <v xml:space="preserve">od 55 do 59 godina </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44</v>
          </cell>
          <cell r="AN25">
            <v>90</v>
          </cell>
          <cell r="AO25">
            <v>131</v>
          </cell>
          <cell r="AP25">
            <v>182</v>
          </cell>
          <cell r="AQ25">
            <v>224</v>
          </cell>
          <cell r="AR25">
            <v>266</v>
          </cell>
          <cell r="AS25">
            <v>332</v>
          </cell>
          <cell r="AT25">
            <v>392</v>
          </cell>
          <cell r="AU25">
            <v>457</v>
          </cell>
          <cell r="AV25">
            <v>524</v>
          </cell>
          <cell r="AW25">
            <v>586</v>
          </cell>
          <cell r="AX25">
            <v>631</v>
          </cell>
          <cell r="AY25">
            <v>746</v>
          </cell>
          <cell r="AZ25">
            <v>840</v>
          </cell>
          <cell r="BA25">
            <v>934</v>
          </cell>
          <cell r="BB25">
            <v>1024</v>
          </cell>
          <cell r="BC25">
            <v>1124</v>
          </cell>
          <cell r="BD25">
            <v>1228</v>
          </cell>
          <cell r="BE25">
            <v>1322</v>
          </cell>
          <cell r="BF25">
            <v>1414</v>
          </cell>
          <cell r="BG25">
            <v>1554</v>
          </cell>
          <cell r="BH25">
            <v>1660</v>
          </cell>
          <cell r="BI25">
            <v>1768</v>
          </cell>
          <cell r="BJ25">
            <v>1866</v>
          </cell>
          <cell r="BK25">
            <v>2008</v>
          </cell>
          <cell r="BL25">
            <v>2134</v>
          </cell>
          <cell r="BM25">
            <v>2270</v>
          </cell>
          <cell r="BN25">
            <v>2409</v>
          </cell>
          <cell r="BO25">
            <v>2553</v>
          </cell>
          <cell r="BP25">
            <v>2670</v>
          </cell>
          <cell r="BQ25">
            <v>2770</v>
          </cell>
          <cell r="BR25">
            <v>2917</v>
          </cell>
          <cell r="BS25">
            <v>3079</v>
          </cell>
          <cell r="BT25">
            <v>3213</v>
          </cell>
          <cell r="BU25">
            <v>3338</v>
          </cell>
          <cell r="BV25">
            <v>3442</v>
          </cell>
          <cell r="BW25">
            <v>3609</v>
          </cell>
          <cell r="BX25">
            <v>3789</v>
          </cell>
          <cell r="BY25">
            <v>3978</v>
          </cell>
          <cell r="BZ25">
            <v>4168</v>
          </cell>
          <cell r="CA25">
            <v>4319</v>
          </cell>
          <cell r="CB25">
            <v>4460</v>
          </cell>
          <cell r="CC25">
            <v>4617</v>
          </cell>
          <cell r="CD25">
            <v>4761</v>
          </cell>
          <cell r="CE25">
            <v>4956</v>
          </cell>
          <cell r="CF25">
            <v>5136</v>
          </cell>
          <cell r="CG25">
            <v>5281</v>
          </cell>
          <cell r="CH25">
            <v>5348</v>
          </cell>
          <cell r="CI25">
            <v>5585</v>
          </cell>
          <cell r="CJ25">
            <v>5741</v>
          </cell>
          <cell r="CK25">
            <v>5987</v>
          </cell>
          <cell r="CL25">
            <v>6209</v>
          </cell>
          <cell r="CM25">
            <v>6432</v>
          </cell>
          <cell r="CN25">
            <v>6638</v>
          </cell>
          <cell r="CO25">
            <v>6874</v>
          </cell>
          <cell r="CP25">
            <v>7133</v>
          </cell>
          <cell r="CQ25">
            <v>7407</v>
          </cell>
          <cell r="CR25">
            <v>7657</v>
          </cell>
          <cell r="CS25">
            <v>7903</v>
          </cell>
          <cell r="CT25">
            <v>8129</v>
          </cell>
          <cell r="CU25">
            <v>8445</v>
          </cell>
          <cell r="CV25">
            <v>8676</v>
          </cell>
          <cell r="CW25">
            <v>8805</v>
          </cell>
          <cell r="CX25">
            <v>9056</v>
          </cell>
          <cell r="CY25">
            <v>9356</v>
          </cell>
          <cell r="CZ25">
            <v>9634</v>
          </cell>
          <cell r="DA25">
            <v>9858</v>
          </cell>
          <cell r="DB25">
            <v>10156</v>
          </cell>
          <cell r="DC25">
            <v>10482</v>
          </cell>
          <cell r="DD25">
            <v>10829</v>
          </cell>
          <cell r="DE25">
            <v>10609</v>
          </cell>
          <cell r="DF25">
            <v>10812</v>
          </cell>
          <cell r="DG25">
            <v>11102</v>
          </cell>
          <cell r="DH25">
            <v>11336</v>
          </cell>
          <cell r="DI25">
            <v>11640</v>
          </cell>
          <cell r="DJ25">
            <v>11892</v>
          </cell>
          <cell r="DK25">
            <v>12172</v>
          </cell>
          <cell r="DL25">
            <v>12430</v>
          </cell>
          <cell r="DM25">
            <v>12697</v>
          </cell>
          <cell r="DN25">
            <v>12986</v>
          </cell>
          <cell r="DO25">
            <v>13259</v>
          </cell>
          <cell r="DP25">
            <v>13582</v>
          </cell>
          <cell r="DQ25">
            <v>13894</v>
          </cell>
          <cell r="DR25">
            <v>14136</v>
          </cell>
          <cell r="DS25">
            <v>14531</v>
          </cell>
          <cell r="DT25">
            <v>14814</v>
          </cell>
          <cell r="DU25">
            <v>15164</v>
          </cell>
          <cell r="DV25">
            <v>15441</v>
          </cell>
          <cell r="DW25">
            <v>15744</v>
          </cell>
          <cell r="DX25">
            <v>16042</v>
          </cell>
        </row>
        <row r="26">
          <cell r="A26" t="str">
            <v xml:space="preserve">od 60 do 64 godine </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32</v>
          </cell>
          <cell r="CV26">
            <v>73</v>
          </cell>
          <cell r="CW26">
            <v>104</v>
          </cell>
          <cell r="CX26">
            <v>141</v>
          </cell>
          <cell r="CY26">
            <v>178</v>
          </cell>
          <cell r="CZ26">
            <v>211</v>
          </cell>
          <cell r="DA26">
            <v>265</v>
          </cell>
          <cell r="DB26">
            <v>316</v>
          </cell>
          <cell r="DC26">
            <v>366</v>
          </cell>
          <cell r="DD26">
            <v>417</v>
          </cell>
          <cell r="DE26">
            <v>433</v>
          </cell>
          <cell r="DF26">
            <v>465</v>
          </cell>
          <cell r="DG26">
            <v>550</v>
          </cell>
          <cell r="DH26">
            <v>625</v>
          </cell>
          <cell r="DI26">
            <v>691</v>
          </cell>
          <cell r="DJ26">
            <v>758</v>
          </cell>
          <cell r="DK26">
            <v>833</v>
          </cell>
          <cell r="DL26">
            <v>897</v>
          </cell>
          <cell r="DM26">
            <v>952</v>
          </cell>
          <cell r="DN26">
            <v>1011</v>
          </cell>
          <cell r="DO26">
            <v>1096</v>
          </cell>
          <cell r="DP26">
            <v>1148</v>
          </cell>
          <cell r="DQ26">
            <v>1216</v>
          </cell>
          <cell r="DR26">
            <v>1277</v>
          </cell>
          <cell r="DS26">
            <v>1365</v>
          </cell>
          <cell r="DT26">
            <v>1433</v>
          </cell>
          <cell r="DU26">
            <v>1513</v>
          </cell>
          <cell r="DV26">
            <v>1600</v>
          </cell>
          <cell r="DW26">
            <v>1684</v>
          </cell>
          <cell r="DX26">
            <v>1763</v>
          </cell>
        </row>
        <row r="27">
          <cell r="A27" t="str">
            <v xml:space="preserve">od 65 i više godina </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row>
        <row r="29">
          <cell r="A29" t="str">
            <v>Ukupno žene</v>
          </cell>
          <cell r="B29">
            <v>0</v>
          </cell>
          <cell r="C29">
            <v>0</v>
          </cell>
          <cell r="D29">
            <v>0</v>
          </cell>
          <cell r="E29">
            <v>0</v>
          </cell>
          <cell r="F29">
            <v>0</v>
          </cell>
          <cell r="G29">
            <v>0</v>
          </cell>
          <cell r="H29">
            <v>0</v>
          </cell>
          <cell r="I29">
            <v>0</v>
          </cell>
          <cell r="J29">
            <v>0</v>
          </cell>
          <cell r="K29">
            <v>0</v>
          </cell>
          <cell r="L29">
            <v>0</v>
          </cell>
          <cell r="M29">
            <v>0</v>
          </cell>
          <cell r="N29">
            <v>0</v>
          </cell>
          <cell r="O29">
            <v>553555</v>
          </cell>
          <cell r="P29">
            <v>557051</v>
          </cell>
          <cell r="Q29">
            <v>560094</v>
          </cell>
          <cell r="R29">
            <v>563038</v>
          </cell>
          <cell r="S29">
            <v>566561</v>
          </cell>
          <cell r="T29">
            <v>570862</v>
          </cell>
          <cell r="U29">
            <v>574364</v>
          </cell>
          <cell r="V29">
            <v>577458</v>
          </cell>
          <cell r="W29">
            <v>581866</v>
          </cell>
          <cell r="X29">
            <v>586372</v>
          </cell>
          <cell r="Y29">
            <v>590737</v>
          </cell>
          <cell r="Z29">
            <v>593593</v>
          </cell>
          <cell r="AA29">
            <v>596875</v>
          </cell>
          <cell r="AB29">
            <v>599989</v>
          </cell>
          <cell r="AC29">
            <v>603240</v>
          </cell>
          <cell r="AD29">
            <v>605536</v>
          </cell>
          <cell r="AE29">
            <v>607914</v>
          </cell>
          <cell r="AF29">
            <v>610057</v>
          </cell>
          <cell r="AG29">
            <v>612563</v>
          </cell>
          <cell r="AH29">
            <v>615222</v>
          </cell>
          <cell r="AI29">
            <v>618323</v>
          </cell>
          <cell r="AJ29">
            <v>622463</v>
          </cell>
          <cell r="AK29">
            <v>626973</v>
          </cell>
          <cell r="AL29">
            <v>629672</v>
          </cell>
          <cell r="AM29">
            <v>632855</v>
          </cell>
          <cell r="AN29">
            <v>636127</v>
          </cell>
          <cell r="AO29">
            <v>639232</v>
          </cell>
          <cell r="AP29">
            <v>641414</v>
          </cell>
          <cell r="AQ29">
            <v>643724</v>
          </cell>
          <cell r="AR29">
            <v>645999</v>
          </cell>
          <cell r="AS29">
            <v>648506</v>
          </cell>
          <cell r="AT29">
            <v>651092</v>
          </cell>
          <cell r="AU29">
            <v>654280</v>
          </cell>
          <cell r="AV29">
            <v>658000</v>
          </cell>
          <cell r="AW29">
            <v>662378</v>
          </cell>
          <cell r="AX29">
            <v>665145</v>
          </cell>
          <cell r="AY29">
            <v>668394</v>
          </cell>
          <cell r="AZ29">
            <v>671756</v>
          </cell>
          <cell r="BA29">
            <v>675189</v>
          </cell>
          <cell r="BB29">
            <v>680057</v>
          </cell>
          <cell r="BC29">
            <v>682655</v>
          </cell>
          <cell r="BD29">
            <v>684872</v>
          </cell>
          <cell r="BE29">
            <v>687234</v>
          </cell>
          <cell r="BF29">
            <v>689705</v>
          </cell>
          <cell r="BG29">
            <v>692446</v>
          </cell>
          <cell r="BH29">
            <v>695411</v>
          </cell>
          <cell r="BI29">
            <v>699581</v>
          </cell>
          <cell r="BJ29">
            <v>701408</v>
          </cell>
          <cell r="BK29">
            <v>703684</v>
          </cell>
          <cell r="BL29">
            <v>705893</v>
          </cell>
          <cell r="BM29">
            <v>707964</v>
          </cell>
          <cell r="BN29">
            <v>709442</v>
          </cell>
          <cell r="BO29">
            <v>711154</v>
          </cell>
          <cell r="BP29">
            <v>712599</v>
          </cell>
          <cell r="BQ29">
            <v>713859</v>
          </cell>
          <cell r="BR29">
            <v>715296</v>
          </cell>
          <cell r="BS29">
            <v>718119</v>
          </cell>
          <cell r="BT29">
            <v>721148</v>
          </cell>
          <cell r="BU29">
            <v>724132</v>
          </cell>
          <cell r="BV29">
            <v>725514</v>
          </cell>
          <cell r="BW29">
            <v>727502</v>
          </cell>
          <cell r="BX29">
            <v>729639</v>
          </cell>
          <cell r="BY29">
            <v>731470</v>
          </cell>
          <cell r="BZ29">
            <v>732863</v>
          </cell>
          <cell r="CA29">
            <v>735121</v>
          </cell>
          <cell r="CB29">
            <v>737150</v>
          </cell>
          <cell r="CC29">
            <v>738856</v>
          </cell>
          <cell r="CD29">
            <v>740688</v>
          </cell>
          <cell r="CE29">
            <v>742499</v>
          </cell>
          <cell r="CF29">
            <v>744773</v>
          </cell>
          <cell r="CG29">
            <v>747565</v>
          </cell>
          <cell r="CH29">
            <v>747194</v>
          </cell>
          <cell r="CI29">
            <v>749008</v>
          </cell>
          <cell r="CJ29">
            <v>751010</v>
          </cell>
          <cell r="CK29">
            <v>752840</v>
          </cell>
          <cell r="CL29">
            <v>754339</v>
          </cell>
          <cell r="CM29">
            <v>755389</v>
          </cell>
          <cell r="CN29">
            <v>756422</v>
          </cell>
          <cell r="CO29">
            <v>757909</v>
          </cell>
          <cell r="CP29">
            <v>759861</v>
          </cell>
          <cell r="CQ29">
            <v>761728</v>
          </cell>
          <cell r="CR29">
            <v>764321</v>
          </cell>
          <cell r="CS29">
            <v>767376</v>
          </cell>
          <cell r="CT29">
            <v>769025</v>
          </cell>
          <cell r="CU29">
            <v>771278</v>
          </cell>
          <cell r="CV29">
            <v>773479</v>
          </cell>
          <cell r="CW29">
            <v>775125</v>
          </cell>
          <cell r="CX29">
            <v>779242</v>
          </cell>
          <cell r="CY29">
            <v>781459</v>
          </cell>
          <cell r="CZ29">
            <v>783170</v>
          </cell>
          <cell r="DA29">
            <v>784847</v>
          </cell>
          <cell r="DB29">
            <v>786508</v>
          </cell>
          <cell r="DC29">
            <v>788398</v>
          </cell>
          <cell r="DD29">
            <v>790741</v>
          </cell>
          <cell r="DE29">
            <v>792753</v>
          </cell>
          <cell r="DF29">
            <v>794055</v>
          </cell>
          <cell r="DG29">
            <v>795455</v>
          </cell>
          <cell r="DH29">
            <v>797074</v>
          </cell>
          <cell r="DI29">
            <v>798626</v>
          </cell>
          <cell r="DJ29">
            <v>800011</v>
          </cell>
          <cell r="DK29">
            <v>801939</v>
          </cell>
          <cell r="DL29">
            <v>803146</v>
          </cell>
          <cell r="DM29">
            <v>804666</v>
          </cell>
          <cell r="DN29">
            <v>807677</v>
          </cell>
          <cell r="DO29">
            <v>811207</v>
          </cell>
          <cell r="DP29">
            <v>814561</v>
          </cell>
          <cell r="DQ29">
            <v>817983</v>
          </cell>
          <cell r="DR29">
            <v>819510</v>
          </cell>
          <cell r="DS29">
            <v>821912</v>
          </cell>
          <cell r="DT29">
            <v>823933</v>
          </cell>
          <cell r="DU29">
            <v>821344</v>
          </cell>
          <cell r="DV29">
            <v>824890</v>
          </cell>
          <cell r="DW29">
            <v>825811</v>
          </cell>
          <cell r="DX29">
            <v>826738</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row>
        <row r="30">
          <cell r="A30" t="str">
            <v>Muškarci I žene</v>
          </cell>
        </row>
        <row r="31">
          <cell r="A31" t="str">
            <v xml:space="preserve">od 0 do 18 godina </v>
          </cell>
          <cell r="B31">
            <v>0</v>
          </cell>
          <cell r="C31">
            <v>0</v>
          </cell>
          <cell r="D31">
            <v>0</v>
          </cell>
          <cell r="E31">
            <v>0</v>
          </cell>
          <cell r="F31">
            <v>0</v>
          </cell>
          <cell r="G31">
            <v>0</v>
          </cell>
          <cell r="H31">
            <v>0</v>
          </cell>
          <cell r="I31">
            <v>0</v>
          </cell>
          <cell r="J31">
            <v>0</v>
          </cell>
          <cell r="K31">
            <v>0</v>
          </cell>
          <cell r="L31">
            <v>0</v>
          </cell>
          <cell r="M31">
            <v>0</v>
          </cell>
          <cell r="N31">
            <v>0</v>
          </cell>
          <cell r="O31">
            <v>8553</v>
          </cell>
          <cell r="P31">
            <v>8518</v>
          </cell>
          <cell r="Q31">
            <v>8109</v>
          </cell>
          <cell r="R31">
            <v>7787</v>
          </cell>
          <cell r="S31">
            <v>7600</v>
          </cell>
          <cell r="T31">
            <v>7491</v>
          </cell>
          <cell r="U31">
            <v>7420</v>
          </cell>
          <cell r="V31">
            <v>7244</v>
          </cell>
          <cell r="W31">
            <v>7356</v>
          </cell>
          <cell r="X31">
            <v>7750</v>
          </cell>
          <cell r="Y31">
            <v>8855</v>
          </cell>
          <cell r="Z31">
            <v>8953</v>
          </cell>
          <cell r="AA31">
            <v>8981</v>
          </cell>
          <cell r="AB31">
            <v>8875</v>
          </cell>
          <cell r="AC31">
            <v>8471</v>
          </cell>
          <cell r="AD31">
            <v>8017</v>
          </cell>
          <cell r="AE31">
            <v>7693</v>
          </cell>
          <cell r="AF31">
            <v>7394</v>
          </cell>
          <cell r="AG31">
            <v>7265</v>
          </cell>
          <cell r="AH31">
            <v>7142</v>
          </cell>
          <cell r="AI31">
            <v>7197</v>
          </cell>
          <cell r="AJ31">
            <v>7740</v>
          </cell>
          <cell r="AK31">
            <v>9236</v>
          </cell>
          <cell r="AL31">
            <v>9483</v>
          </cell>
          <cell r="AM31">
            <v>9398</v>
          </cell>
          <cell r="AN31">
            <v>9288</v>
          </cell>
          <cell r="AO31">
            <v>8673</v>
          </cell>
          <cell r="AP31">
            <v>8234</v>
          </cell>
          <cell r="AQ31">
            <v>7835</v>
          </cell>
          <cell r="AR31">
            <v>7496</v>
          </cell>
          <cell r="AS31">
            <v>7452</v>
          </cell>
          <cell r="AT31">
            <v>7533</v>
          </cell>
          <cell r="AU31">
            <v>7558</v>
          </cell>
          <cell r="AV31">
            <v>8026</v>
          </cell>
          <cell r="AW31">
            <v>9784</v>
          </cell>
          <cell r="AX31">
            <v>9914</v>
          </cell>
          <cell r="AY31">
            <v>9948</v>
          </cell>
          <cell r="AZ31">
            <v>9888</v>
          </cell>
          <cell r="BA31">
            <v>9466</v>
          </cell>
          <cell r="BB31">
            <v>9645</v>
          </cell>
          <cell r="BC31">
            <v>9322</v>
          </cell>
          <cell r="BD31">
            <v>8854</v>
          </cell>
          <cell r="BE31">
            <v>8721</v>
          </cell>
          <cell r="BF31">
            <v>8506</v>
          </cell>
          <cell r="BG31">
            <v>8443</v>
          </cell>
          <cell r="BH31">
            <v>8720</v>
          </cell>
          <cell r="BI31">
            <v>10145</v>
          </cell>
          <cell r="BJ31">
            <v>10015</v>
          </cell>
          <cell r="BK31">
            <v>9703</v>
          </cell>
          <cell r="BL31">
            <v>9418</v>
          </cell>
          <cell r="BM31">
            <v>8671</v>
          </cell>
          <cell r="BN31">
            <v>8171</v>
          </cell>
          <cell r="BO31">
            <v>7715</v>
          </cell>
          <cell r="BP31">
            <v>7350</v>
          </cell>
          <cell r="BQ31">
            <v>6854</v>
          </cell>
          <cell r="BR31">
            <v>6405</v>
          </cell>
          <cell r="BS31">
            <v>6211</v>
          </cell>
          <cell r="BT31">
            <v>6365</v>
          </cell>
          <cell r="BU31">
            <v>7474</v>
          </cell>
          <cell r="BV31">
            <v>7343</v>
          </cell>
          <cell r="BW31">
            <v>7090</v>
          </cell>
          <cell r="BX31">
            <v>6827</v>
          </cell>
          <cell r="BY31">
            <v>6252</v>
          </cell>
          <cell r="BZ31">
            <v>5839</v>
          </cell>
          <cell r="CA31">
            <v>5706</v>
          </cell>
          <cell r="CB31">
            <v>5470</v>
          </cell>
          <cell r="CC31">
            <v>5163</v>
          </cell>
          <cell r="CD31">
            <v>4876</v>
          </cell>
          <cell r="CE31">
            <v>4546</v>
          </cell>
          <cell r="CF31">
            <v>4538</v>
          </cell>
          <cell r="CG31">
            <v>5255</v>
          </cell>
          <cell r="CH31">
            <v>5290</v>
          </cell>
          <cell r="CI31">
            <v>5062</v>
          </cell>
          <cell r="CJ31">
            <v>4883</v>
          </cell>
          <cell r="CK31">
            <v>4499</v>
          </cell>
          <cell r="CL31">
            <v>4327</v>
          </cell>
          <cell r="CM31">
            <v>4118</v>
          </cell>
          <cell r="CN31">
            <v>3942</v>
          </cell>
          <cell r="CO31">
            <v>3857</v>
          </cell>
          <cell r="CP31">
            <v>3923</v>
          </cell>
          <cell r="CQ31">
            <v>3865</v>
          </cell>
          <cell r="CR31">
            <v>4167</v>
          </cell>
          <cell r="CS31">
            <v>5073</v>
          </cell>
          <cell r="CT31">
            <v>5119</v>
          </cell>
          <cell r="CU31">
            <v>5048</v>
          </cell>
          <cell r="CV31">
            <v>4803</v>
          </cell>
          <cell r="CW31">
            <v>4423</v>
          </cell>
          <cell r="CX31">
            <v>4792</v>
          </cell>
          <cell r="CY31">
            <v>4638</v>
          </cell>
          <cell r="CZ31">
            <v>4438</v>
          </cell>
          <cell r="DA31">
            <v>4158</v>
          </cell>
          <cell r="DB31">
            <v>3843</v>
          </cell>
          <cell r="DC31">
            <v>3588</v>
          </cell>
          <cell r="DD31">
            <v>3679</v>
          </cell>
          <cell r="DE31">
            <v>4380</v>
          </cell>
          <cell r="DF31">
            <v>4246</v>
          </cell>
          <cell r="DG31">
            <v>4040</v>
          </cell>
          <cell r="DH31">
            <v>3888</v>
          </cell>
          <cell r="DI31">
            <v>3640</v>
          </cell>
          <cell r="DJ31">
            <v>3391</v>
          </cell>
          <cell r="DK31">
            <v>3304</v>
          </cell>
          <cell r="DL31">
            <v>3191</v>
          </cell>
          <cell r="DM31">
            <v>3068</v>
          </cell>
          <cell r="DN31">
            <v>3427</v>
          </cell>
          <cell r="DO31">
            <v>3660</v>
          </cell>
          <cell r="DP31">
            <v>4089</v>
          </cell>
          <cell r="DQ31">
            <v>4708</v>
          </cell>
          <cell r="DR31">
            <v>4465</v>
          </cell>
          <cell r="DS31">
            <v>4216</v>
          </cell>
          <cell r="DT31">
            <v>3962</v>
          </cell>
          <cell r="DU31">
            <v>3511</v>
          </cell>
          <cell r="DV31">
            <v>3798</v>
          </cell>
          <cell r="DW31">
            <v>3585</v>
          </cell>
          <cell r="DX31">
            <v>3397</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row>
        <row r="32">
          <cell r="A32" t="str">
            <v xml:space="preserve">od 19 do 24 godine </v>
          </cell>
          <cell r="B32">
            <v>0</v>
          </cell>
          <cell r="C32">
            <v>0</v>
          </cell>
          <cell r="D32">
            <v>0</v>
          </cell>
          <cell r="E32">
            <v>0</v>
          </cell>
          <cell r="F32">
            <v>0</v>
          </cell>
          <cell r="G32">
            <v>0</v>
          </cell>
          <cell r="H32">
            <v>0</v>
          </cell>
          <cell r="I32">
            <v>0</v>
          </cell>
          <cell r="J32">
            <v>0</v>
          </cell>
          <cell r="K32">
            <v>0</v>
          </cell>
          <cell r="L32">
            <v>0</v>
          </cell>
          <cell r="M32">
            <v>0</v>
          </cell>
          <cell r="N32">
            <v>0</v>
          </cell>
          <cell r="O32">
            <v>197172</v>
          </cell>
          <cell r="P32">
            <v>197918</v>
          </cell>
          <cell r="Q32">
            <v>197930</v>
          </cell>
          <cell r="R32">
            <v>197565</v>
          </cell>
          <cell r="S32">
            <v>197990</v>
          </cell>
          <cell r="T32">
            <v>199063</v>
          </cell>
          <cell r="U32">
            <v>199097</v>
          </cell>
          <cell r="V32">
            <v>199021</v>
          </cell>
          <cell r="W32">
            <v>200564</v>
          </cell>
          <cell r="X32">
            <v>202279</v>
          </cell>
          <cell r="Y32">
            <v>203685</v>
          </cell>
          <cell r="Z32">
            <v>203535</v>
          </cell>
          <cell r="AA32">
            <v>203836</v>
          </cell>
          <cell r="AB32">
            <v>204445</v>
          </cell>
          <cell r="AC32">
            <v>204894</v>
          </cell>
          <cell r="AD32">
            <v>203893</v>
          </cell>
          <cell r="AE32">
            <v>202871</v>
          </cell>
          <cell r="AF32">
            <v>202105</v>
          </cell>
          <cell r="AG32">
            <v>201487</v>
          </cell>
          <cell r="AH32">
            <v>201206</v>
          </cell>
          <cell r="AI32">
            <v>201445</v>
          </cell>
          <cell r="AJ32">
            <v>202686</v>
          </cell>
          <cell r="AK32">
            <v>204054</v>
          </cell>
          <cell r="AL32">
            <v>203773</v>
          </cell>
          <cell r="AM32">
            <v>204210</v>
          </cell>
          <cell r="AN32">
            <v>205053</v>
          </cell>
          <cell r="AO32">
            <v>205632</v>
          </cell>
          <cell r="AP32">
            <v>204810</v>
          </cell>
          <cell r="AQ32">
            <v>203817</v>
          </cell>
          <cell r="AR32">
            <v>202955</v>
          </cell>
          <cell r="AS32">
            <v>202349</v>
          </cell>
          <cell r="AT32">
            <v>201824</v>
          </cell>
          <cell r="AU32">
            <v>202064</v>
          </cell>
          <cell r="AV32">
            <v>202773</v>
          </cell>
          <cell r="AW32">
            <v>204157</v>
          </cell>
          <cell r="AX32">
            <v>204004</v>
          </cell>
          <cell r="AY32">
            <v>204595</v>
          </cell>
          <cell r="AZ32">
            <v>205752</v>
          </cell>
          <cell r="BA32">
            <v>207091</v>
          </cell>
          <cell r="BB32">
            <v>209455</v>
          </cell>
          <cell r="BC32">
            <v>209537</v>
          </cell>
          <cell r="BD32">
            <v>209056</v>
          </cell>
          <cell r="BE32">
            <v>208515</v>
          </cell>
          <cell r="BF32">
            <v>207851</v>
          </cell>
          <cell r="BG32">
            <v>207754</v>
          </cell>
          <cell r="BH32">
            <v>207784</v>
          </cell>
          <cell r="BI32">
            <v>209176</v>
          </cell>
          <cell r="BJ32">
            <v>208134</v>
          </cell>
          <cell r="BK32">
            <v>207579</v>
          </cell>
          <cell r="BL32">
            <v>207422</v>
          </cell>
          <cell r="BM32">
            <v>206557</v>
          </cell>
          <cell r="BN32">
            <v>205013</v>
          </cell>
          <cell r="BO32">
            <v>203501</v>
          </cell>
          <cell r="BP32">
            <v>201797</v>
          </cell>
          <cell r="BQ32">
            <v>199820</v>
          </cell>
          <cell r="BR32">
            <v>198198</v>
          </cell>
          <cell r="BS32">
            <v>197951</v>
          </cell>
          <cell r="BT32">
            <v>197972</v>
          </cell>
          <cell r="BU32">
            <v>197748</v>
          </cell>
          <cell r="BV32">
            <v>196263</v>
          </cell>
          <cell r="BW32">
            <v>195180</v>
          </cell>
          <cell r="BX32">
            <v>194550</v>
          </cell>
          <cell r="BY32">
            <v>193304</v>
          </cell>
          <cell r="BZ32">
            <v>191457</v>
          </cell>
          <cell r="CA32">
            <v>190467</v>
          </cell>
          <cell r="CB32">
            <v>189627</v>
          </cell>
          <cell r="CC32">
            <v>188230</v>
          </cell>
          <cell r="CD32">
            <v>186984</v>
          </cell>
          <cell r="CE32">
            <v>185982</v>
          </cell>
          <cell r="CF32">
            <v>185382</v>
          </cell>
          <cell r="CG32">
            <v>185768</v>
          </cell>
          <cell r="CH32">
            <v>184622</v>
          </cell>
          <cell r="CI32">
            <v>183578</v>
          </cell>
          <cell r="CJ32">
            <v>182953</v>
          </cell>
          <cell r="CK32">
            <v>181961</v>
          </cell>
          <cell r="CL32">
            <v>180147</v>
          </cell>
          <cell r="CM32">
            <v>178073</v>
          </cell>
          <cell r="CN32">
            <v>176336</v>
          </cell>
          <cell r="CO32">
            <v>174774</v>
          </cell>
          <cell r="CP32">
            <v>173874</v>
          </cell>
          <cell r="CQ32">
            <v>172756</v>
          </cell>
          <cell r="CR32">
            <v>172589</v>
          </cell>
          <cell r="CS32">
            <v>173174</v>
          </cell>
          <cell r="CT32">
            <v>172198</v>
          </cell>
          <cell r="CU32">
            <v>171755</v>
          </cell>
          <cell r="CV32">
            <v>171757</v>
          </cell>
          <cell r="CW32">
            <v>170893</v>
          </cell>
          <cell r="CX32">
            <v>173937</v>
          </cell>
          <cell r="CY32">
            <v>173413</v>
          </cell>
          <cell r="CZ32">
            <v>172526</v>
          </cell>
          <cell r="DA32">
            <v>171377</v>
          </cell>
          <cell r="DB32">
            <v>170219</v>
          </cell>
          <cell r="DC32">
            <v>169487</v>
          </cell>
          <cell r="DD32">
            <v>169303</v>
          </cell>
          <cell r="DE32">
            <v>169445</v>
          </cell>
          <cell r="DF32">
            <v>167960</v>
          </cell>
          <cell r="DG32">
            <v>166499</v>
          </cell>
          <cell r="DH32">
            <v>165622</v>
          </cell>
          <cell r="DI32">
            <v>164148</v>
          </cell>
          <cell r="DJ32">
            <v>162416</v>
          </cell>
          <cell r="DK32">
            <v>161153</v>
          </cell>
          <cell r="DL32">
            <v>159632</v>
          </cell>
          <cell r="DM32">
            <v>158297</v>
          </cell>
          <cell r="DN32">
            <v>159232</v>
          </cell>
          <cell r="DO32">
            <v>160630</v>
          </cell>
          <cell r="DP32">
            <v>162066</v>
          </cell>
          <cell r="DQ32">
            <v>163669</v>
          </cell>
          <cell r="DR32">
            <v>162969</v>
          </cell>
          <cell r="DS32">
            <v>162780</v>
          </cell>
          <cell r="DT32">
            <v>162973</v>
          </cell>
          <cell r="DU32">
            <v>160325</v>
          </cell>
          <cell r="DV32">
            <v>161821</v>
          </cell>
          <cell r="DW32">
            <v>160130</v>
          </cell>
          <cell r="DX32">
            <v>158246</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row>
        <row r="33">
          <cell r="A33" t="str">
            <v xml:space="preserve">od 25 do 29 godina </v>
          </cell>
          <cell r="B33">
            <v>0</v>
          </cell>
          <cell r="C33">
            <v>0</v>
          </cell>
          <cell r="D33">
            <v>0</v>
          </cell>
          <cell r="E33">
            <v>0</v>
          </cell>
          <cell r="F33">
            <v>0</v>
          </cell>
          <cell r="G33">
            <v>0</v>
          </cell>
          <cell r="H33">
            <v>0</v>
          </cell>
          <cell r="I33">
            <v>0</v>
          </cell>
          <cell r="J33">
            <v>0</v>
          </cell>
          <cell r="K33">
            <v>0</v>
          </cell>
          <cell r="L33">
            <v>0</v>
          </cell>
          <cell r="M33">
            <v>0</v>
          </cell>
          <cell r="N33">
            <v>0</v>
          </cell>
          <cell r="O33">
            <v>245578</v>
          </cell>
          <cell r="P33">
            <v>246500</v>
          </cell>
          <cell r="Q33">
            <v>247360</v>
          </cell>
          <cell r="R33">
            <v>248295</v>
          </cell>
          <cell r="S33">
            <v>249633</v>
          </cell>
          <cell r="T33">
            <v>251028</v>
          </cell>
          <cell r="U33">
            <v>252487</v>
          </cell>
          <cell r="V33">
            <v>253681</v>
          </cell>
          <cell r="W33">
            <v>254594</v>
          </cell>
          <cell r="X33">
            <v>255572</v>
          </cell>
          <cell r="Y33">
            <v>256666</v>
          </cell>
          <cell r="Z33">
            <v>257347</v>
          </cell>
          <cell r="AA33">
            <v>258055</v>
          </cell>
          <cell r="AB33">
            <v>258759</v>
          </cell>
          <cell r="AC33">
            <v>259664</v>
          </cell>
          <cell r="AD33">
            <v>260514</v>
          </cell>
          <cell r="AE33">
            <v>261120</v>
          </cell>
          <cell r="AF33">
            <v>261870</v>
          </cell>
          <cell r="AG33">
            <v>262911</v>
          </cell>
          <cell r="AH33">
            <v>263602</v>
          </cell>
          <cell r="AI33">
            <v>264031</v>
          </cell>
          <cell r="AJ33">
            <v>264584</v>
          </cell>
          <cell r="AK33">
            <v>265444</v>
          </cell>
          <cell r="AL33">
            <v>266275</v>
          </cell>
          <cell r="AM33">
            <v>267078</v>
          </cell>
          <cell r="AN33">
            <v>268008</v>
          </cell>
          <cell r="AO33">
            <v>268701</v>
          </cell>
          <cell r="AP33">
            <v>269094</v>
          </cell>
          <cell r="AQ33">
            <v>269576</v>
          </cell>
          <cell r="AR33">
            <v>270145</v>
          </cell>
          <cell r="AS33">
            <v>270932</v>
          </cell>
          <cell r="AT33">
            <v>271498</v>
          </cell>
          <cell r="AU33">
            <v>272033</v>
          </cell>
          <cell r="AV33">
            <v>272497</v>
          </cell>
          <cell r="AW33">
            <v>273209</v>
          </cell>
          <cell r="AX33">
            <v>273643</v>
          </cell>
          <cell r="AY33">
            <v>274164</v>
          </cell>
          <cell r="AZ33">
            <v>275132</v>
          </cell>
          <cell r="BA33">
            <v>275679</v>
          </cell>
          <cell r="BB33">
            <v>276489</v>
          </cell>
          <cell r="BC33">
            <v>276777</v>
          </cell>
          <cell r="BD33">
            <v>277576</v>
          </cell>
          <cell r="BE33">
            <v>277958</v>
          </cell>
          <cell r="BF33">
            <v>278705</v>
          </cell>
          <cell r="BG33">
            <v>278992</v>
          </cell>
          <cell r="BH33">
            <v>279276</v>
          </cell>
          <cell r="BI33">
            <v>279800</v>
          </cell>
          <cell r="BJ33">
            <v>279953</v>
          </cell>
          <cell r="BK33">
            <v>280354</v>
          </cell>
          <cell r="BL33">
            <v>280719</v>
          </cell>
          <cell r="BM33">
            <v>281142</v>
          </cell>
          <cell r="BN33">
            <v>280946</v>
          </cell>
          <cell r="BO33">
            <v>280775</v>
          </cell>
          <cell r="BP33">
            <v>280712</v>
          </cell>
          <cell r="BQ33">
            <v>280599</v>
          </cell>
          <cell r="BR33">
            <v>280266</v>
          </cell>
          <cell r="BS33">
            <v>280344</v>
          </cell>
          <cell r="BT33">
            <v>280241</v>
          </cell>
          <cell r="BU33">
            <v>280465</v>
          </cell>
          <cell r="BV33">
            <v>280107</v>
          </cell>
          <cell r="BW33">
            <v>279882</v>
          </cell>
          <cell r="BX33">
            <v>280070</v>
          </cell>
          <cell r="BY33">
            <v>280125</v>
          </cell>
          <cell r="BZ33">
            <v>279789</v>
          </cell>
          <cell r="CA33">
            <v>279449</v>
          </cell>
          <cell r="CB33">
            <v>279207</v>
          </cell>
          <cell r="CC33">
            <v>278632</v>
          </cell>
          <cell r="CD33">
            <v>278241</v>
          </cell>
          <cell r="CE33">
            <v>277872</v>
          </cell>
          <cell r="CF33">
            <v>277743</v>
          </cell>
          <cell r="CG33">
            <v>277315</v>
          </cell>
          <cell r="CH33">
            <v>276394</v>
          </cell>
          <cell r="CI33">
            <v>275924</v>
          </cell>
          <cell r="CJ33">
            <v>276043</v>
          </cell>
          <cell r="CK33">
            <v>275747</v>
          </cell>
          <cell r="CL33">
            <v>275178</v>
          </cell>
          <cell r="CM33">
            <v>274503</v>
          </cell>
          <cell r="CN33">
            <v>274031</v>
          </cell>
          <cell r="CO33">
            <v>273706</v>
          </cell>
          <cell r="CP33">
            <v>273324</v>
          </cell>
          <cell r="CQ33">
            <v>272996</v>
          </cell>
          <cell r="CR33">
            <v>272881</v>
          </cell>
          <cell r="CS33">
            <v>272606</v>
          </cell>
          <cell r="CT33">
            <v>271838</v>
          </cell>
          <cell r="CU33">
            <v>271742</v>
          </cell>
          <cell r="CV33">
            <v>271487</v>
          </cell>
          <cell r="CW33">
            <v>270951</v>
          </cell>
          <cell r="CX33">
            <v>270697</v>
          </cell>
          <cell r="CY33">
            <v>270053</v>
          </cell>
          <cell r="CZ33">
            <v>269288</v>
          </cell>
          <cell r="DA33">
            <v>268839</v>
          </cell>
          <cell r="DB33">
            <v>268413</v>
          </cell>
          <cell r="DC33">
            <v>267987</v>
          </cell>
          <cell r="DD33">
            <v>267444</v>
          </cell>
          <cell r="DE33">
            <v>267026</v>
          </cell>
          <cell r="DF33">
            <v>266444</v>
          </cell>
          <cell r="DG33">
            <v>266136</v>
          </cell>
          <cell r="DH33">
            <v>266045</v>
          </cell>
          <cell r="DI33">
            <v>266250</v>
          </cell>
          <cell r="DJ33">
            <v>265440</v>
          </cell>
          <cell r="DK33">
            <v>265321</v>
          </cell>
          <cell r="DL33">
            <v>264737</v>
          </cell>
          <cell r="DM33">
            <v>263864</v>
          </cell>
          <cell r="DN33">
            <v>263225</v>
          </cell>
          <cell r="DO33">
            <v>263258</v>
          </cell>
          <cell r="DP33">
            <v>262912</v>
          </cell>
          <cell r="DQ33">
            <v>262779</v>
          </cell>
          <cell r="DR33">
            <v>262326</v>
          </cell>
          <cell r="DS33">
            <v>261853</v>
          </cell>
          <cell r="DT33">
            <v>261729</v>
          </cell>
          <cell r="DU33">
            <v>257542</v>
          </cell>
          <cell r="DV33">
            <v>257159</v>
          </cell>
          <cell r="DW33">
            <v>256002</v>
          </cell>
          <cell r="DX33">
            <v>255040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row>
        <row r="34">
          <cell r="A34" t="str">
            <v xml:space="preserve">od 30 do 34 godine </v>
          </cell>
          <cell r="B34">
            <v>0</v>
          </cell>
          <cell r="C34">
            <v>0</v>
          </cell>
          <cell r="D34">
            <v>0</v>
          </cell>
          <cell r="E34">
            <v>0</v>
          </cell>
          <cell r="F34">
            <v>0</v>
          </cell>
          <cell r="G34">
            <v>0</v>
          </cell>
          <cell r="H34">
            <v>0</v>
          </cell>
          <cell r="I34">
            <v>0</v>
          </cell>
          <cell r="J34">
            <v>0</v>
          </cell>
          <cell r="K34">
            <v>0</v>
          </cell>
          <cell r="L34">
            <v>0</v>
          </cell>
          <cell r="M34">
            <v>0</v>
          </cell>
          <cell r="N34">
            <v>0</v>
          </cell>
          <cell r="O34">
            <v>236762</v>
          </cell>
          <cell r="P34">
            <v>237951</v>
          </cell>
          <cell r="Q34">
            <v>238898</v>
          </cell>
          <cell r="R34">
            <v>239656</v>
          </cell>
          <cell r="S34">
            <v>240529</v>
          </cell>
          <cell r="T34">
            <v>241511</v>
          </cell>
          <cell r="U34">
            <v>242591</v>
          </cell>
          <cell r="V34">
            <v>243957</v>
          </cell>
          <cell r="W34">
            <v>245575</v>
          </cell>
          <cell r="X34">
            <v>246809</v>
          </cell>
          <cell r="Y34">
            <v>247903</v>
          </cell>
          <cell r="Z34">
            <v>248883</v>
          </cell>
          <cell r="AA34">
            <v>249786</v>
          </cell>
          <cell r="AB34">
            <v>250930</v>
          </cell>
          <cell r="AC34">
            <v>252004</v>
          </cell>
          <cell r="AD34">
            <v>252647</v>
          </cell>
          <cell r="AE34">
            <v>253705</v>
          </cell>
          <cell r="AF34">
            <v>254484</v>
          </cell>
          <cell r="AG34">
            <v>255360</v>
          </cell>
          <cell r="AH34">
            <v>256344</v>
          </cell>
          <cell r="AI34">
            <v>257245</v>
          </cell>
          <cell r="AJ34">
            <v>257738</v>
          </cell>
          <cell r="AK34">
            <v>258318</v>
          </cell>
          <cell r="AL34">
            <v>259095</v>
          </cell>
          <cell r="AM34">
            <v>259671</v>
          </cell>
          <cell r="AN34">
            <v>260438</v>
          </cell>
          <cell r="AO34">
            <v>261144</v>
          </cell>
          <cell r="AP34">
            <v>261819</v>
          </cell>
          <cell r="AQ34">
            <v>262679</v>
          </cell>
          <cell r="AR34">
            <v>263605</v>
          </cell>
          <cell r="AS34">
            <v>264410</v>
          </cell>
          <cell r="AT34">
            <v>265282</v>
          </cell>
          <cell r="AU34">
            <v>266012</v>
          </cell>
          <cell r="AV34">
            <v>267037</v>
          </cell>
          <cell r="AW34">
            <v>268154</v>
          </cell>
          <cell r="AX34">
            <v>269413</v>
          </cell>
          <cell r="AY34">
            <v>270328</v>
          </cell>
          <cell r="AZ34">
            <v>270884</v>
          </cell>
          <cell r="BA34">
            <v>271674</v>
          </cell>
          <cell r="BB34">
            <v>272338</v>
          </cell>
          <cell r="BC34">
            <v>273415</v>
          </cell>
          <cell r="BD34">
            <v>274325</v>
          </cell>
          <cell r="BE34">
            <v>275563</v>
          </cell>
          <cell r="BF34">
            <v>276529</v>
          </cell>
          <cell r="BG34">
            <v>277471</v>
          </cell>
          <cell r="BH34">
            <v>278478</v>
          </cell>
          <cell r="BI34">
            <v>279301</v>
          </cell>
          <cell r="BJ34">
            <v>279917</v>
          </cell>
          <cell r="BK34">
            <v>280422</v>
          </cell>
          <cell r="BL34">
            <v>281015</v>
          </cell>
          <cell r="BM34">
            <v>281903</v>
          </cell>
          <cell r="BN34">
            <v>282836</v>
          </cell>
          <cell r="BO34">
            <v>283639</v>
          </cell>
          <cell r="BP34">
            <v>284376</v>
          </cell>
          <cell r="BQ34">
            <v>285259</v>
          </cell>
          <cell r="BR34">
            <v>286324</v>
          </cell>
          <cell r="BS34">
            <v>286904</v>
          </cell>
          <cell r="BT34">
            <v>287445</v>
          </cell>
          <cell r="BU34">
            <v>287818</v>
          </cell>
          <cell r="BV34">
            <v>288254</v>
          </cell>
          <cell r="BW34">
            <v>288719</v>
          </cell>
          <cell r="BX34">
            <v>288999</v>
          </cell>
          <cell r="BY34">
            <v>289508</v>
          </cell>
          <cell r="BZ34">
            <v>290126</v>
          </cell>
          <cell r="CA34">
            <v>290910</v>
          </cell>
          <cell r="CB34">
            <v>291506</v>
          </cell>
          <cell r="CC34">
            <v>292491</v>
          </cell>
          <cell r="CD34">
            <v>293314</v>
          </cell>
          <cell r="CE34">
            <v>293505</v>
          </cell>
          <cell r="CF34">
            <v>293776</v>
          </cell>
          <cell r="CG34">
            <v>294281</v>
          </cell>
          <cell r="CH34">
            <v>294315</v>
          </cell>
          <cell r="CI34">
            <v>294550</v>
          </cell>
          <cell r="CJ34">
            <v>294637</v>
          </cell>
          <cell r="CK34">
            <v>294898</v>
          </cell>
          <cell r="CL34">
            <v>295505</v>
          </cell>
          <cell r="CM34">
            <v>295613</v>
          </cell>
          <cell r="CN34">
            <v>295949</v>
          </cell>
          <cell r="CO34">
            <v>296491</v>
          </cell>
          <cell r="CP34">
            <v>296927</v>
          </cell>
          <cell r="CQ34">
            <v>296970</v>
          </cell>
          <cell r="CR34">
            <v>297055</v>
          </cell>
          <cell r="CS34">
            <v>297410</v>
          </cell>
          <cell r="CT34">
            <v>298031</v>
          </cell>
          <cell r="CU34">
            <v>298340</v>
          </cell>
          <cell r="CV34">
            <v>298665</v>
          </cell>
          <cell r="CW34">
            <v>298838</v>
          </cell>
          <cell r="CX34">
            <v>298994</v>
          </cell>
          <cell r="CY34">
            <v>299081</v>
          </cell>
          <cell r="CZ34">
            <v>299257</v>
          </cell>
          <cell r="DA34">
            <v>299678</v>
          </cell>
          <cell r="DB34">
            <v>299982</v>
          </cell>
          <cell r="DC34">
            <v>300086</v>
          </cell>
          <cell r="DD34">
            <v>300085</v>
          </cell>
          <cell r="DE34">
            <v>300343</v>
          </cell>
          <cell r="DF34">
            <v>300511</v>
          </cell>
          <cell r="DG34">
            <v>300558</v>
          </cell>
          <cell r="DH34">
            <v>300812</v>
          </cell>
          <cell r="DI34">
            <v>300732</v>
          </cell>
          <cell r="DJ34">
            <v>300802</v>
          </cell>
          <cell r="DK34">
            <v>300611</v>
          </cell>
          <cell r="DL34">
            <v>300833</v>
          </cell>
          <cell r="DM34">
            <v>300952</v>
          </cell>
          <cell r="DN34">
            <v>301457</v>
          </cell>
          <cell r="DO34">
            <v>301439</v>
          </cell>
          <cell r="DP34">
            <v>301509</v>
          </cell>
          <cell r="DQ34">
            <v>301688</v>
          </cell>
          <cell r="DR34">
            <v>301820</v>
          </cell>
          <cell r="DS34">
            <v>301961</v>
          </cell>
          <cell r="DT34">
            <v>302062</v>
          </cell>
          <cell r="DU34">
            <v>299557</v>
          </cell>
          <cell r="DV34">
            <v>299411</v>
          </cell>
          <cell r="DW34">
            <v>299162</v>
          </cell>
          <cell r="DX34">
            <v>299201</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row>
        <row r="35">
          <cell r="A35" t="str">
            <v xml:space="preserve">od 35 do 39 godina </v>
          </cell>
          <cell r="B35">
            <v>0</v>
          </cell>
          <cell r="C35">
            <v>0</v>
          </cell>
          <cell r="D35">
            <v>0</v>
          </cell>
          <cell r="E35">
            <v>0</v>
          </cell>
          <cell r="F35">
            <v>0</v>
          </cell>
          <cell r="G35">
            <v>0</v>
          </cell>
          <cell r="H35">
            <v>0</v>
          </cell>
          <cell r="I35">
            <v>0</v>
          </cell>
          <cell r="J35">
            <v>0</v>
          </cell>
          <cell r="K35">
            <v>0</v>
          </cell>
          <cell r="L35">
            <v>0</v>
          </cell>
          <cell r="M35">
            <v>0</v>
          </cell>
          <cell r="N35">
            <v>0</v>
          </cell>
          <cell r="O35">
            <v>243431</v>
          </cell>
          <cell r="P35">
            <v>243552</v>
          </cell>
          <cell r="Q35">
            <v>243581</v>
          </cell>
          <cell r="R35">
            <v>243720</v>
          </cell>
          <cell r="S35">
            <v>243341</v>
          </cell>
          <cell r="T35">
            <v>243524</v>
          </cell>
          <cell r="U35">
            <v>243630</v>
          </cell>
          <cell r="V35">
            <v>243660</v>
          </cell>
          <cell r="W35">
            <v>243455</v>
          </cell>
          <cell r="X35">
            <v>243307</v>
          </cell>
          <cell r="Y35">
            <v>243394</v>
          </cell>
          <cell r="Z35">
            <v>243681</v>
          </cell>
          <cell r="AA35">
            <v>243463</v>
          </cell>
          <cell r="AB35">
            <v>243257</v>
          </cell>
          <cell r="AC35">
            <v>243463</v>
          </cell>
          <cell r="AD35">
            <v>243424</v>
          </cell>
          <cell r="AE35">
            <v>243490</v>
          </cell>
          <cell r="AF35">
            <v>243593</v>
          </cell>
          <cell r="AG35">
            <v>243815</v>
          </cell>
          <cell r="AH35">
            <v>243949</v>
          </cell>
          <cell r="AI35">
            <v>244375</v>
          </cell>
          <cell r="AJ35">
            <v>244621</v>
          </cell>
          <cell r="AK35">
            <v>245024</v>
          </cell>
          <cell r="AL35">
            <v>245178</v>
          </cell>
          <cell r="AM35">
            <v>245194</v>
          </cell>
          <cell r="AN35">
            <v>245498</v>
          </cell>
          <cell r="AO35">
            <v>245922</v>
          </cell>
          <cell r="AP35">
            <v>246220</v>
          </cell>
          <cell r="AQ35">
            <v>246529</v>
          </cell>
          <cell r="AR35">
            <v>247189</v>
          </cell>
          <cell r="AS35">
            <v>247781</v>
          </cell>
          <cell r="AT35">
            <v>248392</v>
          </cell>
          <cell r="AU35">
            <v>248953</v>
          </cell>
          <cell r="AV35">
            <v>249330</v>
          </cell>
          <cell r="AW35">
            <v>249524</v>
          </cell>
          <cell r="AX35">
            <v>249771</v>
          </cell>
          <cell r="AY35">
            <v>249565</v>
          </cell>
          <cell r="AZ35">
            <v>249969</v>
          </cell>
          <cell r="BA35">
            <v>250584</v>
          </cell>
          <cell r="BB35">
            <v>251426</v>
          </cell>
          <cell r="BC35">
            <v>252236</v>
          </cell>
          <cell r="BD35">
            <v>253049</v>
          </cell>
          <cell r="BE35">
            <v>254000</v>
          </cell>
          <cell r="BF35">
            <v>254641</v>
          </cell>
          <cell r="BG35">
            <v>255345</v>
          </cell>
          <cell r="BH35">
            <v>256009</v>
          </cell>
          <cell r="BI35">
            <v>256709</v>
          </cell>
          <cell r="BJ35">
            <v>257308</v>
          </cell>
          <cell r="BK35">
            <v>257625</v>
          </cell>
          <cell r="BL35">
            <v>258063</v>
          </cell>
          <cell r="BM35">
            <v>258359</v>
          </cell>
          <cell r="BN35">
            <v>258559</v>
          </cell>
          <cell r="BO35">
            <v>259221</v>
          </cell>
          <cell r="BP35">
            <v>259936</v>
          </cell>
          <cell r="BQ35">
            <v>259777</v>
          </cell>
          <cell r="BR35">
            <v>260062</v>
          </cell>
          <cell r="BS35">
            <v>260599</v>
          </cell>
          <cell r="BT35">
            <v>261311</v>
          </cell>
          <cell r="BU35">
            <v>261949</v>
          </cell>
          <cell r="BV35">
            <v>262622</v>
          </cell>
          <cell r="BW35">
            <v>263035</v>
          </cell>
          <cell r="BX35">
            <v>263908</v>
          </cell>
          <cell r="BY35">
            <v>264319</v>
          </cell>
          <cell r="BZ35">
            <v>264736</v>
          </cell>
          <cell r="CA35">
            <v>265383</v>
          </cell>
          <cell r="CB35">
            <v>265931</v>
          </cell>
          <cell r="CC35">
            <v>266492</v>
          </cell>
          <cell r="CD35">
            <v>267404</v>
          </cell>
          <cell r="CE35">
            <v>268552</v>
          </cell>
          <cell r="CF35">
            <v>269245</v>
          </cell>
          <cell r="CG35">
            <v>269867</v>
          </cell>
          <cell r="CH35">
            <v>269976</v>
          </cell>
          <cell r="CI35">
            <v>270610</v>
          </cell>
          <cell r="CJ35">
            <v>271377</v>
          </cell>
          <cell r="CK35">
            <v>272092</v>
          </cell>
          <cell r="CL35">
            <v>272558</v>
          </cell>
          <cell r="CM35">
            <v>273209</v>
          </cell>
          <cell r="CN35">
            <v>273758</v>
          </cell>
          <cell r="CO35">
            <v>274242</v>
          </cell>
          <cell r="CP35">
            <v>274960</v>
          </cell>
          <cell r="CQ35">
            <v>275424</v>
          </cell>
          <cell r="CR35">
            <v>275637</v>
          </cell>
          <cell r="CS35">
            <v>275871</v>
          </cell>
          <cell r="CT35">
            <v>276443</v>
          </cell>
          <cell r="CU35">
            <v>276703</v>
          </cell>
          <cell r="CV35">
            <v>277056</v>
          </cell>
          <cell r="CW35">
            <v>277581</v>
          </cell>
          <cell r="CX35">
            <v>277963</v>
          </cell>
          <cell r="CY35">
            <v>278525</v>
          </cell>
          <cell r="CZ35">
            <v>279111</v>
          </cell>
          <cell r="DA35">
            <v>279566</v>
          </cell>
          <cell r="DB35">
            <v>280085</v>
          </cell>
          <cell r="DC35">
            <v>280385</v>
          </cell>
          <cell r="DD35">
            <v>281064</v>
          </cell>
          <cell r="DE35">
            <v>281783</v>
          </cell>
          <cell r="DF35">
            <v>282820</v>
          </cell>
          <cell r="DG35">
            <v>283339</v>
          </cell>
          <cell r="DH35">
            <v>283540</v>
          </cell>
          <cell r="DI35">
            <v>284002</v>
          </cell>
          <cell r="DJ35">
            <v>284243</v>
          </cell>
          <cell r="DK35">
            <v>284821</v>
          </cell>
          <cell r="DL35">
            <v>285246</v>
          </cell>
          <cell r="DM35">
            <v>286029</v>
          </cell>
          <cell r="DN35">
            <v>286550</v>
          </cell>
          <cell r="DO35">
            <v>287154</v>
          </cell>
          <cell r="DP35">
            <v>287781</v>
          </cell>
          <cell r="DQ35">
            <v>288246</v>
          </cell>
          <cell r="DR35">
            <v>288720</v>
          </cell>
          <cell r="DS35">
            <v>289038</v>
          </cell>
          <cell r="DT35">
            <v>289382</v>
          </cell>
          <cell r="DU35">
            <v>284792</v>
          </cell>
          <cell r="DV35">
            <v>285732</v>
          </cell>
          <cell r="DW35">
            <v>286454</v>
          </cell>
          <cell r="DX35">
            <v>287177</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row>
        <row r="36">
          <cell r="A36" t="str">
            <v xml:space="preserve">od 40 do 44 godine </v>
          </cell>
          <cell r="B36">
            <v>0</v>
          </cell>
          <cell r="C36">
            <v>0</v>
          </cell>
          <cell r="D36">
            <v>0</v>
          </cell>
          <cell r="E36">
            <v>0</v>
          </cell>
          <cell r="F36">
            <v>0</v>
          </cell>
          <cell r="G36">
            <v>0</v>
          </cell>
          <cell r="H36">
            <v>0</v>
          </cell>
          <cell r="I36">
            <v>0</v>
          </cell>
          <cell r="J36">
            <v>0</v>
          </cell>
          <cell r="K36">
            <v>0</v>
          </cell>
          <cell r="L36">
            <v>0</v>
          </cell>
          <cell r="M36">
            <v>0</v>
          </cell>
          <cell r="N36">
            <v>0</v>
          </cell>
          <cell r="O36">
            <v>179522</v>
          </cell>
          <cell r="P36">
            <v>182180</v>
          </cell>
          <cell r="Q36">
            <v>185232</v>
          </cell>
          <cell r="R36">
            <v>188297</v>
          </cell>
          <cell r="S36">
            <v>191053</v>
          </cell>
          <cell r="T36">
            <v>194029</v>
          </cell>
          <cell r="U36">
            <v>196910</v>
          </cell>
          <cell r="V36">
            <v>199773</v>
          </cell>
          <cell r="W36">
            <v>203095</v>
          </cell>
          <cell r="X36">
            <v>206305</v>
          </cell>
          <cell r="Y36">
            <v>209172</v>
          </cell>
          <cell r="Z36">
            <v>211959</v>
          </cell>
          <cell r="AA36">
            <v>214895</v>
          </cell>
          <cell r="AB36">
            <v>217550</v>
          </cell>
          <cell r="AC36">
            <v>220164</v>
          </cell>
          <cell r="AD36">
            <v>222924</v>
          </cell>
          <cell r="AE36">
            <v>225883</v>
          </cell>
          <cell r="AF36">
            <v>228530</v>
          </cell>
          <cell r="AG36">
            <v>231130</v>
          </cell>
          <cell r="AH36">
            <v>234053</v>
          </cell>
          <cell r="AI36">
            <v>237046</v>
          </cell>
          <cell r="AJ36">
            <v>240050</v>
          </cell>
          <cell r="AK36">
            <v>242689</v>
          </cell>
          <cell r="AL36">
            <v>245080</v>
          </cell>
          <cell r="AM36">
            <v>245675</v>
          </cell>
          <cell r="AN36">
            <v>246139</v>
          </cell>
          <cell r="AO36">
            <v>246140</v>
          </cell>
          <cell r="AP36">
            <v>246351</v>
          </cell>
          <cell r="AQ36">
            <v>247075</v>
          </cell>
          <cell r="AR36">
            <v>247425</v>
          </cell>
          <cell r="AS36">
            <v>247813</v>
          </cell>
          <cell r="AT36">
            <v>248322</v>
          </cell>
          <cell r="AU36">
            <v>249125</v>
          </cell>
          <cell r="AV36">
            <v>249631</v>
          </cell>
          <cell r="AW36">
            <v>249998</v>
          </cell>
          <cell r="AX36">
            <v>250729</v>
          </cell>
          <cell r="AY36">
            <v>251391</v>
          </cell>
          <cell r="AZ36">
            <v>251901</v>
          </cell>
          <cell r="BA36">
            <v>252038</v>
          </cell>
          <cell r="BB36">
            <v>252365</v>
          </cell>
          <cell r="BC36">
            <v>252212</v>
          </cell>
          <cell r="BD36">
            <v>252670</v>
          </cell>
          <cell r="BE36">
            <v>253102</v>
          </cell>
          <cell r="BF36">
            <v>253619</v>
          </cell>
          <cell r="BG36">
            <v>254097</v>
          </cell>
          <cell r="BH36">
            <v>254613</v>
          </cell>
          <cell r="BI36">
            <v>255083</v>
          </cell>
          <cell r="BJ36">
            <v>255656</v>
          </cell>
          <cell r="BK36">
            <v>255913</v>
          </cell>
          <cell r="BL36">
            <v>256109</v>
          </cell>
          <cell r="BM36">
            <v>256274</v>
          </cell>
          <cell r="BN36">
            <v>256500</v>
          </cell>
          <cell r="BO36">
            <v>256901</v>
          </cell>
          <cell r="BP36">
            <v>257103</v>
          </cell>
          <cell r="BQ36">
            <v>256217</v>
          </cell>
          <cell r="BR36">
            <v>255794</v>
          </cell>
          <cell r="BS36">
            <v>256127</v>
          </cell>
          <cell r="BT36">
            <v>256130</v>
          </cell>
          <cell r="BU36">
            <v>256333</v>
          </cell>
          <cell r="BV36">
            <v>256882</v>
          </cell>
          <cell r="BW36">
            <v>256497</v>
          </cell>
          <cell r="BX36">
            <v>256346</v>
          </cell>
          <cell r="BY36">
            <v>255903</v>
          </cell>
          <cell r="BZ36">
            <v>255918</v>
          </cell>
          <cell r="CA36">
            <v>255540</v>
          </cell>
          <cell r="CB36">
            <v>255344</v>
          </cell>
          <cell r="CC36">
            <v>255082</v>
          </cell>
          <cell r="CD36">
            <v>254863</v>
          </cell>
          <cell r="CE36">
            <v>254395</v>
          </cell>
          <cell r="CF36">
            <v>253750</v>
          </cell>
          <cell r="CG36">
            <v>253589</v>
          </cell>
          <cell r="CH36">
            <v>252806</v>
          </cell>
          <cell r="CI36">
            <v>252608</v>
          </cell>
          <cell r="CJ36">
            <v>252116</v>
          </cell>
          <cell r="CK36">
            <v>252209</v>
          </cell>
          <cell r="CL36">
            <v>252254</v>
          </cell>
          <cell r="CM36">
            <v>252109</v>
          </cell>
          <cell r="CN36">
            <v>251955</v>
          </cell>
          <cell r="CO36">
            <v>251981</v>
          </cell>
          <cell r="CP36">
            <v>251930</v>
          </cell>
          <cell r="CQ36">
            <v>252321</v>
          </cell>
          <cell r="CR36">
            <v>252519</v>
          </cell>
          <cell r="CS36">
            <v>252679</v>
          </cell>
          <cell r="CT36">
            <v>252721</v>
          </cell>
          <cell r="CU36">
            <v>252498</v>
          </cell>
          <cell r="CV36">
            <v>252720</v>
          </cell>
          <cell r="CW36">
            <v>253117</v>
          </cell>
          <cell r="CX36">
            <v>253128</v>
          </cell>
          <cell r="CY36">
            <v>253372</v>
          </cell>
          <cell r="CZ36">
            <v>253768</v>
          </cell>
          <cell r="DA36">
            <v>254171</v>
          </cell>
          <cell r="DB36">
            <v>254484</v>
          </cell>
          <cell r="DC36">
            <v>254858</v>
          </cell>
          <cell r="DD36">
            <v>255104</v>
          </cell>
          <cell r="DE36">
            <v>255031</v>
          </cell>
          <cell r="DF36">
            <v>255107</v>
          </cell>
          <cell r="DG36">
            <v>254727</v>
          </cell>
          <cell r="DH36">
            <v>255028</v>
          </cell>
          <cell r="DI36">
            <v>255346</v>
          </cell>
          <cell r="DJ36">
            <v>255845</v>
          </cell>
          <cell r="DK36">
            <v>256494</v>
          </cell>
          <cell r="DL36">
            <v>256858</v>
          </cell>
          <cell r="DM36">
            <v>257404</v>
          </cell>
          <cell r="DN36">
            <v>257676</v>
          </cell>
          <cell r="DO36">
            <v>258032</v>
          </cell>
          <cell r="DP36">
            <v>258339</v>
          </cell>
          <cell r="DQ36">
            <v>258752</v>
          </cell>
          <cell r="DR36">
            <v>259222</v>
          </cell>
          <cell r="DS36">
            <v>259525</v>
          </cell>
          <cell r="DT36">
            <v>259873</v>
          </cell>
          <cell r="DU36">
            <v>251158</v>
          </cell>
          <cell r="DV36">
            <v>251497</v>
          </cell>
          <cell r="DW36">
            <v>252185</v>
          </cell>
          <cell r="DX36">
            <v>252805</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row>
        <row r="37">
          <cell r="A37" t="str">
            <v xml:space="preserve">od 45 do 49 godina </v>
          </cell>
          <cell r="B37">
            <v>0</v>
          </cell>
          <cell r="C37">
            <v>0</v>
          </cell>
          <cell r="D37">
            <v>0</v>
          </cell>
          <cell r="E37">
            <v>0</v>
          </cell>
          <cell r="F37">
            <v>0</v>
          </cell>
          <cell r="G37">
            <v>0</v>
          </cell>
          <cell r="H37">
            <v>0</v>
          </cell>
          <cell r="I37">
            <v>0</v>
          </cell>
          <cell r="J37">
            <v>0</v>
          </cell>
          <cell r="K37">
            <v>0</v>
          </cell>
          <cell r="L37">
            <v>0</v>
          </cell>
          <cell r="M37">
            <v>0</v>
          </cell>
          <cell r="N37">
            <v>0</v>
          </cell>
          <cell r="O37">
            <v>49293</v>
          </cell>
          <cell r="P37">
            <v>50153</v>
          </cell>
          <cell r="Q37">
            <v>51012</v>
          </cell>
          <cell r="R37">
            <v>51813</v>
          </cell>
          <cell r="S37">
            <v>52556</v>
          </cell>
          <cell r="T37">
            <v>53355</v>
          </cell>
          <cell r="U37">
            <v>54112</v>
          </cell>
          <cell r="V37">
            <v>54993</v>
          </cell>
          <cell r="W37">
            <v>55857</v>
          </cell>
          <cell r="X37">
            <v>56767</v>
          </cell>
          <cell r="Y37">
            <v>57520</v>
          </cell>
          <cell r="Z37">
            <v>58218</v>
          </cell>
          <cell r="AA37">
            <v>59254</v>
          </cell>
          <cell r="AB37">
            <v>60140</v>
          </cell>
          <cell r="AC37">
            <v>61139</v>
          </cell>
          <cell r="AD37">
            <v>62095</v>
          </cell>
          <cell r="AE37">
            <v>63007</v>
          </cell>
          <cell r="AF37">
            <v>63884</v>
          </cell>
          <cell r="AG37">
            <v>64673</v>
          </cell>
          <cell r="AH37">
            <v>65591</v>
          </cell>
          <cell r="AI37">
            <v>66532</v>
          </cell>
          <cell r="AJ37">
            <v>67471</v>
          </cell>
          <cell r="AK37">
            <v>68427</v>
          </cell>
          <cell r="AL37">
            <v>69282</v>
          </cell>
          <cell r="AM37">
            <v>72839</v>
          </cell>
          <cell r="AN37">
            <v>75626</v>
          </cell>
          <cell r="AO37">
            <v>78782</v>
          </cell>
          <cell r="AP37">
            <v>81768</v>
          </cell>
          <cell r="AQ37">
            <v>84889</v>
          </cell>
          <cell r="AR37">
            <v>87874</v>
          </cell>
          <cell r="AS37">
            <v>90864</v>
          </cell>
          <cell r="AT37">
            <v>93823</v>
          </cell>
          <cell r="AU37">
            <v>97022</v>
          </cell>
          <cell r="AV37">
            <v>100002</v>
          </cell>
          <cell r="AW37">
            <v>102833</v>
          </cell>
          <cell r="AX37">
            <v>105305</v>
          </cell>
          <cell r="AY37">
            <v>108613</v>
          </cell>
          <cell r="AZ37">
            <v>111403</v>
          </cell>
          <cell r="BA37">
            <v>114595</v>
          </cell>
          <cell r="BB37">
            <v>117813</v>
          </cell>
          <cell r="BC37">
            <v>120900</v>
          </cell>
          <cell r="BD37">
            <v>123785</v>
          </cell>
          <cell r="BE37">
            <v>126613</v>
          </cell>
          <cell r="BF37">
            <v>129607</v>
          </cell>
          <cell r="BG37">
            <v>132690</v>
          </cell>
          <cell r="BH37">
            <v>135601</v>
          </cell>
          <cell r="BI37">
            <v>138162</v>
          </cell>
          <cell r="BJ37">
            <v>140620</v>
          </cell>
          <cell r="BK37">
            <v>143911</v>
          </cell>
          <cell r="BL37">
            <v>146576</v>
          </cell>
          <cell r="BM37">
            <v>149681</v>
          </cell>
          <cell r="BN37">
            <v>152336</v>
          </cell>
          <cell r="BO37">
            <v>155196</v>
          </cell>
          <cell r="BP37">
            <v>157930</v>
          </cell>
          <cell r="BQ37">
            <v>159954</v>
          </cell>
          <cell r="BR37">
            <v>162513</v>
          </cell>
          <cell r="BS37">
            <v>165627</v>
          </cell>
          <cell r="BT37">
            <v>168847</v>
          </cell>
          <cell r="BU37">
            <v>171608</v>
          </cell>
          <cell r="BV37">
            <v>173796</v>
          </cell>
          <cell r="BW37">
            <v>176462</v>
          </cell>
          <cell r="BX37">
            <v>179020</v>
          </cell>
          <cell r="BY37">
            <v>181707</v>
          </cell>
          <cell r="BZ37">
            <v>184695</v>
          </cell>
          <cell r="CA37">
            <v>187672</v>
          </cell>
          <cell r="CB37">
            <v>190565</v>
          </cell>
          <cell r="CC37">
            <v>193281</v>
          </cell>
          <cell r="CD37">
            <v>196040</v>
          </cell>
          <cell r="CE37">
            <v>199261</v>
          </cell>
          <cell r="CF37">
            <v>202281</v>
          </cell>
          <cell r="CG37">
            <v>205110</v>
          </cell>
          <cell r="CH37">
            <v>206454</v>
          </cell>
          <cell r="CI37">
            <v>209474</v>
          </cell>
          <cell r="CJ37">
            <v>211969</v>
          </cell>
          <cell r="CK37">
            <v>214556</v>
          </cell>
          <cell r="CL37">
            <v>217272</v>
          </cell>
          <cell r="CM37">
            <v>220007</v>
          </cell>
          <cell r="CN37">
            <v>222391</v>
          </cell>
          <cell r="CO37">
            <v>224770</v>
          </cell>
          <cell r="CP37">
            <v>227628</v>
          </cell>
          <cell r="CQ37">
            <v>230574</v>
          </cell>
          <cell r="CR37">
            <v>233607</v>
          </cell>
          <cell r="CS37">
            <v>236127</v>
          </cell>
          <cell r="CT37">
            <v>238629</v>
          </cell>
          <cell r="CU37">
            <v>239089</v>
          </cell>
          <cell r="CV37">
            <v>239652</v>
          </cell>
          <cell r="CW37">
            <v>240039</v>
          </cell>
          <cell r="CX37">
            <v>239865</v>
          </cell>
          <cell r="CY37">
            <v>240633</v>
          </cell>
          <cell r="CZ37">
            <v>240890</v>
          </cell>
          <cell r="DA37">
            <v>241287</v>
          </cell>
          <cell r="DB37">
            <v>241705</v>
          </cell>
          <cell r="DC37">
            <v>242471</v>
          </cell>
          <cell r="DD37">
            <v>243109</v>
          </cell>
          <cell r="DE37">
            <v>243485</v>
          </cell>
          <cell r="DF37">
            <v>244180</v>
          </cell>
          <cell r="DG37">
            <v>244752</v>
          </cell>
          <cell r="DH37">
            <v>245023</v>
          </cell>
          <cell r="DI37">
            <v>245148</v>
          </cell>
          <cell r="DJ37">
            <v>245468</v>
          </cell>
          <cell r="DK37">
            <v>245536</v>
          </cell>
          <cell r="DL37">
            <v>245788</v>
          </cell>
          <cell r="DM37">
            <v>246127</v>
          </cell>
          <cell r="DN37">
            <v>246537</v>
          </cell>
          <cell r="DO37">
            <v>246908</v>
          </cell>
          <cell r="DP37">
            <v>247282</v>
          </cell>
          <cell r="DQ37">
            <v>247627</v>
          </cell>
          <cell r="DR37">
            <v>248159</v>
          </cell>
          <cell r="DS37">
            <v>248629</v>
          </cell>
          <cell r="DT37">
            <v>248783</v>
          </cell>
          <cell r="DU37">
            <v>242684</v>
          </cell>
          <cell r="DV37">
            <v>243099</v>
          </cell>
          <cell r="DW37">
            <v>243389</v>
          </cell>
          <cell r="DX37">
            <v>243553</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row>
        <row r="38">
          <cell r="A38" t="str">
            <v xml:space="preserve">od 50 do 54 godine </v>
          </cell>
          <cell r="B38">
            <v>0</v>
          </cell>
          <cell r="C38">
            <v>0</v>
          </cell>
          <cell r="D38">
            <v>0</v>
          </cell>
          <cell r="E38">
            <v>0</v>
          </cell>
          <cell r="F38">
            <v>0</v>
          </cell>
          <cell r="G38">
            <v>0</v>
          </cell>
          <cell r="H38">
            <v>0</v>
          </cell>
          <cell r="I38">
            <v>0</v>
          </cell>
          <cell r="J38">
            <v>0</v>
          </cell>
          <cell r="K38">
            <v>0</v>
          </cell>
          <cell r="L38">
            <v>0</v>
          </cell>
          <cell r="M38">
            <v>0</v>
          </cell>
          <cell r="N38">
            <v>0</v>
          </cell>
          <cell r="O38">
            <v>10784</v>
          </cell>
          <cell r="P38">
            <v>11232</v>
          </cell>
          <cell r="Q38">
            <v>11754</v>
          </cell>
          <cell r="R38">
            <v>12283</v>
          </cell>
          <cell r="S38">
            <v>12772</v>
          </cell>
          <cell r="T38">
            <v>13279</v>
          </cell>
          <cell r="U38">
            <v>13769</v>
          </cell>
          <cell r="V38">
            <v>14255</v>
          </cell>
          <cell r="W38">
            <v>14809</v>
          </cell>
          <cell r="X38">
            <v>15391</v>
          </cell>
          <cell r="Y38">
            <v>15914</v>
          </cell>
          <cell r="Z38">
            <v>16359</v>
          </cell>
          <cell r="AA38">
            <v>17018</v>
          </cell>
          <cell r="AB38">
            <v>17564</v>
          </cell>
          <cell r="AC38">
            <v>18272</v>
          </cell>
          <cell r="AD38">
            <v>18873</v>
          </cell>
          <cell r="AE38">
            <v>19504</v>
          </cell>
          <cell r="AF38">
            <v>20050</v>
          </cell>
          <cell r="AG38">
            <v>20636</v>
          </cell>
          <cell r="AH38">
            <v>21274</v>
          </cell>
          <cell r="AI38">
            <v>21962</v>
          </cell>
          <cell r="AJ38">
            <v>22655</v>
          </cell>
          <cell r="AK38">
            <v>23310</v>
          </cell>
          <cell r="AL38">
            <v>23844</v>
          </cell>
          <cell r="AM38">
            <v>24570</v>
          </cell>
          <cell r="AN38">
            <v>25080</v>
          </cell>
          <cell r="AO38">
            <v>25693</v>
          </cell>
          <cell r="AP38">
            <v>26310</v>
          </cell>
          <cell r="AQ38">
            <v>26913</v>
          </cell>
          <cell r="AR38">
            <v>27447</v>
          </cell>
          <cell r="AS38">
            <v>27983</v>
          </cell>
          <cell r="AT38">
            <v>28550</v>
          </cell>
          <cell r="AU38">
            <v>29169</v>
          </cell>
          <cell r="AV38">
            <v>29796</v>
          </cell>
          <cell r="AW38">
            <v>30363</v>
          </cell>
          <cell r="AX38">
            <v>30927</v>
          </cell>
          <cell r="AY38">
            <v>31694</v>
          </cell>
          <cell r="AZ38">
            <v>32295</v>
          </cell>
          <cell r="BA38">
            <v>33001</v>
          </cell>
          <cell r="BB38">
            <v>33620</v>
          </cell>
          <cell r="BC38">
            <v>34281</v>
          </cell>
          <cell r="BD38">
            <v>34877</v>
          </cell>
          <cell r="BE38">
            <v>35452</v>
          </cell>
          <cell r="BF38">
            <v>36037</v>
          </cell>
          <cell r="BG38">
            <v>36723</v>
          </cell>
          <cell r="BH38">
            <v>37499</v>
          </cell>
          <cell r="BI38">
            <v>38229</v>
          </cell>
          <cell r="BJ38">
            <v>38842</v>
          </cell>
          <cell r="BK38">
            <v>39781</v>
          </cell>
          <cell r="BL38">
            <v>40527</v>
          </cell>
          <cell r="BM38">
            <v>41334</v>
          </cell>
          <cell r="BN38">
            <v>41913</v>
          </cell>
          <cell r="BO38">
            <v>42632</v>
          </cell>
          <cell r="BP38">
            <v>43307</v>
          </cell>
          <cell r="BQ38">
            <v>43874</v>
          </cell>
          <cell r="BR38">
            <v>44436</v>
          </cell>
          <cell r="BS38">
            <v>45183</v>
          </cell>
          <cell r="BT38">
            <v>45976</v>
          </cell>
          <cell r="BU38">
            <v>46625</v>
          </cell>
          <cell r="BV38">
            <v>47316</v>
          </cell>
          <cell r="BW38">
            <v>48289</v>
          </cell>
          <cell r="BX38">
            <v>49156</v>
          </cell>
          <cell r="BY38">
            <v>49904</v>
          </cell>
          <cell r="BZ38">
            <v>50720</v>
          </cell>
          <cell r="CA38">
            <v>51490</v>
          </cell>
          <cell r="CB38">
            <v>52287</v>
          </cell>
          <cell r="CC38">
            <v>53010</v>
          </cell>
          <cell r="CD38">
            <v>53875</v>
          </cell>
          <cell r="CE38">
            <v>54741</v>
          </cell>
          <cell r="CF38">
            <v>55608</v>
          </cell>
          <cell r="CG38">
            <v>56369</v>
          </cell>
          <cell r="CH38">
            <v>56797</v>
          </cell>
          <cell r="CI38">
            <v>57878</v>
          </cell>
          <cell r="CJ38">
            <v>58735</v>
          </cell>
          <cell r="CK38">
            <v>59720</v>
          </cell>
          <cell r="CL38">
            <v>60690</v>
          </cell>
          <cell r="CM38">
            <v>61545</v>
          </cell>
          <cell r="CN38">
            <v>62427</v>
          </cell>
          <cell r="CO38">
            <v>63138</v>
          </cell>
          <cell r="CP38">
            <v>64069</v>
          </cell>
          <cell r="CQ38">
            <v>64982</v>
          </cell>
          <cell r="CR38">
            <v>65935</v>
          </cell>
          <cell r="CS38">
            <v>66853</v>
          </cell>
          <cell r="CT38">
            <v>67734</v>
          </cell>
          <cell r="CU38">
            <v>71141</v>
          </cell>
          <cell r="CV38">
            <v>73806</v>
          </cell>
          <cell r="CW38">
            <v>76890</v>
          </cell>
          <cell r="CX38">
            <v>79457</v>
          </cell>
          <cell r="CY38">
            <v>82620</v>
          </cell>
          <cell r="CZ38">
            <v>85437</v>
          </cell>
          <cell r="DA38">
            <v>88325</v>
          </cell>
          <cell r="DB38">
            <v>91130</v>
          </cell>
          <cell r="DC38">
            <v>94094</v>
          </cell>
          <cell r="DD38">
            <v>97105</v>
          </cell>
          <cell r="DE38">
            <v>99799</v>
          </cell>
          <cell r="DF38">
            <v>102167</v>
          </cell>
          <cell r="DG38">
            <v>105313</v>
          </cell>
          <cell r="DH38">
            <v>107968</v>
          </cell>
          <cell r="DI38">
            <v>110808</v>
          </cell>
          <cell r="DJ38">
            <v>114024</v>
          </cell>
          <cell r="DK38">
            <v>117043</v>
          </cell>
          <cell r="DL38">
            <v>119688</v>
          </cell>
          <cell r="DM38">
            <v>122441</v>
          </cell>
          <cell r="DN38">
            <v>125265</v>
          </cell>
          <cell r="DO38">
            <v>128181</v>
          </cell>
          <cell r="DP38">
            <v>130951</v>
          </cell>
          <cell r="DQ38">
            <v>133369</v>
          </cell>
          <cell r="DR38">
            <v>135691</v>
          </cell>
          <cell r="DS38">
            <v>138966</v>
          </cell>
          <cell r="DT38">
            <v>141581</v>
          </cell>
          <cell r="DU38">
            <v>142730</v>
          </cell>
          <cell r="DV38">
            <v>145325</v>
          </cell>
          <cell r="DW38">
            <v>148035</v>
          </cell>
          <cell r="DX38">
            <v>150620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row>
        <row r="39">
          <cell r="A39" t="str">
            <v xml:space="preserve">od 55 do 59 godina </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145</v>
          </cell>
          <cell r="AN39">
            <v>301</v>
          </cell>
          <cell r="AO39">
            <v>443</v>
          </cell>
          <cell r="AP39">
            <v>586</v>
          </cell>
          <cell r="AQ39">
            <v>736</v>
          </cell>
          <cell r="AR39">
            <v>879</v>
          </cell>
          <cell r="AS39">
            <v>1058</v>
          </cell>
          <cell r="AT39">
            <v>1268</v>
          </cell>
          <cell r="AU39">
            <v>1460</v>
          </cell>
          <cell r="AV39">
            <v>1667</v>
          </cell>
          <cell r="AW39">
            <v>1853</v>
          </cell>
          <cell r="AX39">
            <v>1987</v>
          </cell>
          <cell r="AY39">
            <v>2310</v>
          </cell>
          <cell r="AZ39">
            <v>2561</v>
          </cell>
          <cell r="BA39">
            <v>2848</v>
          </cell>
          <cell r="BB39">
            <v>3094</v>
          </cell>
          <cell r="BC39">
            <v>3345</v>
          </cell>
          <cell r="BD39">
            <v>3598</v>
          </cell>
          <cell r="BE39">
            <v>3858</v>
          </cell>
          <cell r="BF39">
            <v>4122</v>
          </cell>
          <cell r="BG39">
            <v>4456</v>
          </cell>
          <cell r="BH39">
            <v>4748</v>
          </cell>
          <cell r="BI39">
            <v>5033</v>
          </cell>
          <cell r="BJ39">
            <v>5284</v>
          </cell>
          <cell r="BK39">
            <v>5679</v>
          </cell>
          <cell r="BL39">
            <v>6014</v>
          </cell>
          <cell r="BM39">
            <v>6369</v>
          </cell>
          <cell r="BN39">
            <v>6715</v>
          </cell>
          <cell r="BO39">
            <v>7060</v>
          </cell>
          <cell r="BP39">
            <v>7396</v>
          </cell>
          <cell r="BQ39">
            <v>7698</v>
          </cell>
          <cell r="BR39">
            <v>8050</v>
          </cell>
          <cell r="BS39">
            <v>8486</v>
          </cell>
          <cell r="BT39">
            <v>8890</v>
          </cell>
          <cell r="BU39">
            <v>9272</v>
          </cell>
          <cell r="BV39">
            <v>9566</v>
          </cell>
          <cell r="BW39">
            <v>10050</v>
          </cell>
          <cell r="BX39">
            <v>10471</v>
          </cell>
          <cell r="BY39">
            <v>10932</v>
          </cell>
          <cell r="BZ39">
            <v>11413</v>
          </cell>
          <cell r="CA39">
            <v>11828</v>
          </cell>
          <cell r="CB39">
            <v>12256</v>
          </cell>
          <cell r="CC39">
            <v>12673</v>
          </cell>
          <cell r="CD39">
            <v>13103</v>
          </cell>
          <cell r="CE39">
            <v>13605</v>
          </cell>
          <cell r="CF39">
            <v>14109</v>
          </cell>
          <cell r="CG39">
            <v>14527</v>
          </cell>
          <cell r="CH39">
            <v>14800</v>
          </cell>
          <cell r="CI39">
            <v>15400</v>
          </cell>
          <cell r="CJ39">
            <v>15840</v>
          </cell>
          <cell r="CK39">
            <v>16480</v>
          </cell>
          <cell r="CL39">
            <v>17041</v>
          </cell>
          <cell r="CM39">
            <v>17578</v>
          </cell>
          <cell r="CN39">
            <v>18077</v>
          </cell>
          <cell r="CO39">
            <v>18576</v>
          </cell>
          <cell r="CP39">
            <v>19179</v>
          </cell>
          <cell r="CQ39">
            <v>19830</v>
          </cell>
          <cell r="CR39">
            <v>20487</v>
          </cell>
          <cell r="CS39">
            <v>21093</v>
          </cell>
          <cell r="CT39">
            <v>21623</v>
          </cell>
          <cell r="CU39">
            <v>22315</v>
          </cell>
          <cell r="CV39">
            <v>22814</v>
          </cell>
          <cell r="CW39">
            <v>23292</v>
          </cell>
          <cell r="CX39">
            <v>23810</v>
          </cell>
          <cell r="CY39">
            <v>24450</v>
          </cell>
          <cell r="CZ39">
            <v>24962</v>
          </cell>
          <cell r="DA39">
            <v>25483</v>
          </cell>
          <cell r="DB39">
            <v>26027</v>
          </cell>
          <cell r="DC39">
            <v>26632</v>
          </cell>
          <cell r="DD39">
            <v>27250</v>
          </cell>
          <cell r="DE39">
            <v>27284</v>
          </cell>
          <cell r="DF39">
            <v>27777</v>
          </cell>
          <cell r="DG39">
            <v>28425</v>
          </cell>
          <cell r="DH39">
            <v>28934</v>
          </cell>
          <cell r="DI39">
            <v>29547</v>
          </cell>
          <cell r="DJ39">
            <v>30147</v>
          </cell>
          <cell r="DK39">
            <v>30760</v>
          </cell>
          <cell r="DL39">
            <v>31290</v>
          </cell>
          <cell r="DM39">
            <v>31799</v>
          </cell>
          <cell r="DN39">
            <v>32329</v>
          </cell>
          <cell r="DO39">
            <v>32966</v>
          </cell>
          <cell r="DP39">
            <v>33645</v>
          </cell>
          <cell r="DQ39">
            <v>34293</v>
          </cell>
          <cell r="DR39">
            <v>34825</v>
          </cell>
          <cell r="DS39">
            <v>35682</v>
          </cell>
          <cell r="DT39">
            <v>36335</v>
          </cell>
          <cell r="DU39">
            <v>36973</v>
          </cell>
          <cell r="DV39">
            <v>37559</v>
          </cell>
          <cell r="DW39">
            <v>38207</v>
          </cell>
          <cell r="DX39">
            <v>38835</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row>
        <row r="40">
          <cell r="A40" t="str">
            <v xml:space="preserve">od 60 do 64 godine </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127</v>
          </cell>
          <cell r="CV40">
            <v>279</v>
          </cell>
          <cell r="CW40">
            <v>400</v>
          </cell>
          <cell r="CX40">
            <v>517</v>
          </cell>
          <cell r="CY40">
            <v>660</v>
          </cell>
          <cell r="CZ40">
            <v>782</v>
          </cell>
          <cell r="DA40">
            <v>936</v>
          </cell>
          <cell r="DB40">
            <v>1117</v>
          </cell>
          <cell r="DC40">
            <v>1283</v>
          </cell>
          <cell r="DD40">
            <v>1466</v>
          </cell>
          <cell r="DE40">
            <v>1496</v>
          </cell>
          <cell r="DF40">
            <v>1590</v>
          </cell>
          <cell r="DG40">
            <v>1845</v>
          </cell>
          <cell r="DH40">
            <v>2052</v>
          </cell>
          <cell r="DI40">
            <v>2275</v>
          </cell>
          <cell r="DJ40">
            <v>2471</v>
          </cell>
          <cell r="DK40">
            <v>2671</v>
          </cell>
          <cell r="DL40">
            <v>2844</v>
          </cell>
          <cell r="DM40">
            <v>3034</v>
          </cell>
          <cell r="DN40">
            <v>3233</v>
          </cell>
          <cell r="DO40">
            <v>3461</v>
          </cell>
          <cell r="DP40">
            <v>3644</v>
          </cell>
          <cell r="DQ40">
            <v>3850</v>
          </cell>
          <cell r="DR40">
            <v>4021</v>
          </cell>
          <cell r="DS40">
            <v>4305</v>
          </cell>
          <cell r="DT40">
            <v>4494</v>
          </cell>
          <cell r="DU40">
            <v>4758</v>
          </cell>
          <cell r="DV40">
            <v>4988</v>
          </cell>
          <cell r="DW40">
            <v>5219</v>
          </cell>
          <cell r="DX40">
            <v>5458</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row>
        <row r="41">
          <cell r="A41" t="str">
            <v xml:space="preserve">od 65 i više godina </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row>
        <row r="43">
          <cell r="A43" t="str">
            <v>Sveukupno</v>
          </cell>
          <cell r="B43">
            <v>0</v>
          </cell>
          <cell r="C43">
            <v>0</v>
          </cell>
          <cell r="D43">
            <v>0</v>
          </cell>
          <cell r="E43">
            <v>0</v>
          </cell>
          <cell r="F43">
            <v>0</v>
          </cell>
          <cell r="G43">
            <v>0</v>
          </cell>
          <cell r="H43">
            <v>0</v>
          </cell>
          <cell r="I43">
            <v>0</v>
          </cell>
          <cell r="J43">
            <v>0</v>
          </cell>
          <cell r="K43">
            <v>0</v>
          </cell>
          <cell r="L43">
            <v>0</v>
          </cell>
          <cell r="M43">
            <v>0</v>
          </cell>
          <cell r="N43">
            <v>0</v>
          </cell>
          <cell r="O43">
            <v>1171095</v>
          </cell>
          <cell r="P43">
            <v>1178004</v>
          </cell>
          <cell r="Q43">
            <v>1183876</v>
          </cell>
          <cell r="R43">
            <v>1189416</v>
          </cell>
          <cell r="S43">
            <v>1195474</v>
          </cell>
          <cell r="T43">
            <v>1203280</v>
          </cell>
          <cell r="U43">
            <v>1210016</v>
          </cell>
          <cell r="V43">
            <v>1216584</v>
          </cell>
          <cell r="W43">
            <v>1225305</v>
          </cell>
          <cell r="X43">
            <v>1234180</v>
          </cell>
          <cell r="Y43">
            <v>1243109</v>
          </cell>
          <cell r="Z43">
            <v>1248935</v>
          </cell>
          <cell r="AA43">
            <v>1255288</v>
          </cell>
          <cell r="AB43">
            <v>1261520</v>
          </cell>
          <cell r="AC43">
            <v>1268071</v>
          </cell>
          <cell r="AD43">
            <v>1272387</v>
          </cell>
          <cell r="AE43">
            <v>1277273</v>
          </cell>
          <cell r="AF43">
            <v>1281910</v>
          </cell>
          <cell r="AG43">
            <v>1287277</v>
          </cell>
          <cell r="AH43">
            <v>1293161</v>
          </cell>
          <cell r="AI43">
            <v>1299833</v>
          </cell>
          <cell r="AJ43">
            <v>1307545</v>
          </cell>
          <cell r="AK43">
            <v>1316502</v>
          </cell>
          <cell r="AL43">
            <v>1322010</v>
          </cell>
          <cell r="AM43">
            <v>1328780</v>
          </cell>
          <cell r="AN43">
            <v>1335431</v>
          </cell>
          <cell r="AO43">
            <v>1341130</v>
          </cell>
          <cell r="AP43">
            <v>1345192</v>
          </cell>
          <cell r="AQ43">
            <v>1350049</v>
          </cell>
          <cell r="AR43">
            <v>1355015</v>
          </cell>
          <cell r="AS43">
            <v>1360642</v>
          </cell>
          <cell r="AT43">
            <v>1366492</v>
          </cell>
          <cell r="AU43">
            <v>1373396</v>
          </cell>
          <cell r="AV43">
            <v>1380759</v>
          </cell>
          <cell r="AW43">
            <v>1389875</v>
          </cell>
          <cell r="AX43">
            <v>1395693</v>
          </cell>
          <cell r="AY43">
            <v>1402608</v>
          </cell>
          <cell r="AZ43">
            <v>1409785</v>
          </cell>
          <cell r="BA43">
            <v>1416976</v>
          </cell>
          <cell r="BB43">
            <v>1426245</v>
          </cell>
          <cell r="BC43">
            <v>1432025</v>
          </cell>
          <cell r="BD43">
            <v>1437790</v>
          </cell>
          <cell r="BE43">
            <v>1443782</v>
          </cell>
          <cell r="BF43">
            <v>1449617</v>
          </cell>
          <cell r="BG43">
            <v>1455971</v>
          </cell>
          <cell r="BH43">
            <v>1462728</v>
          </cell>
          <cell r="BI43">
            <v>1471638</v>
          </cell>
          <cell r="BJ43">
            <v>1475729</v>
          </cell>
          <cell r="BK43">
            <v>1480967</v>
          </cell>
          <cell r="BL43">
            <v>1485863</v>
          </cell>
          <cell r="BM43">
            <v>1490290</v>
          </cell>
          <cell r="BN43">
            <v>1492989</v>
          </cell>
          <cell r="BO43">
            <v>1496640</v>
          </cell>
          <cell r="BP43">
            <v>1499907</v>
          </cell>
          <cell r="BQ43">
            <v>1500052</v>
          </cell>
          <cell r="BR43">
            <v>1502048</v>
          </cell>
          <cell r="BS43">
            <v>1507432</v>
          </cell>
          <cell r="BT43">
            <v>1513177</v>
          </cell>
          <cell r="BU43">
            <v>1519292</v>
          </cell>
          <cell r="BV43">
            <v>1522149</v>
          </cell>
          <cell r="BW43">
            <v>1525204</v>
          </cell>
          <cell r="BX43">
            <v>1529347</v>
          </cell>
          <cell r="BY43">
            <v>1531954</v>
          </cell>
          <cell r="BZ43">
            <v>1534693</v>
          </cell>
          <cell r="CA43">
            <v>1538445</v>
          </cell>
          <cell r="CB43">
            <v>1542193</v>
          </cell>
          <cell r="CC43">
            <v>1545054</v>
          </cell>
          <cell r="CD43">
            <v>1548700</v>
          </cell>
          <cell r="CE43">
            <v>1552459</v>
          </cell>
          <cell r="CF43">
            <v>1556432</v>
          </cell>
          <cell r="CG43">
            <v>1562081</v>
          </cell>
          <cell r="CH43">
            <v>1561454</v>
          </cell>
          <cell r="CI43">
            <v>1565084</v>
          </cell>
          <cell r="CJ43">
            <v>1568553</v>
          </cell>
          <cell r="CK43">
            <v>1572162</v>
          </cell>
          <cell r="CL43">
            <v>1574972</v>
          </cell>
          <cell r="CM43">
            <v>1576755</v>
          </cell>
          <cell r="CN43">
            <v>1578866</v>
          </cell>
          <cell r="CO43">
            <v>1581535</v>
          </cell>
          <cell r="CP43">
            <v>1585814</v>
          </cell>
          <cell r="CQ43">
            <v>1589718</v>
          </cell>
          <cell r="CR43">
            <v>1594877</v>
          </cell>
          <cell r="CS43">
            <v>1600886</v>
          </cell>
          <cell r="CT43">
            <v>1604336</v>
          </cell>
          <cell r="CU43">
            <v>1608758</v>
          </cell>
          <cell r="CV43">
            <v>1613039</v>
          </cell>
          <cell r="CW43">
            <v>1616424</v>
          </cell>
          <cell r="CX43">
            <v>1623160</v>
          </cell>
          <cell r="CY43">
            <v>1627445</v>
          </cell>
          <cell r="CZ43">
            <v>1630459</v>
          </cell>
          <cell r="DA43">
            <v>1633820</v>
          </cell>
          <cell r="DB43">
            <v>1637005</v>
          </cell>
          <cell r="DC43">
            <v>1640871</v>
          </cell>
          <cell r="DD43">
            <v>1645609</v>
          </cell>
          <cell r="DE43">
            <v>1650072</v>
          </cell>
          <cell r="DF43">
            <v>1652802</v>
          </cell>
          <cell r="DG43">
            <v>1655634</v>
          </cell>
          <cell r="DH43">
            <v>1658912</v>
          </cell>
          <cell r="DI43">
            <v>1661896</v>
          </cell>
          <cell r="DJ43">
            <v>1664247</v>
          </cell>
          <cell r="DK43">
            <v>1667714</v>
          </cell>
          <cell r="DL43">
            <v>1670107</v>
          </cell>
          <cell r="DM43">
            <v>1673015</v>
          </cell>
          <cell r="DN43">
            <v>1678931</v>
          </cell>
          <cell r="DO43">
            <v>1685689</v>
          </cell>
          <cell r="DP43">
            <v>1692218</v>
          </cell>
          <cell r="DQ43">
            <v>1698981</v>
          </cell>
          <cell r="DR43">
            <v>1702218</v>
          </cell>
          <cell r="DS43">
            <v>1706955</v>
          </cell>
          <cell r="DT43">
            <v>1711174</v>
          </cell>
          <cell r="DU43">
            <v>1684030</v>
          </cell>
          <cell r="DV43">
            <v>1690389</v>
          </cell>
          <cell r="DW43">
            <v>1692368</v>
          </cell>
          <cell r="DX43">
            <v>1694332</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368"/>
      <c r="B1" s="369"/>
      <c r="C1" s="369"/>
      <c r="D1" s="369"/>
      <c r="E1" s="369"/>
      <c r="F1" s="369"/>
      <c r="G1" s="369"/>
      <c r="H1" s="369"/>
      <c r="I1" s="369"/>
    </row>
    <row r="2" spans="1:9" ht="18.75" customHeight="1">
      <c r="A2" s="704" t="s">
        <v>0</v>
      </c>
      <c r="B2" s="704"/>
      <c r="C2" s="704"/>
      <c r="D2" s="704"/>
      <c r="E2" s="704"/>
      <c r="F2" s="704"/>
      <c r="G2" s="704"/>
      <c r="H2" s="704"/>
      <c r="I2" s="704"/>
    </row>
    <row r="3" spans="1:9" ht="18.75" customHeight="1">
      <c r="A3" s="370"/>
      <c r="B3" s="370"/>
      <c r="C3" s="370"/>
      <c r="D3" s="370"/>
      <c r="E3" s="370"/>
      <c r="F3" s="370"/>
      <c r="G3" s="370"/>
      <c r="H3" s="370"/>
      <c r="I3" s="370"/>
    </row>
    <row r="4" spans="1:9" ht="16.5">
      <c r="A4" s="705" t="s">
        <v>1</v>
      </c>
      <c r="B4" s="705"/>
      <c r="C4" s="705"/>
      <c r="D4" s="705"/>
      <c r="E4" s="705"/>
      <c r="F4" s="705"/>
      <c r="G4" s="705"/>
      <c r="H4" s="705"/>
      <c r="I4" s="705"/>
    </row>
    <row r="5" spans="1:9" ht="15" customHeight="1">
      <c r="A5" s="371"/>
      <c r="B5" s="371"/>
      <c r="C5" s="371"/>
      <c r="D5" s="371"/>
      <c r="E5" s="371"/>
      <c r="F5" s="371"/>
      <c r="G5" s="371"/>
      <c r="H5" s="371"/>
      <c r="I5" s="371"/>
    </row>
    <row r="6" spans="1:9" ht="15" customHeight="1">
      <c r="A6" s="372"/>
      <c r="B6" s="372"/>
      <c r="C6" s="372"/>
      <c r="D6" s="372"/>
      <c r="E6" s="372"/>
      <c r="F6" s="372"/>
      <c r="G6" s="372"/>
      <c r="H6" s="372"/>
      <c r="I6" s="372"/>
    </row>
    <row r="7" spans="1:9" ht="15.75" customHeight="1">
      <c r="A7" s="706" t="s">
        <v>1284</v>
      </c>
      <c r="B7" s="707"/>
      <c r="C7" s="707"/>
      <c r="D7" s="707"/>
      <c r="E7" s="707"/>
      <c r="F7" s="707"/>
      <c r="G7" s="707"/>
      <c r="H7" s="707"/>
      <c r="I7" s="707"/>
    </row>
    <row r="8" spans="1:9">
      <c r="A8" s="373"/>
      <c r="B8" s="373"/>
      <c r="C8" s="373"/>
      <c r="D8" s="373"/>
      <c r="E8" s="373"/>
      <c r="F8" s="373"/>
      <c r="G8" s="373"/>
      <c r="H8" s="373"/>
      <c r="I8" s="373"/>
    </row>
    <row r="9" spans="1:9">
      <c r="A9" s="374"/>
      <c r="B9" s="374"/>
      <c r="C9" s="374"/>
      <c r="D9" s="374"/>
      <c r="E9" s="374"/>
      <c r="F9" s="374"/>
      <c r="G9" s="374"/>
      <c r="H9" s="374"/>
      <c r="I9" s="374"/>
    </row>
    <row r="10" spans="1:9">
      <c r="A10" s="374"/>
      <c r="B10" s="374"/>
      <c r="C10" s="374"/>
      <c r="D10" s="374"/>
      <c r="E10" s="374"/>
      <c r="F10" s="374"/>
      <c r="G10" s="374"/>
      <c r="H10" s="374"/>
      <c r="I10" s="374"/>
    </row>
    <row r="11" spans="1:9">
      <c r="A11" s="374"/>
      <c r="B11" s="374"/>
      <c r="C11" s="374"/>
      <c r="D11" s="374"/>
      <c r="E11" s="374"/>
      <c r="F11" s="374"/>
      <c r="G11" s="374"/>
      <c r="H11" s="374"/>
      <c r="I11" s="374"/>
    </row>
    <row r="12" spans="1:9">
      <c r="A12" s="374"/>
      <c r="B12" s="374"/>
      <c r="C12" s="374"/>
      <c r="D12" s="374"/>
      <c r="E12" s="374"/>
      <c r="F12" s="374"/>
      <c r="G12" s="374"/>
      <c r="H12" s="374"/>
      <c r="I12" s="374"/>
    </row>
    <row r="13" spans="1:9">
      <c r="A13" s="374"/>
      <c r="B13" s="374"/>
      <c r="C13" s="374"/>
      <c r="D13" s="374"/>
      <c r="E13" s="374"/>
      <c r="F13" s="374"/>
      <c r="G13" s="374"/>
      <c r="H13" s="374"/>
      <c r="I13" s="374"/>
    </row>
    <row r="14" spans="1:9">
      <c r="A14" s="374"/>
      <c r="B14" s="374"/>
      <c r="C14" s="374"/>
      <c r="D14" s="374"/>
      <c r="E14" s="374"/>
      <c r="F14" s="374"/>
      <c r="G14" s="374"/>
      <c r="H14" s="374"/>
      <c r="I14" s="374"/>
    </row>
    <row r="15" spans="1:9">
      <c r="A15" s="374"/>
      <c r="B15" s="374"/>
      <c r="C15" s="374"/>
      <c r="D15" s="374"/>
      <c r="E15" s="374"/>
      <c r="F15" s="374"/>
      <c r="G15" s="374"/>
      <c r="H15" s="374"/>
      <c r="I15" s="374"/>
    </row>
    <row r="16" spans="1:9">
      <c r="A16" s="374"/>
      <c r="B16" s="374"/>
      <c r="C16" s="374"/>
      <c r="D16" s="374"/>
      <c r="E16" s="374"/>
      <c r="F16" s="374"/>
      <c r="G16" s="374"/>
      <c r="H16" s="374"/>
      <c r="I16" s="374"/>
    </row>
    <row r="17" spans="1:9">
      <c r="A17" s="374"/>
      <c r="B17" s="374"/>
      <c r="C17" s="374"/>
      <c r="D17" s="374"/>
      <c r="E17" s="374"/>
      <c r="F17" s="374"/>
      <c r="G17" s="374"/>
      <c r="H17" s="374"/>
      <c r="I17" s="374"/>
    </row>
    <row r="18" spans="1:9" ht="30">
      <c r="A18" s="708" t="s">
        <v>2</v>
      </c>
      <c r="B18" s="708"/>
      <c r="C18" s="708"/>
      <c r="D18" s="708"/>
      <c r="E18" s="708"/>
      <c r="F18" s="708"/>
      <c r="G18" s="708"/>
      <c r="H18" s="708"/>
      <c r="I18" s="708"/>
    </row>
    <row r="19" spans="1:9" ht="18.75" customHeight="1">
      <c r="A19" s="375"/>
      <c r="B19" s="375"/>
      <c r="C19" s="375"/>
      <c r="D19" s="375"/>
      <c r="E19" s="375"/>
      <c r="F19" s="375"/>
      <c r="G19" s="375"/>
      <c r="H19" s="375"/>
      <c r="I19" s="375"/>
    </row>
    <row r="20" spans="1:9" ht="18.75" customHeight="1">
      <c r="A20" s="709" t="s">
        <v>1219</v>
      </c>
      <c r="B20" s="709"/>
      <c r="C20" s="709"/>
      <c r="D20" s="709"/>
      <c r="E20" s="709"/>
      <c r="F20" s="709"/>
      <c r="G20" s="709"/>
      <c r="H20" s="709"/>
      <c r="I20" s="709"/>
    </row>
    <row r="21" spans="1:9" ht="18.75" customHeight="1">
      <c r="A21" s="376"/>
      <c r="B21" s="376"/>
      <c r="C21" s="376"/>
      <c r="D21" s="376"/>
      <c r="E21" s="376"/>
      <c r="F21" s="376"/>
      <c r="G21" s="376"/>
      <c r="H21" s="376"/>
      <c r="I21" s="376"/>
    </row>
    <row r="22" spans="1:9" ht="26.25" customHeight="1">
      <c r="A22" s="710" t="s">
        <v>3</v>
      </c>
      <c r="B22" s="710"/>
      <c r="C22" s="710"/>
      <c r="D22" s="710"/>
      <c r="E22" s="710"/>
      <c r="F22" s="710"/>
      <c r="G22" s="710"/>
      <c r="H22" s="710"/>
      <c r="I22" s="710"/>
    </row>
    <row r="23" spans="1:9" ht="18.75">
      <c r="A23" s="377"/>
      <c r="B23" s="377"/>
      <c r="C23" s="377"/>
      <c r="D23" s="377"/>
      <c r="E23" s="377"/>
      <c r="F23" s="377"/>
      <c r="G23" s="377"/>
      <c r="H23" s="377"/>
      <c r="I23" s="377"/>
    </row>
    <row r="24" spans="1:9" ht="18.75" customHeight="1">
      <c r="A24" s="700" t="s">
        <v>1220</v>
      </c>
      <c r="B24" s="700"/>
      <c r="C24" s="700"/>
      <c r="D24" s="700"/>
      <c r="E24" s="700"/>
      <c r="F24" s="700"/>
      <c r="G24" s="700"/>
      <c r="H24" s="700"/>
      <c r="I24" s="700"/>
    </row>
    <row r="25" spans="1:9">
      <c r="A25" s="374"/>
      <c r="B25" s="374"/>
      <c r="C25" s="374"/>
      <c r="D25" s="374"/>
      <c r="E25" s="374"/>
      <c r="F25" s="374"/>
      <c r="G25" s="374"/>
      <c r="H25" s="374"/>
      <c r="I25" s="374"/>
    </row>
    <row r="26" spans="1:9">
      <c r="A26" s="374"/>
      <c r="B26" s="374"/>
      <c r="C26" s="374"/>
      <c r="D26" s="374"/>
      <c r="E26" s="374"/>
      <c r="F26" s="374"/>
      <c r="G26" s="374"/>
      <c r="H26" s="374"/>
      <c r="I26" s="374"/>
    </row>
    <row r="27" spans="1:9">
      <c r="A27" s="374"/>
      <c r="B27" s="374"/>
      <c r="C27" s="374"/>
      <c r="D27" s="374"/>
      <c r="E27" s="374"/>
      <c r="F27" s="374"/>
      <c r="G27" s="374"/>
      <c r="H27" s="374"/>
      <c r="I27" s="374"/>
    </row>
    <row r="28" spans="1:9">
      <c r="A28" s="374"/>
      <c r="B28" s="374"/>
      <c r="C28" s="374"/>
      <c r="D28" s="374"/>
      <c r="E28" s="374"/>
      <c r="F28" s="374"/>
      <c r="G28" s="374"/>
      <c r="H28" s="374"/>
      <c r="I28" s="374"/>
    </row>
    <row r="29" spans="1:9">
      <c r="A29" s="374"/>
      <c r="B29" s="374"/>
      <c r="C29" s="374"/>
      <c r="D29" s="374"/>
      <c r="E29" s="374"/>
      <c r="F29" s="374"/>
      <c r="G29" s="374"/>
      <c r="H29" s="374"/>
      <c r="I29" s="374"/>
    </row>
    <row r="30" spans="1:9">
      <c r="A30" s="374"/>
      <c r="B30" s="374"/>
      <c r="C30" s="374"/>
      <c r="D30" s="374"/>
      <c r="E30" s="374"/>
      <c r="F30" s="374"/>
      <c r="G30" s="374"/>
      <c r="H30" s="374"/>
      <c r="I30" s="374"/>
    </row>
    <row r="31" spans="1:9">
      <c r="A31" s="374"/>
      <c r="B31" s="374"/>
      <c r="C31" s="374"/>
      <c r="D31" s="374"/>
      <c r="E31" s="374"/>
      <c r="F31" s="374"/>
      <c r="G31" s="374"/>
      <c r="H31" s="374"/>
      <c r="I31" s="374"/>
    </row>
    <row r="32" spans="1:9">
      <c r="A32" s="374"/>
      <c r="B32" s="374"/>
      <c r="C32" s="374"/>
      <c r="D32" s="374"/>
      <c r="E32" s="374"/>
      <c r="F32" s="374"/>
      <c r="G32" s="374"/>
      <c r="H32" s="374"/>
      <c r="I32" s="374"/>
    </row>
    <row r="33" spans="1:9">
      <c r="A33" s="374"/>
      <c r="B33" s="374"/>
      <c r="C33" s="374"/>
      <c r="D33" s="374"/>
      <c r="E33" s="374"/>
      <c r="F33" s="374"/>
      <c r="G33" s="374"/>
      <c r="H33" s="374"/>
      <c r="I33" s="374"/>
    </row>
    <row r="34" spans="1:9">
      <c r="A34" s="374"/>
      <c r="B34" s="374"/>
      <c r="C34" s="374"/>
      <c r="D34" s="374"/>
      <c r="E34" s="374"/>
      <c r="F34" s="374"/>
      <c r="G34" s="374"/>
      <c r="H34" s="374"/>
      <c r="I34" s="374"/>
    </row>
    <row r="35" spans="1:9">
      <c r="A35" s="374"/>
      <c r="B35" s="374"/>
      <c r="C35" s="374"/>
      <c r="D35" s="374"/>
      <c r="E35" s="374"/>
      <c r="F35" s="374"/>
      <c r="G35" s="374"/>
      <c r="H35" s="374"/>
      <c r="I35" s="374"/>
    </row>
    <row r="36" spans="1:9">
      <c r="A36" s="701"/>
      <c r="B36" s="701"/>
      <c r="C36" s="701"/>
      <c r="D36" s="701"/>
      <c r="E36" s="701"/>
      <c r="F36" s="701"/>
      <c r="G36" s="701"/>
      <c r="H36" s="701"/>
      <c r="I36" s="701"/>
    </row>
    <row r="37" spans="1:9" ht="50.25" customHeight="1">
      <c r="A37" s="702" t="s">
        <v>4</v>
      </c>
      <c r="B37" s="702"/>
      <c r="C37" s="702"/>
      <c r="D37" s="702"/>
      <c r="E37" s="702"/>
      <c r="F37" s="702"/>
      <c r="G37" s="702"/>
      <c r="H37" s="702"/>
      <c r="I37" s="702"/>
    </row>
    <row r="38" spans="1:9">
      <c r="A38" s="378"/>
      <c r="B38" s="378"/>
      <c r="C38" s="378"/>
      <c r="D38" s="378"/>
      <c r="E38" s="378"/>
      <c r="F38" s="378"/>
      <c r="G38" s="378"/>
      <c r="H38" s="378"/>
      <c r="I38" s="378"/>
    </row>
    <row r="39" spans="1:9" ht="65.25" customHeight="1">
      <c r="A39" s="703" t="s">
        <v>5</v>
      </c>
      <c r="B39" s="703"/>
      <c r="C39" s="703"/>
      <c r="D39" s="703"/>
      <c r="E39" s="703"/>
      <c r="F39" s="703"/>
      <c r="G39" s="703"/>
      <c r="H39" s="703"/>
      <c r="I39" s="703"/>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96"/>
  <sheetViews>
    <sheetView showGridLines="0" zoomScaleNormal="100" workbookViewId="0"/>
  </sheetViews>
  <sheetFormatPr defaultRowHeight="15"/>
  <cols>
    <col min="12" max="12" width="9.140625" customWidth="1"/>
  </cols>
  <sheetData>
    <row r="1" spans="1:19" ht="12.75" customHeight="1">
      <c r="A1" s="379" t="s">
        <v>929</v>
      </c>
      <c r="L1" s="380" t="str">
        <f>Naslovnica!A20</f>
        <v>Lipanj 2015.</v>
      </c>
    </row>
    <row r="2" spans="1:19" ht="12.75" customHeight="1">
      <c r="A2" s="117" t="s">
        <v>935</v>
      </c>
      <c r="J2" s="88"/>
      <c r="K2" s="88"/>
      <c r="L2" s="118" t="str">
        <f>Naslovnica!A24</f>
        <v>June 2015</v>
      </c>
      <c r="M2" s="78"/>
    </row>
    <row r="3" spans="1:19" ht="12.75" customHeight="1">
      <c r="J3" s="78"/>
    </row>
    <row r="4" spans="1:19" ht="12.75" customHeight="1"/>
    <row r="5" spans="1:19" ht="12.75" customHeight="1"/>
    <row r="6" spans="1:19" ht="12.75" customHeight="1"/>
    <row r="7" spans="1:19" ht="12.75" customHeight="1">
      <c r="S7" s="88"/>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spans="1:1" ht="12.75" customHeight="1"/>
    <row r="18" spans="1:1" ht="12.75" customHeight="1"/>
    <row r="19" spans="1:1" ht="12.75" customHeight="1"/>
    <row r="20" spans="1:1" ht="12.75" customHeight="1"/>
    <row r="21" spans="1:1" ht="12.75" customHeight="1"/>
    <row r="22" spans="1:1" ht="12.75" customHeight="1"/>
    <row r="23" spans="1:1" ht="12.75" customHeight="1"/>
    <row r="24" spans="1:1" ht="12.75" customHeight="1"/>
    <row r="25" spans="1:1" ht="12.75" customHeight="1">
      <c r="A25" s="37" t="s">
        <v>490</v>
      </c>
    </row>
    <row r="26" spans="1:1" ht="12.75" customHeight="1">
      <c r="A26" s="37"/>
    </row>
    <row r="27" spans="1:1" ht="12.75" customHeight="1">
      <c r="A27" s="379" t="s">
        <v>930</v>
      </c>
    </row>
    <row r="28" spans="1:1" ht="12.75" customHeight="1">
      <c r="A28" s="117" t="s">
        <v>934</v>
      </c>
    </row>
    <row r="29" spans="1:1" ht="12.75" customHeight="1"/>
    <row r="30" spans="1:1" ht="12.75" customHeight="1"/>
    <row r="31" spans="1:1" ht="12.75" customHeight="1"/>
    <row r="32" spans="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1" ht="12.75" customHeight="1"/>
    <row r="50" spans="1:1" ht="12.75" customHeight="1"/>
    <row r="51" spans="1:1" ht="12.75" customHeight="1">
      <c r="A51" s="37" t="s">
        <v>490</v>
      </c>
    </row>
    <row r="52" spans="1:1" ht="12.75" customHeight="1"/>
    <row r="53" spans="1:1" ht="12.75" customHeight="1">
      <c r="A53" s="379" t="s">
        <v>931</v>
      </c>
    </row>
    <row r="54" spans="1:1" ht="12.75" customHeight="1">
      <c r="A54" s="117" t="s">
        <v>936</v>
      </c>
    </row>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row r="65" spans="1:12" ht="12.75" customHeight="1"/>
    <row r="66" spans="1:12" ht="12.75" customHeight="1"/>
    <row r="67" spans="1:12" ht="12.75" customHeight="1"/>
    <row r="68" spans="1:12" ht="12.75" customHeight="1"/>
    <row r="69" spans="1:12" ht="12.75" customHeight="1"/>
    <row r="70" spans="1:12" ht="12.75" customHeight="1"/>
    <row r="71" spans="1:12" ht="12.75" customHeight="1"/>
    <row r="72" spans="1:12" ht="12.75" customHeight="1"/>
    <row r="73" spans="1:12" ht="12.75" customHeight="1"/>
    <row r="74" spans="1:12" ht="12.75" customHeight="1"/>
    <row r="75" spans="1:12" ht="12.75" customHeight="1"/>
    <row r="76" spans="1:12" ht="12.75" customHeight="1"/>
    <row r="77" spans="1:12" ht="12.75" customHeight="1">
      <c r="A77" s="37" t="s">
        <v>490</v>
      </c>
    </row>
    <row r="78" spans="1:12" ht="12.75" customHeight="1">
      <c r="A78" s="74" t="s">
        <v>335</v>
      </c>
    </row>
    <row r="79" spans="1:12" ht="12.75" customHeight="1">
      <c r="L79" s="682" t="s">
        <v>374</v>
      </c>
    </row>
    <row r="80" spans="1:12"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sheetData>
  <hyperlinks>
    <hyperlink ref="A78" location="'2 Sadržaj'!A1" display="Sadržaj / Contents"/>
  </hyperlinks>
  <pageMargins left="0.7" right="0.7" top="0.75" bottom="0.75" header="0.3" footer="0.3"/>
  <pageSetup paperSize="9"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AG55"/>
  <sheetViews>
    <sheetView showGridLines="0" zoomScaleNormal="100" workbookViewId="0"/>
  </sheetViews>
  <sheetFormatPr defaultRowHeight="15"/>
  <cols>
    <col min="1" max="1" width="16.85546875" customWidth="1"/>
    <col min="2" max="2" width="6.5703125" bestFit="1" customWidth="1"/>
    <col min="3" max="3" width="6.140625" bestFit="1" customWidth="1"/>
    <col min="4" max="4" width="7.5703125" customWidth="1"/>
    <col min="5" max="5" width="6.140625" bestFit="1" customWidth="1"/>
    <col min="6" max="6" width="6.42578125" bestFit="1" customWidth="1"/>
    <col min="7" max="7" width="6.140625" bestFit="1" customWidth="1"/>
    <col min="8" max="8" width="6.42578125" bestFit="1" customWidth="1"/>
    <col min="9" max="9" width="6.140625" bestFit="1" customWidth="1"/>
    <col min="10" max="10" width="6.42578125" bestFit="1" customWidth="1"/>
    <col min="11" max="11" width="6.140625" bestFit="1" customWidth="1"/>
    <col min="12" max="12" width="10.140625" bestFit="1" customWidth="1"/>
    <col min="13" max="13" width="6.140625" bestFit="1" customWidth="1"/>
    <col min="14" max="14" width="7.5703125" customWidth="1"/>
    <col min="15" max="15" width="6.140625" bestFit="1" customWidth="1"/>
    <col min="16" max="16" width="8.7109375" customWidth="1"/>
    <col min="17" max="17" width="6.140625" bestFit="1" customWidth="1"/>
    <col min="18" max="18" width="8.7109375" bestFit="1" customWidth="1"/>
    <col min="19" max="19" width="6.140625" bestFit="1" customWidth="1"/>
    <col min="20" max="20" width="8.7109375" bestFit="1" customWidth="1"/>
    <col min="21" max="21" width="7.140625" bestFit="1" customWidth="1"/>
    <col min="22" max="22" width="7.5703125" bestFit="1" customWidth="1"/>
    <col min="23" max="23" width="6.140625" bestFit="1" customWidth="1"/>
    <col min="24" max="24" width="7.5703125" bestFit="1" customWidth="1"/>
    <col min="25" max="25" width="6.140625" bestFit="1" customWidth="1"/>
    <col min="26" max="26" width="7.5703125" bestFit="1" customWidth="1"/>
    <col min="27" max="27" width="6.140625" bestFit="1" customWidth="1"/>
    <col min="28" max="28" width="8.28515625" bestFit="1" customWidth="1"/>
    <col min="29" max="29" width="6.140625" bestFit="1" customWidth="1"/>
    <col min="30" max="30" width="8.28515625" bestFit="1" customWidth="1"/>
    <col min="31" max="31" width="6.140625" bestFit="1" customWidth="1"/>
    <col min="32" max="32" width="8.42578125" customWidth="1"/>
    <col min="33" max="33" width="6.140625" bestFit="1" customWidth="1"/>
  </cols>
  <sheetData>
    <row r="1" spans="1:33" ht="12.75" customHeight="1">
      <c r="A1" s="551" t="s">
        <v>956</v>
      </c>
      <c r="AG1" s="380" t="str">
        <f>Naslovnica!A20</f>
        <v>Lipanj 2015.</v>
      </c>
    </row>
    <row r="2" spans="1:33" ht="12.75" customHeight="1">
      <c r="A2" s="119" t="s">
        <v>957</v>
      </c>
      <c r="AG2" s="118" t="str">
        <f>Naslovnica!A24</f>
        <v>June 2015</v>
      </c>
    </row>
    <row r="3" spans="1:33" ht="12.75" customHeight="1">
      <c r="A3" s="119"/>
      <c r="AG3" s="118"/>
    </row>
    <row r="4" spans="1:33" ht="12.75" customHeight="1">
      <c r="I4" s="670"/>
      <c r="J4" s="670"/>
      <c r="K4" s="670"/>
      <c r="AG4" s="21" t="s">
        <v>491</v>
      </c>
    </row>
    <row r="5" spans="1:33" ht="15" customHeight="1">
      <c r="A5" s="412" t="s">
        <v>939</v>
      </c>
      <c r="B5" s="753" t="s">
        <v>944</v>
      </c>
      <c r="C5" s="753"/>
      <c r="D5" s="753"/>
      <c r="E5" s="753"/>
      <c r="F5" s="753"/>
      <c r="G5" s="753"/>
      <c r="H5" s="753"/>
      <c r="I5" s="753"/>
      <c r="J5" s="751" t="s">
        <v>951</v>
      </c>
      <c r="K5" s="751"/>
      <c r="L5" s="753" t="s">
        <v>945</v>
      </c>
      <c r="M5" s="753"/>
      <c r="N5" s="753"/>
      <c r="O5" s="753"/>
      <c r="P5" s="753"/>
      <c r="Q5" s="753"/>
      <c r="R5" s="753"/>
      <c r="S5" s="753"/>
      <c r="T5" s="751" t="s">
        <v>952</v>
      </c>
      <c r="U5" s="751"/>
      <c r="V5" s="753" t="s">
        <v>946</v>
      </c>
      <c r="W5" s="753"/>
      <c r="X5" s="753"/>
      <c r="Y5" s="753"/>
      <c r="Z5" s="753"/>
      <c r="AA5" s="753"/>
      <c r="AB5" s="753"/>
      <c r="AC5" s="753"/>
      <c r="AD5" s="751" t="s">
        <v>953</v>
      </c>
      <c r="AE5" s="751"/>
      <c r="AF5" s="752" t="s">
        <v>893</v>
      </c>
      <c r="AG5" s="752"/>
    </row>
    <row r="6" spans="1:33" ht="22.5" customHeight="1">
      <c r="A6" s="754" t="s">
        <v>492</v>
      </c>
      <c r="B6" s="728" t="s">
        <v>940</v>
      </c>
      <c r="C6" s="728"/>
      <c r="D6" s="728" t="s">
        <v>941</v>
      </c>
      <c r="E6" s="728"/>
      <c r="F6" s="728" t="s">
        <v>942</v>
      </c>
      <c r="G6" s="728"/>
      <c r="H6" s="728" t="s">
        <v>943</v>
      </c>
      <c r="I6" s="728"/>
      <c r="J6" s="751"/>
      <c r="K6" s="751"/>
      <c r="L6" s="728" t="s">
        <v>940</v>
      </c>
      <c r="M6" s="728"/>
      <c r="N6" s="728" t="s">
        <v>941</v>
      </c>
      <c r="O6" s="728"/>
      <c r="P6" s="728" t="s">
        <v>942</v>
      </c>
      <c r="Q6" s="728"/>
      <c r="R6" s="728" t="s">
        <v>943</v>
      </c>
      <c r="S6" s="728"/>
      <c r="T6" s="751"/>
      <c r="U6" s="751"/>
      <c r="V6" s="728" t="s">
        <v>940</v>
      </c>
      <c r="W6" s="728"/>
      <c r="X6" s="728" t="s">
        <v>941</v>
      </c>
      <c r="Y6" s="728"/>
      <c r="Z6" s="728" t="s">
        <v>942</v>
      </c>
      <c r="AA6" s="728"/>
      <c r="AB6" s="728" t="s">
        <v>943</v>
      </c>
      <c r="AC6" s="728"/>
      <c r="AD6" s="751"/>
      <c r="AE6" s="751"/>
      <c r="AF6" s="752"/>
      <c r="AG6" s="752"/>
    </row>
    <row r="7" spans="1:33">
      <c r="A7" s="754"/>
      <c r="B7" s="412" t="s">
        <v>130</v>
      </c>
      <c r="C7" s="412" t="s">
        <v>131</v>
      </c>
      <c r="D7" s="412" t="s">
        <v>130</v>
      </c>
      <c r="E7" s="412" t="s">
        <v>131</v>
      </c>
      <c r="F7" s="412" t="s">
        <v>130</v>
      </c>
      <c r="G7" s="412" t="s">
        <v>131</v>
      </c>
      <c r="H7" s="412" t="s">
        <v>130</v>
      </c>
      <c r="I7" s="412" t="s">
        <v>131</v>
      </c>
      <c r="J7" s="412" t="s">
        <v>130</v>
      </c>
      <c r="K7" s="412" t="s">
        <v>131</v>
      </c>
      <c r="L7" s="412" t="s">
        <v>130</v>
      </c>
      <c r="M7" s="412" t="s">
        <v>131</v>
      </c>
      <c r="N7" s="412" t="s">
        <v>130</v>
      </c>
      <c r="O7" s="412" t="s">
        <v>131</v>
      </c>
      <c r="P7" s="412" t="s">
        <v>130</v>
      </c>
      <c r="Q7" s="412" t="s">
        <v>131</v>
      </c>
      <c r="R7" s="412" t="s">
        <v>130</v>
      </c>
      <c r="S7" s="412" t="s">
        <v>131</v>
      </c>
      <c r="T7" s="412" t="s">
        <v>130</v>
      </c>
      <c r="U7" s="412" t="s">
        <v>131</v>
      </c>
      <c r="V7" s="412" t="s">
        <v>130</v>
      </c>
      <c r="W7" s="412" t="s">
        <v>131</v>
      </c>
      <c r="X7" s="412" t="s">
        <v>130</v>
      </c>
      <c r="Y7" s="412" t="s">
        <v>131</v>
      </c>
      <c r="Z7" s="412" t="s">
        <v>130</v>
      </c>
      <c r="AA7" s="412" t="s">
        <v>131</v>
      </c>
      <c r="AB7" s="412" t="s">
        <v>130</v>
      </c>
      <c r="AC7" s="412" t="s">
        <v>131</v>
      </c>
      <c r="AD7" s="412" t="s">
        <v>130</v>
      </c>
      <c r="AE7" s="412" t="s">
        <v>131</v>
      </c>
      <c r="AF7" s="412" t="s">
        <v>130</v>
      </c>
      <c r="AG7" s="412" t="s">
        <v>131</v>
      </c>
    </row>
    <row r="8" spans="1:33">
      <c r="A8" s="754"/>
      <c r="B8" s="413" t="s">
        <v>122</v>
      </c>
      <c r="C8" s="413" t="s">
        <v>123</v>
      </c>
      <c r="D8" s="413" t="s">
        <v>122</v>
      </c>
      <c r="E8" s="413" t="s">
        <v>123</v>
      </c>
      <c r="F8" s="413" t="s">
        <v>122</v>
      </c>
      <c r="G8" s="413" t="s">
        <v>123</v>
      </c>
      <c r="H8" s="413" t="s">
        <v>122</v>
      </c>
      <c r="I8" s="413" t="s">
        <v>123</v>
      </c>
      <c r="J8" s="413" t="s">
        <v>122</v>
      </c>
      <c r="K8" s="413" t="s">
        <v>123</v>
      </c>
      <c r="L8" s="413" t="s">
        <v>122</v>
      </c>
      <c r="M8" s="413" t="s">
        <v>123</v>
      </c>
      <c r="N8" s="413" t="s">
        <v>122</v>
      </c>
      <c r="O8" s="413" t="s">
        <v>123</v>
      </c>
      <c r="P8" s="413" t="s">
        <v>122</v>
      </c>
      <c r="Q8" s="413" t="s">
        <v>123</v>
      </c>
      <c r="R8" s="413" t="s">
        <v>122</v>
      </c>
      <c r="S8" s="413" t="s">
        <v>123</v>
      </c>
      <c r="T8" s="413" t="s">
        <v>122</v>
      </c>
      <c r="U8" s="413" t="s">
        <v>123</v>
      </c>
      <c r="V8" s="413" t="s">
        <v>122</v>
      </c>
      <c r="W8" s="413" t="s">
        <v>123</v>
      </c>
      <c r="X8" s="413" t="s">
        <v>122</v>
      </c>
      <c r="Y8" s="413" t="s">
        <v>123</v>
      </c>
      <c r="Z8" s="413" t="s">
        <v>122</v>
      </c>
      <c r="AA8" s="413" t="s">
        <v>123</v>
      </c>
      <c r="AB8" s="413" t="s">
        <v>122</v>
      </c>
      <c r="AC8" s="413" t="s">
        <v>123</v>
      </c>
      <c r="AD8" s="413" t="s">
        <v>122</v>
      </c>
      <c r="AE8" s="413" t="s">
        <v>123</v>
      </c>
      <c r="AF8" s="413" t="s">
        <v>122</v>
      </c>
      <c r="AG8" s="413" t="s">
        <v>123</v>
      </c>
    </row>
    <row r="9" spans="1:33" ht="18">
      <c r="A9" s="209" t="s">
        <v>608</v>
      </c>
      <c r="B9" s="181">
        <v>2358.2566099999999</v>
      </c>
      <c r="C9" s="182">
        <v>1.3059992159106722E-2</v>
      </c>
      <c r="D9" s="181">
        <v>1209.57152</v>
      </c>
      <c r="E9" s="182">
        <v>2.2747791344277204E-2</v>
      </c>
      <c r="F9" s="181">
        <v>404.16582</v>
      </c>
      <c r="G9" s="182">
        <v>7.7170024628035972E-3</v>
      </c>
      <c r="H9" s="181">
        <v>8368.2214400000012</v>
      </c>
      <c r="I9" s="182">
        <v>8.0271601630407613E-2</v>
      </c>
      <c r="J9" s="181">
        <v>12340.215390000001</v>
      </c>
      <c r="K9" s="182">
        <v>3.1611873947306468E-2</v>
      </c>
      <c r="L9" s="181">
        <v>1201242.2920599999</v>
      </c>
      <c r="M9" s="182">
        <v>4.3675807745325278E-2</v>
      </c>
      <c r="N9" s="181">
        <v>379087.99477999995</v>
      </c>
      <c r="O9" s="182">
        <v>4.1279154429023072E-2</v>
      </c>
      <c r="P9" s="181">
        <v>163557.09503999999</v>
      </c>
      <c r="Q9" s="182">
        <v>1.4607174334904943E-2</v>
      </c>
      <c r="R9" s="181">
        <v>225727.70708000002</v>
      </c>
      <c r="S9" s="182">
        <v>1.0708459323519604E-2</v>
      </c>
      <c r="T9" s="181">
        <v>1969615.0889599998</v>
      </c>
      <c r="U9" s="182">
        <v>2.8560233437892057E-2</v>
      </c>
      <c r="V9" s="181">
        <v>16920.992019999998</v>
      </c>
      <c r="W9" s="182">
        <v>2.3408030043205696E-2</v>
      </c>
      <c r="X9" s="181">
        <v>6829.4465</v>
      </c>
      <c r="Y9" s="182">
        <v>3.4750858390542184E-2</v>
      </c>
      <c r="Z9" s="181">
        <v>6480.9355800000003</v>
      </c>
      <c r="AA9" s="182">
        <v>2.3507582467711192E-2</v>
      </c>
      <c r="AB9" s="181">
        <v>19009.190260000003</v>
      </c>
      <c r="AC9" s="182">
        <v>2.9392990128514301E-2</v>
      </c>
      <c r="AD9" s="181">
        <v>49240.564360000004</v>
      </c>
      <c r="AE9" s="182">
        <v>2.673476019668522E-2</v>
      </c>
      <c r="AF9" s="181">
        <v>2031195.8687099998</v>
      </c>
      <c r="AG9" s="182">
        <v>2.8529741000383822E-2</v>
      </c>
    </row>
    <row r="10" spans="1:33" ht="18">
      <c r="A10" s="209" t="s">
        <v>609</v>
      </c>
      <c r="B10" s="184">
        <v>242.69617000000002</v>
      </c>
      <c r="C10" s="185">
        <v>1.3440479987651692E-3</v>
      </c>
      <c r="D10" s="184">
        <v>25.30095</v>
      </c>
      <c r="E10" s="185">
        <v>4.758219930740353E-4</v>
      </c>
      <c r="F10" s="184">
        <v>3005.3736200000003</v>
      </c>
      <c r="G10" s="185">
        <v>5.7383565060461973E-2</v>
      </c>
      <c r="H10" s="184">
        <v>44.921999999999997</v>
      </c>
      <c r="I10" s="185">
        <v>4.3091126523071198E-4</v>
      </c>
      <c r="J10" s="184">
        <v>3318.2927400000003</v>
      </c>
      <c r="K10" s="185">
        <v>8.5004555027578168E-3</v>
      </c>
      <c r="L10" s="184">
        <v>44242.563999999998</v>
      </c>
      <c r="M10" s="185">
        <v>1.6086094638830223E-3</v>
      </c>
      <c r="N10" s="184">
        <v>5356.5517</v>
      </c>
      <c r="O10" s="185">
        <v>5.8327862627163222E-4</v>
      </c>
      <c r="P10" s="184">
        <v>159222.77788000001</v>
      </c>
      <c r="Q10" s="185">
        <v>1.4220079379694311E-2</v>
      </c>
      <c r="R10" s="184">
        <v>31879.266379999997</v>
      </c>
      <c r="S10" s="185">
        <v>1.5123434854760144E-3</v>
      </c>
      <c r="T10" s="184">
        <v>240701.15995999999</v>
      </c>
      <c r="U10" s="182">
        <v>3.4902663752737974E-3</v>
      </c>
      <c r="V10" s="184">
        <v>2109.4293199999997</v>
      </c>
      <c r="W10" s="185">
        <v>2.9181258899133359E-3</v>
      </c>
      <c r="X10" s="184">
        <v>114.14017</v>
      </c>
      <c r="Y10" s="185">
        <v>5.8078921686294954E-4</v>
      </c>
      <c r="Z10" s="184">
        <v>5294.4751399999996</v>
      </c>
      <c r="AA10" s="185">
        <v>1.9204065437847903E-2</v>
      </c>
      <c r="AB10" s="184">
        <v>165.60560999999998</v>
      </c>
      <c r="AC10" s="185">
        <v>2.5606793310913961E-4</v>
      </c>
      <c r="AD10" s="184">
        <v>7683.650239999999</v>
      </c>
      <c r="AE10" s="185">
        <v>4.171774821664591E-3</v>
      </c>
      <c r="AF10" s="184">
        <v>251703.10293999998</v>
      </c>
      <c r="AG10" s="182">
        <v>3.5353677340983231E-3</v>
      </c>
    </row>
    <row r="11" spans="1:33" ht="27">
      <c r="A11" s="209" t="s">
        <v>610</v>
      </c>
      <c r="B11" s="184">
        <v>178901.1336</v>
      </c>
      <c r="C11" s="185">
        <v>0.99075197845891083</v>
      </c>
      <c r="D11" s="184">
        <v>53221.998299999999</v>
      </c>
      <c r="E11" s="185">
        <v>1.0009188313675541</v>
      </c>
      <c r="F11" s="184">
        <v>54049.035770000002</v>
      </c>
      <c r="G11" s="185">
        <v>1.0319936063600077</v>
      </c>
      <c r="H11" s="184">
        <v>95876.99126000001</v>
      </c>
      <c r="I11" s="185">
        <v>0.91969359357019986</v>
      </c>
      <c r="J11" s="184">
        <v>382049.15893000003</v>
      </c>
      <c r="K11" s="185">
        <v>0.97869360234640224</v>
      </c>
      <c r="L11" s="184">
        <v>26308536.214479998</v>
      </c>
      <c r="M11" s="185">
        <v>0.95654854758240837</v>
      </c>
      <c r="N11" s="184">
        <v>8805586.4197499994</v>
      </c>
      <c r="O11" s="185">
        <v>0.95884640680830535</v>
      </c>
      <c r="P11" s="184">
        <v>10955835.88195</v>
      </c>
      <c r="Q11" s="185">
        <v>0.9784583461396914</v>
      </c>
      <c r="R11" s="184">
        <v>20830834.035520002</v>
      </c>
      <c r="S11" s="185">
        <v>0.98820894355382316</v>
      </c>
      <c r="T11" s="184">
        <v>66900792.551699996</v>
      </c>
      <c r="U11" s="185">
        <v>0.97008916268276313</v>
      </c>
      <c r="V11" s="184">
        <v>705168.19305</v>
      </c>
      <c r="W11" s="185">
        <v>0.97551007818674407</v>
      </c>
      <c r="X11" s="184">
        <v>189979.81515000001</v>
      </c>
      <c r="Y11" s="185">
        <v>0.96669058807899455</v>
      </c>
      <c r="Z11" s="184">
        <v>264489.76705999998</v>
      </c>
      <c r="AA11" s="185">
        <v>0.95935454600347592</v>
      </c>
      <c r="AB11" s="184">
        <v>628611.50615000003</v>
      </c>
      <c r="AC11" s="185">
        <v>0.97199152316430404</v>
      </c>
      <c r="AD11" s="184">
        <v>1788249.2814100001</v>
      </c>
      <c r="AE11" s="185">
        <v>0.97091526735683853</v>
      </c>
      <c r="AF11" s="184">
        <v>69071090.992039993</v>
      </c>
      <c r="AG11" s="185">
        <v>0.97015771200260892</v>
      </c>
    </row>
    <row r="12" spans="1:33" ht="18.75">
      <c r="A12" s="209" t="s">
        <v>611</v>
      </c>
      <c r="B12" s="186">
        <v>143573.81931999998</v>
      </c>
      <c r="C12" s="187">
        <v>0.79510980553223387</v>
      </c>
      <c r="D12" s="186">
        <v>39805.444309999999</v>
      </c>
      <c r="E12" s="187">
        <v>0.74860058008816743</v>
      </c>
      <c r="F12" s="186">
        <v>40530.266259999997</v>
      </c>
      <c r="G12" s="187">
        <v>0.77387089424460864</v>
      </c>
      <c r="H12" s="186">
        <v>76512.184709999987</v>
      </c>
      <c r="I12" s="187">
        <v>0.73393798849009473</v>
      </c>
      <c r="J12" s="186">
        <v>300421.71459999995</v>
      </c>
      <c r="K12" s="187">
        <v>0.76958894742345962</v>
      </c>
      <c r="L12" s="186">
        <v>22688749.798349999</v>
      </c>
      <c r="M12" s="187">
        <v>0.82493721768249739</v>
      </c>
      <c r="N12" s="186">
        <v>7527853.8761299998</v>
      </c>
      <c r="O12" s="187">
        <v>0.81971322476784603</v>
      </c>
      <c r="P12" s="186">
        <v>8643178.7806800008</v>
      </c>
      <c r="Q12" s="187">
        <v>0.77191649329714029</v>
      </c>
      <c r="R12" s="186">
        <v>18496740.426880002</v>
      </c>
      <c r="S12" s="187">
        <v>0.87748019523693965</v>
      </c>
      <c r="T12" s="186">
        <v>57356522.882040001</v>
      </c>
      <c r="U12" s="187">
        <v>0.83169330488924165</v>
      </c>
      <c r="V12" s="186">
        <v>705168.19305</v>
      </c>
      <c r="W12" s="187">
        <v>0.97551007818674407</v>
      </c>
      <c r="X12" s="186">
        <v>185625.62384000001</v>
      </c>
      <c r="Y12" s="187">
        <v>0.94453478297544191</v>
      </c>
      <c r="Z12" s="186">
        <v>264489.76705999998</v>
      </c>
      <c r="AA12" s="187">
        <v>0.95935454600347592</v>
      </c>
      <c r="AB12" s="186">
        <v>628611.50615000003</v>
      </c>
      <c r="AC12" s="187">
        <v>0.97199152316430404</v>
      </c>
      <c r="AD12" s="186">
        <v>1783895.0900999999</v>
      </c>
      <c r="AE12" s="187">
        <v>0.96855119492923036</v>
      </c>
      <c r="AF12" s="186">
        <v>59440839.686739996</v>
      </c>
      <c r="AG12" s="187">
        <v>0.83489327013304759</v>
      </c>
    </row>
    <row r="13" spans="1:33" ht="19.5">
      <c r="A13" s="210" t="s">
        <v>513</v>
      </c>
      <c r="B13" s="186">
        <v>28808.450920000003</v>
      </c>
      <c r="C13" s="187">
        <v>0.1595407987136781</v>
      </c>
      <c r="D13" s="186">
        <v>13362.201349999999</v>
      </c>
      <c r="E13" s="187">
        <v>0.25129606904932678</v>
      </c>
      <c r="F13" s="186">
        <v>9242.3891300000014</v>
      </c>
      <c r="G13" s="187">
        <v>0.17647098331669711</v>
      </c>
      <c r="H13" s="186">
        <v>14149.49739</v>
      </c>
      <c r="I13" s="187">
        <v>0.13572810254894166</v>
      </c>
      <c r="J13" s="186">
        <v>65562.538790000006</v>
      </c>
      <c r="K13" s="187">
        <v>0.16795125906589795</v>
      </c>
      <c r="L13" s="186">
        <v>2053630.5828</v>
      </c>
      <c r="M13" s="187">
        <v>7.4667679540717541E-2</v>
      </c>
      <c r="N13" s="186">
        <v>1069478.0141</v>
      </c>
      <c r="O13" s="187">
        <v>0.11645620201742125</v>
      </c>
      <c r="P13" s="186">
        <v>1412941.4651300001</v>
      </c>
      <c r="Q13" s="187">
        <v>0.12618885350783696</v>
      </c>
      <c r="R13" s="186">
        <v>2289682.6412300002</v>
      </c>
      <c r="S13" s="187">
        <v>0.10862190443768001</v>
      </c>
      <c r="T13" s="186">
        <v>6825732.7032600008</v>
      </c>
      <c r="U13" s="187">
        <v>9.8975947372892337E-2</v>
      </c>
      <c r="V13" s="186">
        <v>0</v>
      </c>
      <c r="W13" s="187">
        <v>0</v>
      </c>
      <c r="X13" s="186">
        <v>0</v>
      </c>
      <c r="Y13" s="187">
        <v>0</v>
      </c>
      <c r="Z13" s="186">
        <v>0</v>
      </c>
      <c r="AA13" s="187">
        <v>0</v>
      </c>
      <c r="AB13" s="186">
        <v>0</v>
      </c>
      <c r="AC13" s="187">
        <v>0</v>
      </c>
      <c r="AD13" s="186">
        <v>0</v>
      </c>
      <c r="AE13" s="187">
        <v>0</v>
      </c>
      <c r="AF13" s="186">
        <v>6891295.2420500005</v>
      </c>
      <c r="AG13" s="187">
        <v>9.6793653158485232E-2</v>
      </c>
    </row>
    <row r="14" spans="1:33" ht="19.5">
      <c r="A14" s="210" t="s">
        <v>612</v>
      </c>
      <c r="B14" s="186">
        <v>101564.88639</v>
      </c>
      <c r="C14" s="187">
        <v>0.56246492187038333</v>
      </c>
      <c r="D14" s="186">
        <v>25661.555199999999</v>
      </c>
      <c r="E14" s="187">
        <v>0.48260371016279524</v>
      </c>
      <c r="F14" s="186">
        <v>26478.14343</v>
      </c>
      <c r="G14" s="187">
        <v>0.50556451819645931</v>
      </c>
      <c r="H14" s="186">
        <v>44820.067579999995</v>
      </c>
      <c r="I14" s="187">
        <v>0.42993348534401443</v>
      </c>
      <c r="J14" s="186">
        <v>198524.6526</v>
      </c>
      <c r="K14" s="187">
        <v>0.5085597045988034</v>
      </c>
      <c r="L14" s="186">
        <v>18809117.734540001</v>
      </c>
      <c r="M14" s="187">
        <v>0.6838781946514455</v>
      </c>
      <c r="N14" s="186">
        <v>6174049.79213</v>
      </c>
      <c r="O14" s="187">
        <v>0.67229655998396187</v>
      </c>
      <c r="P14" s="186">
        <v>6804344.3914399995</v>
      </c>
      <c r="Q14" s="187">
        <v>0.60769142870988935</v>
      </c>
      <c r="R14" s="186">
        <v>14969190.038629999</v>
      </c>
      <c r="S14" s="187">
        <v>0.71013419091655172</v>
      </c>
      <c r="T14" s="186">
        <v>46756701.956739999</v>
      </c>
      <c r="U14" s="187">
        <v>0.67799151730481</v>
      </c>
      <c r="V14" s="186">
        <v>530753.94574999996</v>
      </c>
      <c r="W14" s="187">
        <v>0.73423025629829275</v>
      </c>
      <c r="X14" s="186">
        <v>163977.04402999999</v>
      </c>
      <c r="Y14" s="187">
        <v>0.83437845752012718</v>
      </c>
      <c r="Z14" s="186">
        <v>214598.17758000002</v>
      </c>
      <c r="AA14" s="187">
        <v>0.77838828894552625</v>
      </c>
      <c r="AB14" s="186">
        <v>530022.22708999994</v>
      </c>
      <c r="AC14" s="187">
        <v>0.819547696438782</v>
      </c>
      <c r="AD14" s="186">
        <v>1439351.39445</v>
      </c>
      <c r="AE14" s="187">
        <v>0.78148402378272885</v>
      </c>
      <c r="AF14" s="186">
        <v>48394578.003789999</v>
      </c>
      <c r="AG14" s="187">
        <v>0.67973985056786523</v>
      </c>
    </row>
    <row r="15" spans="1:33" ht="19.5">
      <c r="A15" s="210" t="s">
        <v>613</v>
      </c>
      <c r="B15" s="186">
        <v>0</v>
      </c>
      <c r="C15" s="187">
        <v>0</v>
      </c>
      <c r="D15" s="186">
        <v>0</v>
      </c>
      <c r="E15" s="187">
        <v>0</v>
      </c>
      <c r="F15" s="186">
        <v>644.0539399999999</v>
      </c>
      <c r="G15" s="187">
        <v>1.2297343306166662E-2</v>
      </c>
      <c r="H15" s="186">
        <v>0</v>
      </c>
      <c r="I15" s="187">
        <v>0</v>
      </c>
      <c r="J15" s="186">
        <v>644.0539399999999</v>
      </c>
      <c r="K15" s="187">
        <v>1.6498700649135169E-3</v>
      </c>
      <c r="L15" s="186">
        <v>3694.2357299999999</v>
      </c>
      <c r="M15" s="187">
        <v>1.3431822254001387E-4</v>
      </c>
      <c r="N15" s="186">
        <v>5798.5760099999998</v>
      </c>
      <c r="O15" s="187">
        <v>6.3141095967475525E-4</v>
      </c>
      <c r="P15" s="186">
        <v>316.58821999999998</v>
      </c>
      <c r="Q15" s="187">
        <v>2.8274281349801845E-5</v>
      </c>
      <c r="R15" s="186">
        <v>0</v>
      </c>
      <c r="S15" s="187">
        <v>0</v>
      </c>
      <c r="T15" s="186">
        <v>9809.3999599999988</v>
      </c>
      <c r="U15" s="187">
        <v>1.422403566633819E-4</v>
      </c>
      <c r="V15" s="186">
        <v>0</v>
      </c>
      <c r="W15" s="187">
        <v>0</v>
      </c>
      <c r="X15" s="186">
        <v>0</v>
      </c>
      <c r="Y15" s="187">
        <v>0</v>
      </c>
      <c r="Z15" s="186">
        <v>4666.4121699999996</v>
      </c>
      <c r="AA15" s="187">
        <v>1.6925961932583528E-2</v>
      </c>
      <c r="AB15" s="186">
        <v>0</v>
      </c>
      <c r="AC15" s="187">
        <v>0</v>
      </c>
      <c r="AD15" s="186">
        <v>4666.4121699999996</v>
      </c>
      <c r="AE15" s="187">
        <v>2.5335901804810976E-3</v>
      </c>
      <c r="AF15" s="186">
        <v>15119.866069999998</v>
      </c>
      <c r="AG15" s="187">
        <v>2.123703920348898E-4</v>
      </c>
    </row>
    <row r="16" spans="1:33" ht="19.5">
      <c r="A16" s="210" t="s">
        <v>614</v>
      </c>
      <c r="B16" s="186">
        <v>0</v>
      </c>
      <c r="C16" s="187">
        <v>0</v>
      </c>
      <c r="D16" s="186">
        <v>781.68776000000003</v>
      </c>
      <c r="E16" s="187">
        <v>1.4700800876045294E-2</v>
      </c>
      <c r="F16" s="186">
        <v>3265.6290800000002</v>
      </c>
      <c r="G16" s="187">
        <v>6.2352792853594213E-2</v>
      </c>
      <c r="H16" s="186">
        <v>2584.0514900000003</v>
      </c>
      <c r="I16" s="187">
        <v>2.4787340211415491E-2</v>
      </c>
      <c r="J16" s="186">
        <v>6631.3683300000012</v>
      </c>
      <c r="K16" s="187">
        <v>1.6987546255958844E-2</v>
      </c>
      <c r="L16" s="186">
        <v>3110.0317300000002</v>
      </c>
      <c r="M16" s="187">
        <v>1.1307722748289381E-4</v>
      </c>
      <c r="N16" s="186">
        <v>96012.847450000001</v>
      </c>
      <c r="O16" s="187">
        <v>1.0454905487995903E-2</v>
      </c>
      <c r="P16" s="186">
        <v>53676.285189999995</v>
      </c>
      <c r="Q16" s="187">
        <v>4.793792988489155E-3</v>
      </c>
      <c r="R16" s="186">
        <v>375096.24595000001</v>
      </c>
      <c r="S16" s="187">
        <v>1.7794461052744948E-2</v>
      </c>
      <c r="T16" s="186">
        <v>527895.41032000002</v>
      </c>
      <c r="U16" s="187">
        <v>7.6547017912479047E-3</v>
      </c>
      <c r="V16" s="186">
        <v>0</v>
      </c>
      <c r="W16" s="187">
        <v>0</v>
      </c>
      <c r="X16" s="186">
        <v>9643.7098499999993</v>
      </c>
      <c r="Y16" s="187">
        <v>4.9070915974936888E-2</v>
      </c>
      <c r="Z16" s="186">
        <v>16481.309369999999</v>
      </c>
      <c r="AA16" s="187">
        <v>5.9780834789772155E-2</v>
      </c>
      <c r="AB16" s="186">
        <v>15939.02636</v>
      </c>
      <c r="AC16" s="187">
        <v>2.4645744403086908E-2</v>
      </c>
      <c r="AD16" s="186">
        <v>42064.045579999998</v>
      </c>
      <c r="AE16" s="187">
        <v>2.2838328238115605E-2</v>
      </c>
      <c r="AF16" s="186">
        <v>576590.82423000003</v>
      </c>
      <c r="AG16" s="187">
        <v>8.0986709021454543E-3</v>
      </c>
    </row>
    <row r="17" spans="1:33" ht="19.5">
      <c r="A17" s="576" t="s">
        <v>738</v>
      </c>
      <c r="B17" s="186">
        <v>0</v>
      </c>
      <c r="C17" s="187">
        <v>0</v>
      </c>
      <c r="D17" s="186">
        <v>0</v>
      </c>
      <c r="E17" s="187">
        <v>0</v>
      </c>
      <c r="F17" s="186">
        <v>0</v>
      </c>
      <c r="G17" s="187">
        <v>0</v>
      </c>
      <c r="H17" s="186">
        <v>0</v>
      </c>
      <c r="I17" s="187">
        <v>0</v>
      </c>
      <c r="J17" s="186">
        <v>0</v>
      </c>
      <c r="K17" s="187">
        <v>0</v>
      </c>
      <c r="L17" s="186">
        <v>37687.841329999996</v>
      </c>
      <c r="M17" s="187">
        <v>1.3702871794853415E-3</v>
      </c>
      <c r="N17" s="186">
        <v>38743.404020000002</v>
      </c>
      <c r="O17" s="187">
        <v>4.2187961097943727E-3</v>
      </c>
      <c r="P17" s="186">
        <v>58892.352149999999</v>
      </c>
      <c r="Q17" s="187">
        <v>5.2596364262722968E-3</v>
      </c>
      <c r="R17" s="186">
        <v>34832.904409999996</v>
      </c>
      <c r="S17" s="187">
        <v>1.652463247953582E-3</v>
      </c>
      <c r="T17" s="186">
        <v>170156.50190999999</v>
      </c>
      <c r="U17" s="187">
        <v>2.4673396557348469E-3</v>
      </c>
      <c r="V17" s="186">
        <v>0</v>
      </c>
      <c r="W17" s="187">
        <v>0</v>
      </c>
      <c r="X17" s="186">
        <v>0</v>
      </c>
      <c r="Y17" s="187">
        <v>0</v>
      </c>
      <c r="Z17" s="186">
        <v>0</v>
      </c>
      <c r="AA17" s="187">
        <v>0</v>
      </c>
      <c r="AB17" s="186">
        <v>0</v>
      </c>
      <c r="AC17" s="187">
        <v>0</v>
      </c>
      <c r="AD17" s="186">
        <v>0</v>
      </c>
      <c r="AE17" s="187">
        <v>0</v>
      </c>
      <c r="AF17" s="186">
        <v>170156.50190999999</v>
      </c>
      <c r="AG17" s="187">
        <v>2.3899816870475874E-3</v>
      </c>
    </row>
    <row r="18" spans="1:33" ht="19.5">
      <c r="A18" s="576" t="s">
        <v>739</v>
      </c>
      <c r="B18" s="186">
        <v>0</v>
      </c>
      <c r="C18" s="187">
        <v>0</v>
      </c>
      <c r="D18" s="186">
        <v>0</v>
      </c>
      <c r="E18" s="187">
        <v>0</v>
      </c>
      <c r="F18" s="186">
        <v>900.05068000000006</v>
      </c>
      <c r="G18" s="187">
        <v>1.7185256571691423E-2</v>
      </c>
      <c r="H18" s="186">
        <v>11958.52721</v>
      </c>
      <c r="I18" s="187">
        <v>0.11471136837979157</v>
      </c>
      <c r="J18" s="186">
        <v>12858.57789</v>
      </c>
      <c r="K18" s="187">
        <v>3.2939760818899447E-2</v>
      </c>
      <c r="L18" s="186">
        <v>707905.30941999995</v>
      </c>
      <c r="M18" s="187">
        <v>2.5738634412464233E-2</v>
      </c>
      <c r="N18" s="186">
        <v>143771.24242</v>
      </c>
      <c r="O18" s="187">
        <v>1.5655350208997963E-2</v>
      </c>
      <c r="P18" s="186">
        <v>312521.84305000002</v>
      </c>
      <c r="Q18" s="187">
        <v>2.7911115954833428E-2</v>
      </c>
      <c r="R18" s="186">
        <v>827938.59665999992</v>
      </c>
      <c r="S18" s="187">
        <v>3.9277175582009251E-2</v>
      </c>
      <c r="T18" s="186">
        <v>1992136.9915499999</v>
      </c>
      <c r="U18" s="187">
        <v>2.8886810340679445E-2</v>
      </c>
      <c r="V18" s="186">
        <v>0</v>
      </c>
      <c r="W18" s="187">
        <v>0</v>
      </c>
      <c r="X18" s="186">
        <v>12004.86996</v>
      </c>
      <c r="Y18" s="187">
        <v>6.1085409480377932E-2</v>
      </c>
      <c r="Z18" s="186">
        <v>21743.139859999999</v>
      </c>
      <c r="AA18" s="187">
        <v>7.8866491890963744E-2</v>
      </c>
      <c r="AB18" s="186">
        <v>64650.154170000002</v>
      </c>
      <c r="AC18" s="187">
        <v>9.9965401857455949E-2</v>
      </c>
      <c r="AD18" s="186">
        <v>98398.163990000001</v>
      </c>
      <c r="AE18" s="187">
        <v>5.3424475374285844E-2</v>
      </c>
      <c r="AF18" s="186">
        <v>2103393.73343</v>
      </c>
      <c r="AG18" s="187">
        <v>2.9543816704737488E-2</v>
      </c>
    </row>
    <row r="19" spans="1:33" ht="19.5">
      <c r="A19" s="183" t="s">
        <v>749</v>
      </c>
      <c r="B19" s="186">
        <v>0</v>
      </c>
      <c r="C19" s="187">
        <v>0</v>
      </c>
      <c r="D19" s="186">
        <v>0</v>
      </c>
      <c r="E19" s="187">
        <v>0</v>
      </c>
      <c r="F19" s="186">
        <v>0</v>
      </c>
      <c r="G19" s="187">
        <v>0</v>
      </c>
      <c r="H19" s="186">
        <v>0</v>
      </c>
      <c r="I19" s="187">
        <v>0</v>
      </c>
      <c r="J19" s="186">
        <v>0</v>
      </c>
      <c r="K19" s="187">
        <v>0</v>
      </c>
      <c r="L19" s="186">
        <v>0</v>
      </c>
      <c r="M19" s="187">
        <v>0</v>
      </c>
      <c r="N19" s="186">
        <v>0</v>
      </c>
      <c r="O19" s="187">
        <v>0</v>
      </c>
      <c r="P19" s="186">
        <v>485.85550000000001</v>
      </c>
      <c r="Q19" s="187">
        <v>4.3391428469286227E-5</v>
      </c>
      <c r="R19" s="186">
        <v>0</v>
      </c>
      <c r="S19" s="187">
        <v>0</v>
      </c>
      <c r="T19" s="186">
        <v>485.85550000000001</v>
      </c>
      <c r="U19" s="187">
        <v>7.0451057035771773E-6</v>
      </c>
      <c r="V19" s="186">
        <v>104906.44500000001</v>
      </c>
      <c r="W19" s="187">
        <v>0.14512466014896838</v>
      </c>
      <c r="X19" s="186">
        <v>0</v>
      </c>
      <c r="Y19" s="187">
        <v>0</v>
      </c>
      <c r="Z19" s="186">
        <v>0</v>
      </c>
      <c r="AA19" s="187">
        <v>0</v>
      </c>
      <c r="AB19" s="186">
        <v>0</v>
      </c>
      <c r="AC19" s="187">
        <v>0</v>
      </c>
      <c r="AD19" s="186">
        <v>104906.44500000001</v>
      </c>
      <c r="AE19" s="187">
        <v>5.6958093121289875E-2</v>
      </c>
      <c r="AF19" s="186">
        <v>105392.30050000001</v>
      </c>
      <c r="AG19" s="187">
        <v>1.4803176212687121E-3</v>
      </c>
    </row>
    <row r="20" spans="1:33" ht="17.25" customHeight="1">
      <c r="A20" s="209" t="s">
        <v>654</v>
      </c>
      <c r="B20" s="186">
        <v>13200.48201</v>
      </c>
      <c r="C20" s="187">
        <v>7.3104084948172512E-2</v>
      </c>
      <c r="D20" s="186">
        <v>0</v>
      </c>
      <c r="E20" s="187">
        <v>0</v>
      </c>
      <c r="F20" s="186">
        <v>0</v>
      </c>
      <c r="G20" s="187">
        <v>0</v>
      </c>
      <c r="H20" s="186">
        <v>3000.0410400000001</v>
      </c>
      <c r="I20" s="187">
        <v>2.8777692005931638E-2</v>
      </c>
      <c r="J20" s="186">
        <v>16200.52305</v>
      </c>
      <c r="K20" s="187">
        <v>4.1500806618986648E-2</v>
      </c>
      <c r="L20" s="186">
        <v>1073604.0628</v>
      </c>
      <c r="M20" s="187">
        <v>3.9035026448361862E-2</v>
      </c>
      <c r="N20" s="186">
        <v>0</v>
      </c>
      <c r="O20" s="187">
        <v>0</v>
      </c>
      <c r="P20" s="186">
        <v>0</v>
      </c>
      <c r="Q20" s="187">
        <v>0</v>
      </c>
      <c r="R20" s="186">
        <v>0</v>
      </c>
      <c r="S20" s="187">
        <v>0</v>
      </c>
      <c r="T20" s="186">
        <v>1073604.0628</v>
      </c>
      <c r="U20" s="187">
        <v>1.5567702961509975E-2</v>
      </c>
      <c r="V20" s="186">
        <v>69507.802299999996</v>
      </c>
      <c r="W20" s="187">
        <v>9.6155161739483033E-2</v>
      </c>
      <c r="X20" s="186">
        <v>0</v>
      </c>
      <c r="Y20" s="187">
        <v>0</v>
      </c>
      <c r="Z20" s="186">
        <v>7000.7280799999999</v>
      </c>
      <c r="AA20" s="187">
        <v>2.5392968444630251E-2</v>
      </c>
      <c r="AB20" s="186">
        <v>18000.098530000003</v>
      </c>
      <c r="AC20" s="187">
        <v>2.7832680464979193E-2</v>
      </c>
      <c r="AD20" s="186">
        <v>94508.628909999999</v>
      </c>
      <c r="AE20" s="187">
        <v>5.1312684232329181E-2</v>
      </c>
      <c r="AF20" s="186">
        <v>1184313.2147599999</v>
      </c>
      <c r="AG20" s="187">
        <v>1.6634609099462863E-2</v>
      </c>
    </row>
    <row r="21" spans="1:33" ht="19.5">
      <c r="A21" s="210" t="s">
        <v>826</v>
      </c>
      <c r="B21" s="186">
        <v>35327.314279999999</v>
      </c>
      <c r="C21" s="187">
        <v>0.19564217292667696</v>
      </c>
      <c r="D21" s="186">
        <v>13416.55399</v>
      </c>
      <c r="E21" s="187">
        <v>0.25231825127938678</v>
      </c>
      <c r="F21" s="186">
        <v>13518.76951</v>
      </c>
      <c r="G21" s="187">
        <v>0.258122712115399</v>
      </c>
      <c r="H21" s="186">
        <v>19364.806550000001</v>
      </c>
      <c r="I21" s="187">
        <v>0.18575560508010505</v>
      </c>
      <c r="J21" s="186">
        <v>81627.444329999998</v>
      </c>
      <c r="K21" s="187">
        <v>0.20910465492294264</v>
      </c>
      <c r="L21" s="186">
        <v>3619786.4161300003</v>
      </c>
      <c r="M21" s="187">
        <v>0.13161132989991101</v>
      </c>
      <c r="N21" s="186">
        <v>1277732.5436199999</v>
      </c>
      <c r="O21" s="187">
        <v>0.13913318204045932</v>
      </c>
      <c r="P21" s="186">
        <v>2312657.10127</v>
      </c>
      <c r="Q21" s="187">
        <v>0.206541852842551</v>
      </c>
      <c r="R21" s="186">
        <v>2334093.6086399998</v>
      </c>
      <c r="S21" s="187">
        <v>0.11072874831688351</v>
      </c>
      <c r="T21" s="186">
        <v>9544269.6696600001</v>
      </c>
      <c r="U21" s="187">
        <v>0.13839585779352159</v>
      </c>
      <c r="V21" s="186">
        <v>0</v>
      </c>
      <c r="W21" s="187">
        <v>0</v>
      </c>
      <c r="X21" s="186">
        <v>4354.1913099999992</v>
      </c>
      <c r="Y21" s="187">
        <v>2.2155805103552587E-2</v>
      </c>
      <c r="Z21" s="186">
        <v>0</v>
      </c>
      <c r="AA21" s="187">
        <v>0</v>
      </c>
      <c r="AB21" s="186">
        <v>0</v>
      </c>
      <c r="AC21" s="187">
        <v>0</v>
      </c>
      <c r="AD21" s="186">
        <v>4354.1913099999992</v>
      </c>
      <c r="AE21" s="187">
        <v>2.3640724276081525E-3</v>
      </c>
      <c r="AF21" s="186">
        <v>9630251.3052999992</v>
      </c>
      <c r="AG21" s="187">
        <v>0.13526444186956149</v>
      </c>
    </row>
    <row r="22" spans="1:33" ht="19.5">
      <c r="A22" s="210" t="s">
        <v>827</v>
      </c>
      <c r="B22" s="186">
        <v>35327.314279999999</v>
      </c>
      <c r="C22" s="187">
        <v>0.19564217292667696</v>
      </c>
      <c r="D22" s="186">
        <v>6361.8339000000005</v>
      </c>
      <c r="E22" s="187">
        <v>0.11964374799776147</v>
      </c>
      <c r="F22" s="186">
        <v>5095.8196200000002</v>
      </c>
      <c r="G22" s="187">
        <v>9.7297818399247352E-2</v>
      </c>
      <c r="H22" s="186">
        <v>3064.6877999999997</v>
      </c>
      <c r="I22" s="187">
        <v>2.9397811705514608E-2</v>
      </c>
      <c r="J22" s="186">
        <v>49849.655599999998</v>
      </c>
      <c r="K22" s="187">
        <v>0.12769963727058087</v>
      </c>
      <c r="L22" s="186">
        <v>3346337.4566500001</v>
      </c>
      <c r="M22" s="187">
        <v>0.12166903577544541</v>
      </c>
      <c r="N22" s="186">
        <v>514304.57767999999</v>
      </c>
      <c r="O22" s="187">
        <v>5.6002981835198633E-2</v>
      </c>
      <c r="P22" s="186">
        <v>1419707.1588699999</v>
      </c>
      <c r="Q22" s="187">
        <v>0.12679309307281933</v>
      </c>
      <c r="R22" s="186">
        <v>647583.13785000006</v>
      </c>
      <c r="S22" s="187">
        <v>3.0721163032973266E-2</v>
      </c>
      <c r="T22" s="186">
        <v>5927932.3310499992</v>
      </c>
      <c r="U22" s="187">
        <v>8.595747063869795E-2</v>
      </c>
      <c r="V22" s="186">
        <v>0</v>
      </c>
      <c r="W22" s="187">
        <v>0</v>
      </c>
      <c r="X22" s="186">
        <v>0</v>
      </c>
      <c r="Y22" s="187">
        <v>0</v>
      </c>
      <c r="Z22" s="186">
        <v>0</v>
      </c>
      <c r="AA22" s="187">
        <v>0</v>
      </c>
      <c r="AB22" s="186">
        <v>0</v>
      </c>
      <c r="AC22" s="187">
        <v>0</v>
      </c>
      <c r="AD22" s="186">
        <v>0</v>
      </c>
      <c r="AE22" s="187">
        <v>0</v>
      </c>
      <c r="AF22" s="186">
        <v>5977781.9866499994</v>
      </c>
      <c r="AG22" s="187">
        <v>8.3962642137607443E-2</v>
      </c>
    </row>
    <row r="23" spans="1:33" ht="19.5">
      <c r="A23" s="210" t="s">
        <v>828</v>
      </c>
      <c r="B23" s="186">
        <v>0</v>
      </c>
      <c r="C23" s="187">
        <v>0</v>
      </c>
      <c r="D23" s="186">
        <v>0</v>
      </c>
      <c r="E23" s="187">
        <v>0</v>
      </c>
      <c r="F23" s="186">
        <v>0</v>
      </c>
      <c r="G23" s="187">
        <v>0</v>
      </c>
      <c r="H23" s="186">
        <v>0</v>
      </c>
      <c r="I23" s="187">
        <v>0</v>
      </c>
      <c r="J23" s="186">
        <v>0</v>
      </c>
      <c r="K23" s="187">
        <v>0</v>
      </c>
      <c r="L23" s="186">
        <v>273448.95948000002</v>
      </c>
      <c r="M23" s="187">
        <v>9.9422941244655966E-3</v>
      </c>
      <c r="N23" s="186">
        <v>0</v>
      </c>
      <c r="O23" s="187">
        <v>0</v>
      </c>
      <c r="P23" s="186">
        <v>0</v>
      </c>
      <c r="Q23" s="187">
        <v>0</v>
      </c>
      <c r="R23" s="186">
        <v>0</v>
      </c>
      <c r="S23" s="187">
        <v>0</v>
      </c>
      <c r="T23" s="186">
        <v>273448.95948000002</v>
      </c>
      <c r="U23" s="187">
        <v>3.9651230130559245E-3</v>
      </c>
      <c r="V23" s="186">
        <v>0</v>
      </c>
      <c r="W23" s="187">
        <v>0</v>
      </c>
      <c r="X23" s="186">
        <v>0</v>
      </c>
      <c r="Y23" s="187">
        <v>0</v>
      </c>
      <c r="Z23" s="186">
        <v>0</v>
      </c>
      <c r="AA23" s="187">
        <v>0</v>
      </c>
      <c r="AB23" s="186">
        <v>0</v>
      </c>
      <c r="AC23" s="187">
        <v>0</v>
      </c>
      <c r="AD23" s="186">
        <v>0</v>
      </c>
      <c r="AE23" s="187">
        <v>0</v>
      </c>
      <c r="AF23" s="186">
        <v>273448.95948000002</v>
      </c>
      <c r="AG23" s="187">
        <v>3.8408053654340538E-3</v>
      </c>
    </row>
    <row r="24" spans="1:33" ht="19.5">
      <c r="A24" s="210" t="s">
        <v>613</v>
      </c>
      <c r="B24" s="186">
        <v>0</v>
      </c>
      <c r="C24" s="187">
        <v>0</v>
      </c>
      <c r="D24" s="186">
        <v>0</v>
      </c>
      <c r="E24" s="187">
        <v>0</v>
      </c>
      <c r="F24" s="186">
        <v>0</v>
      </c>
      <c r="G24" s="187">
        <v>0</v>
      </c>
      <c r="H24" s="186">
        <v>0</v>
      </c>
      <c r="I24" s="187">
        <v>0</v>
      </c>
      <c r="J24" s="186">
        <v>0</v>
      </c>
      <c r="K24" s="187">
        <v>0</v>
      </c>
      <c r="L24" s="186">
        <v>0</v>
      </c>
      <c r="M24" s="187">
        <v>0</v>
      </c>
      <c r="N24" s="186">
        <v>0</v>
      </c>
      <c r="O24" s="187">
        <v>0</v>
      </c>
      <c r="P24" s="186">
        <v>0</v>
      </c>
      <c r="Q24" s="187">
        <v>0</v>
      </c>
      <c r="R24" s="186">
        <v>0</v>
      </c>
      <c r="S24" s="187">
        <v>0</v>
      </c>
      <c r="T24" s="186">
        <v>0</v>
      </c>
      <c r="U24" s="187">
        <v>0</v>
      </c>
      <c r="V24" s="186">
        <v>0</v>
      </c>
      <c r="W24" s="187">
        <v>0</v>
      </c>
      <c r="X24" s="186">
        <v>0</v>
      </c>
      <c r="Y24" s="187">
        <v>0</v>
      </c>
      <c r="Z24" s="186">
        <v>0</v>
      </c>
      <c r="AA24" s="187">
        <v>0</v>
      </c>
      <c r="AB24" s="186">
        <v>0</v>
      </c>
      <c r="AC24" s="187">
        <v>0</v>
      </c>
      <c r="AD24" s="186">
        <v>0</v>
      </c>
      <c r="AE24" s="187">
        <v>0</v>
      </c>
      <c r="AF24" s="186">
        <v>0</v>
      </c>
      <c r="AG24" s="187">
        <v>0</v>
      </c>
    </row>
    <row r="25" spans="1:33" ht="19.5">
      <c r="A25" s="210" t="s">
        <v>829</v>
      </c>
      <c r="B25" s="186">
        <v>0</v>
      </c>
      <c r="C25" s="187">
        <v>0</v>
      </c>
      <c r="D25" s="186">
        <v>1140.3832399999999</v>
      </c>
      <c r="E25" s="187">
        <v>2.1446602840012961E-2</v>
      </c>
      <c r="F25" s="186">
        <v>0</v>
      </c>
      <c r="G25" s="187">
        <v>0</v>
      </c>
      <c r="H25" s="186">
        <v>0</v>
      </c>
      <c r="I25" s="187">
        <v>0</v>
      </c>
      <c r="J25" s="186">
        <v>1140.3832399999999</v>
      </c>
      <c r="K25" s="187">
        <v>2.9213145877270575E-3</v>
      </c>
      <c r="L25" s="186">
        <v>0</v>
      </c>
      <c r="M25" s="187">
        <v>0</v>
      </c>
      <c r="N25" s="186">
        <v>124405.47154000001</v>
      </c>
      <c r="O25" s="187">
        <v>1.3546597998956276E-2</v>
      </c>
      <c r="P25" s="186">
        <v>0</v>
      </c>
      <c r="Q25" s="187">
        <v>0</v>
      </c>
      <c r="R25" s="186">
        <v>0</v>
      </c>
      <c r="S25" s="187">
        <v>0</v>
      </c>
      <c r="T25" s="186">
        <v>124405.47154000001</v>
      </c>
      <c r="U25" s="187">
        <v>1.8039307923912815E-3</v>
      </c>
      <c r="V25" s="186">
        <v>0</v>
      </c>
      <c r="W25" s="187">
        <v>0</v>
      </c>
      <c r="X25" s="186">
        <v>4354.1913099999992</v>
      </c>
      <c r="Y25" s="187">
        <v>2.2155805103552587E-2</v>
      </c>
      <c r="Z25" s="186">
        <v>0</v>
      </c>
      <c r="AA25" s="187">
        <v>0</v>
      </c>
      <c r="AB25" s="186">
        <v>0</v>
      </c>
      <c r="AC25" s="187">
        <v>0</v>
      </c>
      <c r="AD25" s="186">
        <v>4354.1913099999992</v>
      </c>
      <c r="AE25" s="187">
        <v>2.3640724276081525E-3</v>
      </c>
      <c r="AF25" s="186">
        <v>129900.04609</v>
      </c>
      <c r="AG25" s="187">
        <v>1.8245481531228638E-3</v>
      </c>
    </row>
    <row r="26" spans="1:33" ht="19.5">
      <c r="A26" s="576" t="s">
        <v>738</v>
      </c>
      <c r="B26" s="186">
        <v>0</v>
      </c>
      <c r="C26" s="187">
        <v>0</v>
      </c>
      <c r="D26" s="186">
        <v>0</v>
      </c>
      <c r="E26" s="187">
        <v>0</v>
      </c>
      <c r="F26" s="186">
        <v>116.88923</v>
      </c>
      <c r="G26" s="187">
        <v>2.231842553596482E-3</v>
      </c>
      <c r="H26" s="186">
        <v>0</v>
      </c>
      <c r="I26" s="187">
        <v>0</v>
      </c>
      <c r="J26" s="186">
        <v>116.88923</v>
      </c>
      <c r="K26" s="187">
        <v>2.9943461177768901E-4</v>
      </c>
      <c r="L26" s="186">
        <v>0</v>
      </c>
      <c r="M26" s="187">
        <v>0</v>
      </c>
      <c r="N26" s="186">
        <v>0</v>
      </c>
      <c r="O26" s="187">
        <v>0</v>
      </c>
      <c r="P26" s="186">
        <v>5727.5722100000003</v>
      </c>
      <c r="Q26" s="187">
        <v>5.1152562820197902E-4</v>
      </c>
      <c r="R26" s="186">
        <v>0</v>
      </c>
      <c r="S26" s="187">
        <v>0</v>
      </c>
      <c r="T26" s="186">
        <v>5727.5722100000003</v>
      </c>
      <c r="U26" s="187">
        <v>8.3052166012983569E-5</v>
      </c>
      <c r="V26" s="186">
        <v>0</v>
      </c>
      <c r="W26" s="187">
        <v>0</v>
      </c>
      <c r="X26" s="186">
        <v>0</v>
      </c>
      <c r="Y26" s="187">
        <v>0</v>
      </c>
      <c r="Z26" s="186">
        <v>0</v>
      </c>
      <c r="AA26" s="187">
        <v>0</v>
      </c>
      <c r="AB26" s="186">
        <v>0</v>
      </c>
      <c r="AC26" s="187">
        <v>0</v>
      </c>
      <c r="AD26" s="186">
        <v>0</v>
      </c>
      <c r="AE26" s="187">
        <v>0</v>
      </c>
      <c r="AF26" s="186">
        <v>5844.46144</v>
      </c>
      <c r="AG26" s="187">
        <v>8.2090050368124502E-5</v>
      </c>
    </row>
    <row r="27" spans="1:33" ht="39">
      <c r="A27" s="576" t="s">
        <v>761</v>
      </c>
      <c r="B27" s="186">
        <v>0</v>
      </c>
      <c r="C27" s="187">
        <v>0</v>
      </c>
      <c r="D27" s="186">
        <v>5914.3368499999997</v>
      </c>
      <c r="E27" s="187">
        <v>0.11122790044161233</v>
      </c>
      <c r="F27" s="186">
        <v>8306.060660000001</v>
      </c>
      <c r="G27" s="187">
        <v>0.1585930511625552</v>
      </c>
      <c r="H27" s="186">
        <v>16300.11875</v>
      </c>
      <c r="I27" s="187">
        <v>0.15635779337459044</v>
      </c>
      <c r="J27" s="186">
        <v>30520.51626</v>
      </c>
      <c r="K27" s="187">
        <v>7.8184268452856989E-2</v>
      </c>
      <c r="L27" s="186">
        <v>0</v>
      </c>
      <c r="M27" s="187">
        <v>0</v>
      </c>
      <c r="N27" s="186">
        <v>639022.49439999997</v>
      </c>
      <c r="O27" s="187">
        <v>6.9583602206304426E-2</v>
      </c>
      <c r="P27" s="186">
        <v>887222.37019000005</v>
      </c>
      <c r="Q27" s="187">
        <v>7.923723414152968E-2</v>
      </c>
      <c r="R27" s="186">
        <v>1686510.4707899999</v>
      </c>
      <c r="S27" s="187">
        <v>8.0007585283910249E-2</v>
      </c>
      <c r="T27" s="186">
        <v>3212755.3353800001</v>
      </c>
      <c r="U27" s="187">
        <v>4.6586281183363464E-2</v>
      </c>
      <c r="V27" s="186">
        <v>0</v>
      </c>
      <c r="W27" s="187">
        <v>0</v>
      </c>
      <c r="X27" s="186">
        <v>0</v>
      </c>
      <c r="Y27" s="187">
        <v>0</v>
      </c>
      <c r="Z27" s="186">
        <v>0</v>
      </c>
      <c r="AA27" s="187">
        <v>0</v>
      </c>
      <c r="AB27" s="186">
        <v>0</v>
      </c>
      <c r="AC27" s="187">
        <v>0</v>
      </c>
      <c r="AD27" s="186">
        <v>0</v>
      </c>
      <c r="AE27" s="187">
        <v>0</v>
      </c>
      <c r="AF27" s="186">
        <v>3243275.85164</v>
      </c>
      <c r="AG27" s="187">
        <v>4.5554356163029025E-2</v>
      </c>
    </row>
    <row r="28" spans="1:33" ht="19.5" customHeight="1">
      <c r="A28" s="183" t="s">
        <v>749</v>
      </c>
      <c r="B28" s="186">
        <v>0</v>
      </c>
      <c r="C28" s="187">
        <v>0</v>
      </c>
      <c r="D28" s="186">
        <v>0</v>
      </c>
      <c r="E28" s="187">
        <v>0</v>
      </c>
      <c r="F28" s="186">
        <v>0</v>
      </c>
      <c r="G28" s="187">
        <v>0</v>
      </c>
      <c r="H28" s="186">
        <v>0</v>
      </c>
      <c r="I28" s="187">
        <v>0</v>
      </c>
      <c r="J28" s="186">
        <v>0</v>
      </c>
      <c r="K28" s="187">
        <v>0</v>
      </c>
      <c r="L28" s="186">
        <v>0</v>
      </c>
      <c r="M28" s="187">
        <v>0</v>
      </c>
      <c r="N28" s="186">
        <v>0</v>
      </c>
      <c r="O28" s="187">
        <v>0</v>
      </c>
      <c r="P28" s="186">
        <v>0</v>
      </c>
      <c r="Q28" s="187">
        <v>0</v>
      </c>
      <c r="R28" s="186">
        <v>0</v>
      </c>
      <c r="S28" s="187">
        <v>0</v>
      </c>
      <c r="T28" s="186">
        <v>0</v>
      </c>
      <c r="U28" s="187">
        <v>0</v>
      </c>
      <c r="V28" s="186">
        <v>0</v>
      </c>
      <c r="W28" s="187">
        <v>0</v>
      </c>
      <c r="X28" s="186">
        <v>0</v>
      </c>
      <c r="Y28" s="187">
        <v>0</v>
      </c>
      <c r="Z28" s="186">
        <v>0</v>
      </c>
      <c r="AA28" s="187">
        <v>0</v>
      </c>
      <c r="AB28" s="186">
        <v>0</v>
      </c>
      <c r="AC28" s="187">
        <v>0</v>
      </c>
      <c r="AD28" s="186">
        <v>0</v>
      </c>
      <c r="AE28" s="187">
        <v>0</v>
      </c>
      <c r="AF28" s="186">
        <v>0</v>
      </c>
      <c r="AG28" s="187">
        <v>0</v>
      </c>
    </row>
    <row r="29" spans="1:33" ht="19.5">
      <c r="A29" s="210" t="s">
        <v>654</v>
      </c>
      <c r="B29" s="186">
        <v>0</v>
      </c>
      <c r="C29" s="187">
        <v>0</v>
      </c>
      <c r="D29" s="186">
        <v>0</v>
      </c>
      <c r="E29" s="187">
        <v>0</v>
      </c>
      <c r="F29" s="186">
        <v>0</v>
      </c>
      <c r="G29" s="187">
        <v>0</v>
      </c>
      <c r="H29" s="186">
        <v>0</v>
      </c>
      <c r="I29" s="187">
        <v>0</v>
      </c>
      <c r="J29" s="186">
        <v>0</v>
      </c>
      <c r="K29" s="187">
        <v>0</v>
      </c>
      <c r="L29" s="186">
        <v>0</v>
      </c>
      <c r="M29" s="187">
        <v>0</v>
      </c>
      <c r="N29" s="186">
        <v>0</v>
      </c>
      <c r="O29" s="187">
        <v>0</v>
      </c>
      <c r="P29" s="186">
        <v>0</v>
      </c>
      <c r="Q29" s="187">
        <v>0</v>
      </c>
      <c r="R29" s="186">
        <v>0</v>
      </c>
      <c r="S29" s="187">
        <v>0</v>
      </c>
      <c r="T29" s="186">
        <v>0</v>
      </c>
      <c r="U29" s="187">
        <v>0</v>
      </c>
      <c r="V29" s="186">
        <v>0</v>
      </c>
      <c r="W29" s="187">
        <v>0</v>
      </c>
      <c r="X29" s="186">
        <v>0</v>
      </c>
      <c r="Y29" s="187">
        <v>0</v>
      </c>
      <c r="Z29" s="186">
        <v>0</v>
      </c>
      <c r="AA29" s="187">
        <v>0</v>
      </c>
      <c r="AB29" s="186">
        <v>0</v>
      </c>
      <c r="AC29" s="187">
        <v>0</v>
      </c>
      <c r="AD29" s="186">
        <v>0</v>
      </c>
      <c r="AE29" s="187">
        <v>0</v>
      </c>
      <c r="AF29" s="186">
        <v>0</v>
      </c>
      <c r="AG29" s="187">
        <v>0</v>
      </c>
    </row>
    <row r="30" spans="1:33" ht="19.5">
      <c r="A30" s="210" t="s">
        <v>1142</v>
      </c>
      <c r="B30" s="186">
        <v>0</v>
      </c>
      <c r="C30" s="187">
        <v>0</v>
      </c>
      <c r="D30" s="186">
        <v>0</v>
      </c>
      <c r="E30" s="187">
        <v>0</v>
      </c>
      <c r="F30" s="186">
        <v>0</v>
      </c>
      <c r="G30" s="187">
        <v>0</v>
      </c>
      <c r="H30" s="186">
        <v>0</v>
      </c>
      <c r="I30" s="187">
        <v>0</v>
      </c>
      <c r="J30" s="186">
        <v>0</v>
      </c>
      <c r="K30" s="187">
        <v>0</v>
      </c>
      <c r="L30" s="186">
        <v>0</v>
      </c>
      <c r="M30" s="187">
        <v>0</v>
      </c>
      <c r="N30" s="186">
        <v>0</v>
      </c>
      <c r="O30" s="187">
        <v>0</v>
      </c>
      <c r="P30" s="186">
        <v>0</v>
      </c>
      <c r="Q30" s="187">
        <v>0</v>
      </c>
      <c r="R30" s="186">
        <v>0</v>
      </c>
      <c r="S30" s="187">
        <v>0</v>
      </c>
      <c r="T30" s="186">
        <v>0</v>
      </c>
      <c r="U30" s="187">
        <v>0</v>
      </c>
      <c r="V30" s="186">
        <v>0</v>
      </c>
      <c r="W30" s="187">
        <v>0</v>
      </c>
      <c r="X30" s="186">
        <v>0</v>
      </c>
      <c r="Y30" s="187">
        <v>0</v>
      </c>
      <c r="Z30" s="186">
        <v>0</v>
      </c>
      <c r="AA30" s="187">
        <v>0</v>
      </c>
      <c r="AB30" s="186">
        <v>0</v>
      </c>
      <c r="AC30" s="187">
        <v>0</v>
      </c>
      <c r="AD30" s="186">
        <v>0</v>
      </c>
      <c r="AE30" s="187">
        <v>0</v>
      </c>
      <c r="AF30" s="186">
        <v>0</v>
      </c>
      <c r="AG30" s="187">
        <v>0</v>
      </c>
    </row>
    <row r="31" spans="1:33" ht="18">
      <c r="A31" s="209" t="s">
        <v>830</v>
      </c>
      <c r="B31" s="184">
        <v>181502.08637999999</v>
      </c>
      <c r="C31" s="185">
        <v>1.0051560186167827</v>
      </c>
      <c r="D31" s="184">
        <v>54456.870770000001</v>
      </c>
      <c r="E31" s="185">
        <v>1.0241424447049055</v>
      </c>
      <c r="F31" s="184">
        <v>57458.575210000003</v>
      </c>
      <c r="G31" s="185">
        <v>1.0970941738832733</v>
      </c>
      <c r="H31" s="184">
        <v>104290.13470000001</v>
      </c>
      <c r="I31" s="185">
        <v>1.0003961064658382</v>
      </c>
      <c r="J31" s="184">
        <v>397707.66706000001</v>
      </c>
      <c r="K31" s="185">
        <v>1.0188059317964666</v>
      </c>
      <c r="L31" s="184">
        <v>27554021.07054</v>
      </c>
      <c r="M31" s="185">
        <v>1.0018329647916167</v>
      </c>
      <c r="N31" s="184">
        <v>9190030.9662299994</v>
      </c>
      <c r="O31" s="185">
        <v>1.0007088398636002</v>
      </c>
      <c r="P31" s="184">
        <v>11278615.754870001</v>
      </c>
      <c r="Q31" s="185">
        <v>1.0072855998542907</v>
      </c>
      <c r="R31" s="184">
        <v>21088441.008979999</v>
      </c>
      <c r="S31" s="185">
        <v>1.0004297463628187</v>
      </c>
      <c r="T31" s="184">
        <v>69111108.80061999</v>
      </c>
      <c r="U31" s="185">
        <v>1.0021396624959291</v>
      </c>
      <c r="V31" s="184">
        <v>724198.61439</v>
      </c>
      <c r="W31" s="185">
        <v>1.0018362341198632</v>
      </c>
      <c r="X31" s="184">
        <v>196923.40182</v>
      </c>
      <c r="Y31" s="185">
        <v>1.0020222356863997</v>
      </c>
      <c r="Z31" s="184">
        <v>276265.17777999997</v>
      </c>
      <c r="AA31" s="185">
        <v>1.002066193909035</v>
      </c>
      <c r="AB31" s="184">
        <v>647786.30201999994</v>
      </c>
      <c r="AC31" s="185">
        <v>1.0016405812259275</v>
      </c>
      <c r="AD31" s="184">
        <v>1845173.4960099999</v>
      </c>
      <c r="AE31" s="185">
        <v>1.0018218023751884</v>
      </c>
      <c r="AF31" s="184">
        <v>71353989.963689998</v>
      </c>
      <c r="AG31" s="185">
        <v>1.0022228207370911</v>
      </c>
    </row>
    <row r="32" spans="1:33" ht="18">
      <c r="A32" s="209" t="s">
        <v>831</v>
      </c>
      <c r="B32" s="184">
        <v>931.02773999999999</v>
      </c>
      <c r="C32" s="185">
        <v>5.156018616782697E-3</v>
      </c>
      <c r="D32" s="184">
        <v>1283.7296200000001</v>
      </c>
      <c r="E32" s="185">
        <v>2.414244470490531E-2</v>
      </c>
      <c r="F32" s="184">
        <v>5085.1540599999998</v>
      </c>
      <c r="G32" s="185">
        <v>9.7094173883273224E-2</v>
      </c>
      <c r="H32" s="184">
        <v>41.293639999999996</v>
      </c>
      <c r="I32" s="185">
        <v>3.9610646583815366E-4</v>
      </c>
      <c r="J32" s="184">
        <v>7341.2050600000002</v>
      </c>
      <c r="K32" s="185">
        <v>1.8805931796466675E-2</v>
      </c>
      <c r="L32" s="184">
        <v>50413.144970000001</v>
      </c>
      <c r="M32" s="185">
        <v>1.8329647916167061E-3</v>
      </c>
      <c r="N32" s="184">
        <v>6509.6459999999997</v>
      </c>
      <c r="O32" s="185">
        <v>7.0883986360005178E-4</v>
      </c>
      <c r="P32" s="184">
        <v>81577.142879999999</v>
      </c>
      <c r="Q32" s="185">
        <v>7.2855998542905491E-3</v>
      </c>
      <c r="R32" s="184">
        <v>9058.7878399999991</v>
      </c>
      <c r="S32" s="185">
        <v>4.2974636281869599E-4</v>
      </c>
      <c r="T32" s="184">
        <v>147558.72169000001</v>
      </c>
      <c r="U32" s="185">
        <v>2.1396624959288848E-3</v>
      </c>
      <c r="V32" s="184">
        <v>1327.36086</v>
      </c>
      <c r="W32" s="185">
        <v>1.8362341198631066E-3</v>
      </c>
      <c r="X32" s="184">
        <v>397.42184999999995</v>
      </c>
      <c r="Y32" s="185">
        <v>2.0222356863996661E-3</v>
      </c>
      <c r="Z32" s="184">
        <v>569.6404399999999</v>
      </c>
      <c r="AA32" s="185">
        <v>2.066193909034857E-3</v>
      </c>
      <c r="AB32" s="184">
        <v>1061.0053799999998</v>
      </c>
      <c r="AC32" s="185">
        <v>1.640581225927535E-3</v>
      </c>
      <c r="AD32" s="184">
        <v>3355.4285299999992</v>
      </c>
      <c r="AE32" s="185">
        <v>1.8218023751884146E-3</v>
      </c>
      <c r="AF32" s="184">
        <v>158255.35528000002</v>
      </c>
      <c r="AG32" s="185">
        <v>2.2228207370909845E-3</v>
      </c>
    </row>
    <row r="33" spans="1:33" ht="22.5" customHeight="1">
      <c r="A33" s="494" t="s">
        <v>832</v>
      </c>
      <c r="B33" s="414">
        <v>180571.05863999997</v>
      </c>
      <c r="C33" s="686">
        <v>1</v>
      </c>
      <c r="D33" s="414">
        <v>53173.141149999996</v>
      </c>
      <c r="E33" s="686">
        <v>1</v>
      </c>
      <c r="F33" s="414">
        <v>52373.421150000002</v>
      </c>
      <c r="G33" s="686">
        <v>1</v>
      </c>
      <c r="H33" s="414">
        <v>104248.84106000001</v>
      </c>
      <c r="I33" s="686">
        <v>1</v>
      </c>
      <c r="J33" s="414">
        <v>390366.462</v>
      </c>
      <c r="K33" s="686">
        <v>1</v>
      </c>
      <c r="L33" s="414">
        <v>27503607.92557</v>
      </c>
      <c r="M33" s="686">
        <v>1</v>
      </c>
      <c r="N33" s="414">
        <v>9183521.3202299997</v>
      </c>
      <c r="O33" s="686">
        <v>1</v>
      </c>
      <c r="P33" s="414">
        <v>11197038.611989999</v>
      </c>
      <c r="Q33" s="686">
        <v>1</v>
      </c>
      <c r="R33" s="414">
        <v>21079382.221140001</v>
      </c>
      <c r="S33" s="686">
        <v>1</v>
      </c>
      <c r="T33" s="414">
        <v>68963550.078930005</v>
      </c>
      <c r="U33" s="686">
        <v>1</v>
      </c>
      <c r="V33" s="414">
        <v>722871.25352999999</v>
      </c>
      <c r="W33" s="686">
        <v>1</v>
      </c>
      <c r="X33" s="414">
        <v>196525.97996999999</v>
      </c>
      <c r="Y33" s="686">
        <v>1</v>
      </c>
      <c r="Z33" s="414">
        <v>275695.53733999998</v>
      </c>
      <c r="AA33" s="686">
        <v>1</v>
      </c>
      <c r="AB33" s="414">
        <v>646725.29663999996</v>
      </c>
      <c r="AC33" s="686">
        <v>1</v>
      </c>
      <c r="AD33" s="414">
        <v>1841818.0674799997</v>
      </c>
      <c r="AE33" s="686">
        <v>1</v>
      </c>
      <c r="AF33" s="414">
        <v>71195734.608410001</v>
      </c>
      <c r="AG33" s="686">
        <v>1</v>
      </c>
    </row>
    <row r="34" spans="1:33" ht="19.5">
      <c r="A34" s="183" t="s">
        <v>787</v>
      </c>
      <c r="B34" s="186">
        <v>112.43977000000001</v>
      </c>
      <c r="C34" s="187">
        <v>6.2268987537016313E-4</v>
      </c>
      <c r="D34" s="186">
        <v>24.31541</v>
      </c>
      <c r="E34" s="187">
        <v>4.5728744764968621E-4</v>
      </c>
      <c r="F34" s="186">
        <v>81.226160000000007</v>
      </c>
      <c r="G34" s="187">
        <v>1.5509042223414119E-3</v>
      </c>
      <c r="H34" s="186">
        <v>0</v>
      </c>
      <c r="I34" s="187">
        <v>0</v>
      </c>
      <c r="J34" s="186">
        <v>217.98133999999999</v>
      </c>
      <c r="K34" s="187">
        <v>5.5840181270490395E-4</v>
      </c>
      <c r="L34" s="186">
        <v>6960.4674999999997</v>
      </c>
      <c r="M34" s="187">
        <v>2.53074706374391E-4</v>
      </c>
      <c r="N34" s="186">
        <v>1950.6609900000001</v>
      </c>
      <c r="O34" s="187">
        <v>2.1240882685195813E-4</v>
      </c>
      <c r="P34" s="186">
        <v>18642.27</v>
      </c>
      <c r="Q34" s="187">
        <v>1.664928616039379E-3</v>
      </c>
      <c r="R34" s="186">
        <v>0</v>
      </c>
      <c r="S34" s="187">
        <v>0</v>
      </c>
      <c r="T34" s="186">
        <v>27553.39849</v>
      </c>
      <c r="U34" s="182">
        <v>3.9953567440284982E-4</v>
      </c>
      <c r="V34" s="186">
        <v>2109.4293199999997</v>
      </c>
      <c r="W34" s="187">
        <v>2.9181258899133359E-3</v>
      </c>
      <c r="X34" s="186">
        <v>29.862189999999998</v>
      </c>
      <c r="Y34" s="187">
        <v>1.5195034267000479E-4</v>
      </c>
      <c r="Z34" s="186">
        <v>56.608800000000002</v>
      </c>
      <c r="AA34" s="187">
        <v>2.0533085354293391E-4</v>
      </c>
      <c r="AB34" s="186">
        <v>162.91039999999998</v>
      </c>
      <c r="AC34" s="187">
        <v>2.5190046043719884E-4</v>
      </c>
      <c r="AD34" s="186">
        <v>2358.8107099999997</v>
      </c>
      <c r="AE34" s="187">
        <v>1.2806969111924043E-3</v>
      </c>
      <c r="AF34" s="186">
        <v>30130.190539999996</v>
      </c>
      <c r="AG34" s="187">
        <v>4.232021862787392E-4</v>
      </c>
    </row>
    <row r="35" spans="1:33" ht="28.5">
      <c r="A35" s="183" t="s">
        <v>788</v>
      </c>
      <c r="B35" s="186">
        <v>0</v>
      </c>
      <c r="C35" s="187">
        <v>0</v>
      </c>
      <c r="D35" s="186">
        <v>1229.6367</v>
      </c>
      <c r="E35" s="187">
        <v>2.3125146895708642E-2</v>
      </c>
      <c r="F35" s="186">
        <v>2465.7239</v>
      </c>
      <c r="G35" s="187">
        <v>4.7079679842530205E-2</v>
      </c>
      <c r="H35" s="186">
        <v>0</v>
      </c>
      <c r="I35" s="187">
        <v>0</v>
      </c>
      <c r="J35" s="186">
        <v>3695.3606</v>
      </c>
      <c r="K35" s="187">
        <v>9.4663885341666459E-3</v>
      </c>
      <c r="L35" s="186">
        <v>0</v>
      </c>
      <c r="M35" s="187">
        <v>0</v>
      </c>
      <c r="N35" s="186">
        <v>0</v>
      </c>
      <c r="O35" s="187">
        <v>0</v>
      </c>
      <c r="P35" s="186">
        <v>0</v>
      </c>
      <c r="Q35" s="187">
        <v>0</v>
      </c>
      <c r="R35" s="186">
        <v>0</v>
      </c>
      <c r="S35" s="187">
        <v>0</v>
      </c>
      <c r="T35" s="186">
        <v>0</v>
      </c>
      <c r="U35" s="182">
        <v>0</v>
      </c>
      <c r="V35" s="186">
        <v>0</v>
      </c>
      <c r="W35" s="187">
        <v>0</v>
      </c>
      <c r="X35" s="186">
        <v>0</v>
      </c>
      <c r="Y35" s="187">
        <v>0</v>
      </c>
      <c r="Z35" s="186">
        <v>0</v>
      </c>
      <c r="AA35" s="187">
        <v>0</v>
      </c>
      <c r="AB35" s="186">
        <v>0</v>
      </c>
      <c r="AC35" s="187">
        <v>0</v>
      </c>
      <c r="AD35" s="186">
        <v>0</v>
      </c>
      <c r="AE35" s="187">
        <v>0</v>
      </c>
      <c r="AF35" s="186">
        <v>3695.3606</v>
      </c>
      <c r="AG35" s="182">
        <v>5.1904241459480431E-5</v>
      </c>
    </row>
    <row r="36" spans="1:33" ht="12.75" customHeight="1">
      <c r="A36" s="37" t="s">
        <v>490</v>
      </c>
    </row>
    <row r="37" spans="1:33" ht="12.75" customHeight="1">
      <c r="A37" s="37"/>
    </row>
    <row r="38" spans="1:33" ht="12.75" customHeight="1">
      <c r="A38" s="683"/>
      <c r="L38" s="355"/>
    </row>
    <row r="39" spans="1:33" ht="12.75" customHeight="1">
      <c r="A39" s="74" t="s">
        <v>335</v>
      </c>
    </row>
    <row r="40" spans="1:33" ht="12.75" customHeight="1"/>
    <row r="41" spans="1:33" ht="12.75" customHeight="1"/>
    <row r="42" spans="1:33" ht="12.75" customHeight="1"/>
    <row r="43" spans="1:33" ht="12.75" customHeight="1"/>
    <row r="44" spans="1:33" ht="12.75" customHeight="1"/>
    <row r="45" spans="1:33" ht="12.75" customHeight="1"/>
    <row r="46" spans="1:33" ht="12.75" customHeight="1"/>
    <row r="47" spans="1:33" ht="12.75" customHeight="1"/>
    <row r="48" spans="1:33" ht="12.75" customHeight="1"/>
    <row r="49" spans="33:33" ht="12.75" customHeight="1"/>
    <row r="50" spans="33:33" ht="12.75" customHeight="1"/>
    <row r="51" spans="33:33" ht="12.75" customHeight="1"/>
    <row r="52" spans="33:33" ht="12.75" customHeight="1"/>
    <row r="53" spans="33:33" ht="12.75" customHeight="1"/>
    <row r="54" spans="33:33" ht="12.75" customHeight="1"/>
    <row r="55" spans="33:33">
      <c r="AG55" s="45" t="s">
        <v>375</v>
      </c>
    </row>
  </sheetData>
  <mergeCells count="20">
    <mergeCell ref="B5:I5"/>
    <mergeCell ref="J5:K6"/>
    <mergeCell ref="T5:U6"/>
    <mergeCell ref="A6:A8"/>
    <mergeCell ref="B6:C6"/>
    <mergeCell ref="D6:E6"/>
    <mergeCell ref="F6:G6"/>
    <mergeCell ref="H6:I6"/>
    <mergeCell ref="AD5:AE6"/>
    <mergeCell ref="Z6:AA6"/>
    <mergeCell ref="AB6:AC6"/>
    <mergeCell ref="AF5:AG6"/>
    <mergeCell ref="L5:S5"/>
    <mergeCell ref="V5:AC5"/>
    <mergeCell ref="L6:M6"/>
    <mergeCell ref="N6:O6"/>
    <mergeCell ref="P6:Q6"/>
    <mergeCell ref="R6:S6"/>
    <mergeCell ref="V6:W6"/>
    <mergeCell ref="X6:Y6"/>
  </mergeCells>
  <hyperlinks>
    <hyperlink ref="A39" location="'2 Sadržaj'!A1" display="Sadržaj / Contents"/>
  </hyperlinks>
  <pageMargins left="0.7" right="0.7" top="0.75" bottom="0.75" header="0.3" footer="0.3"/>
  <pageSetup paperSize="9"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4"/>
  <sheetViews>
    <sheetView showGridLines="0" zoomScaleNormal="100" workbookViewId="0"/>
  </sheetViews>
  <sheetFormatPr defaultRowHeight="15"/>
  <cols>
    <col min="1" max="1" width="23.7109375" customWidth="1"/>
  </cols>
  <sheetData>
    <row r="1" spans="1:9" ht="12.75" customHeight="1">
      <c r="A1" s="379" t="s">
        <v>958</v>
      </c>
      <c r="H1" s="380" t="str">
        <f>Naslovnica!A20</f>
        <v>Lipanj 2015.</v>
      </c>
    </row>
    <row r="2" spans="1:9" ht="12.75" customHeight="1">
      <c r="A2" s="117" t="s">
        <v>959</v>
      </c>
      <c r="H2" s="118" t="str">
        <f>Naslovnica!A24</f>
        <v>June 2015</v>
      </c>
    </row>
    <row r="3" spans="1:9" ht="12.75" customHeight="1"/>
    <row r="4" spans="1:9" ht="33.75">
      <c r="A4" s="415" t="s">
        <v>496</v>
      </c>
      <c r="B4" s="416" t="s">
        <v>136</v>
      </c>
      <c r="C4" s="416" t="s">
        <v>137</v>
      </c>
      <c r="D4" s="416" t="s">
        <v>138</v>
      </c>
      <c r="E4" s="416" t="s">
        <v>139</v>
      </c>
      <c r="F4" s="416" t="s">
        <v>140</v>
      </c>
      <c r="G4" s="416" t="s">
        <v>141</v>
      </c>
      <c r="H4" s="416" t="s">
        <v>112</v>
      </c>
    </row>
    <row r="5" spans="1:9" ht="22.5">
      <c r="A5" s="122" t="s">
        <v>494</v>
      </c>
      <c r="B5" s="123">
        <v>26737</v>
      </c>
      <c r="C5" s="123">
        <v>91121</v>
      </c>
      <c r="D5" s="123">
        <v>20852</v>
      </c>
      <c r="E5" s="123">
        <v>17970</v>
      </c>
      <c r="F5" s="123">
        <v>17101</v>
      </c>
      <c r="G5" s="123">
        <v>53516</v>
      </c>
      <c r="H5" s="123">
        <v>227297</v>
      </c>
      <c r="I5" s="88"/>
    </row>
    <row r="6" spans="1:9" ht="22.5">
      <c r="A6" s="417" t="s">
        <v>677</v>
      </c>
      <c r="B6" s="419">
        <v>0.11763023709067871</v>
      </c>
      <c r="C6" s="419">
        <v>0.4008895849923228</v>
      </c>
      <c r="D6" s="419">
        <v>9.1739002274557072E-2</v>
      </c>
      <c r="E6" s="419">
        <v>7.9059556439372278E-2</v>
      </c>
      <c r="F6" s="419">
        <v>7.523636475624404E-2</v>
      </c>
      <c r="G6" s="419">
        <v>0.23544525444682507</v>
      </c>
      <c r="H6" s="419">
        <v>1</v>
      </c>
      <c r="I6" s="88"/>
    </row>
    <row r="7" spans="1:9" ht="1.5" hidden="1" customHeight="1">
      <c r="A7" s="417"/>
      <c r="B7" s="420"/>
      <c r="C7" s="420"/>
      <c r="D7" s="420"/>
      <c r="E7" s="420"/>
      <c r="F7" s="420"/>
      <c r="G7" s="420"/>
      <c r="H7" s="420"/>
    </row>
    <row r="8" spans="1:9" ht="22.5">
      <c r="A8" s="417" t="s">
        <v>497</v>
      </c>
      <c r="B8" s="418">
        <v>287</v>
      </c>
      <c r="C8" s="418">
        <v>369</v>
      </c>
      <c r="D8" s="418">
        <v>104</v>
      </c>
      <c r="E8" s="418">
        <v>83</v>
      </c>
      <c r="F8" s="418">
        <v>188</v>
      </c>
      <c r="G8" s="418">
        <v>402</v>
      </c>
      <c r="H8" s="418">
        <v>1433</v>
      </c>
      <c r="I8" s="88"/>
    </row>
    <row r="9" spans="1:9" ht="22.5">
      <c r="A9" s="175" t="s">
        <v>678</v>
      </c>
      <c r="B9" s="188">
        <v>7</v>
      </c>
      <c r="C9" s="188">
        <v>23</v>
      </c>
      <c r="D9" s="188">
        <v>17</v>
      </c>
      <c r="E9" s="188">
        <v>4</v>
      </c>
      <c r="F9" s="188">
        <v>7</v>
      </c>
      <c r="G9" s="188">
        <v>20</v>
      </c>
      <c r="H9" s="188">
        <v>78</v>
      </c>
      <c r="I9" s="88"/>
    </row>
    <row r="10" spans="1:9" ht="22.5">
      <c r="A10" s="151" t="s">
        <v>679</v>
      </c>
      <c r="B10" s="189">
        <v>3</v>
      </c>
      <c r="C10" s="189">
        <v>5</v>
      </c>
      <c r="D10" s="189">
        <v>1</v>
      </c>
      <c r="E10" s="189">
        <v>2</v>
      </c>
      <c r="F10" s="189">
        <v>6</v>
      </c>
      <c r="G10" s="189">
        <v>6</v>
      </c>
      <c r="H10" s="189">
        <v>23</v>
      </c>
    </row>
    <row r="11" spans="1:9" ht="22.5">
      <c r="A11" s="151" t="s">
        <v>680</v>
      </c>
      <c r="B11" s="189">
        <v>99</v>
      </c>
      <c r="C11" s="189">
        <v>86</v>
      </c>
      <c r="D11" s="189">
        <v>0</v>
      </c>
      <c r="E11" s="189">
        <v>11</v>
      </c>
      <c r="F11" s="189">
        <v>77</v>
      </c>
      <c r="G11" s="189">
        <v>62</v>
      </c>
      <c r="H11" s="189">
        <v>335</v>
      </c>
    </row>
    <row r="12" spans="1:9" ht="22.5">
      <c r="A12" s="366" t="s">
        <v>498</v>
      </c>
      <c r="B12" s="367">
        <v>109</v>
      </c>
      <c r="C12" s="367">
        <v>114</v>
      </c>
      <c r="D12" s="367">
        <v>18</v>
      </c>
      <c r="E12" s="367">
        <v>17</v>
      </c>
      <c r="F12" s="367">
        <v>90</v>
      </c>
      <c r="G12" s="367">
        <v>88</v>
      </c>
      <c r="H12" s="367">
        <v>436</v>
      </c>
    </row>
    <row r="13" spans="1:9" ht="22.5">
      <c r="A13" s="122" t="s">
        <v>495</v>
      </c>
      <c r="B13" s="123">
        <v>26915</v>
      </c>
      <c r="C13" s="123">
        <v>91376</v>
      </c>
      <c r="D13" s="123">
        <v>20938</v>
      </c>
      <c r="E13" s="123">
        <v>18036</v>
      </c>
      <c r="F13" s="123">
        <v>17199</v>
      </c>
      <c r="G13" s="123">
        <v>53830</v>
      </c>
      <c r="H13" s="123">
        <v>228294</v>
      </c>
    </row>
    <row r="14" spans="1:9" ht="21.75">
      <c r="A14" s="421" t="s">
        <v>499</v>
      </c>
      <c r="B14" s="422">
        <v>0.11789622153889283</v>
      </c>
      <c r="C14" s="422">
        <v>0.40025581048998221</v>
      </c>
      <c r="D14" s="422">
        <v>9.1715069165199267E-2</v>
      </c>
      <c r="E14" s="422">
        <v>7.900339036505559E-2</v>
      </c>
      <c r="F14" s="422">
        <v>7.5337065363084446E-2</v>
      </c>
      <c r="G14" s="422">
        <v>0.23579244307778566</v>
      </c>
      <c r="H14" s="422">
        <v>1</v>
      </c>
    </row>
    <row r="15" spans="1:9" ht="12.75" customHeight="1">
      <c r="A15" s="36" t="s">
        <v>501</v>
      </c>
    </row>
    <row r="16" spans="1:9" ht="12.75" customHeight="1">
      <c r="A16" s="46" t="s">
        <v>500</v>
      </c>
    </row>
    <row r="17" spans="1:9" ht="12.75" customHeight="1"/>
    <row r="18" spans="1:9" ht="12.75" customHeight="1">
      <c r="A18" s="552" t="s">
        <v>364</v>
      </c>
      <c r="H18" s="380" t="str">
        <f>Naslovnica!A20</f>
        <v>Lipanj 2015.</v>
      </c>
    </row>
    <row r="19" spans="1:9" ht="12.75" customHeight="1">
      <c r="A19" s="117" t="s">
        <v>365</v>
      </c>
      <c r="H19" s="118" t="str">
        <f>Naslovnica!A24</f>
        <v>June 2015</v>
      </c>
    </row>
    <row r="20" spans="1:9" ht="12.75" customHeight="1"/>
    <row r="21" spans="1:9" ht="12.75" customHeight="1"/>
    <row r="22" spans="1:9" ht="12.75" customHeight="1"/>
    <row r="23" spans="1:9" ht="12.75" customHeight="1">
      <c r="I23" s="88"/>
    </row>
    <row r="24" spans="1:9" ht="12.75" customHeight="1">
      <c r="I24" s="88"/>
    </row>
    <row r="25" spans="1:9" ht="12.75" customHeight="1">
      <c r="I25" s="88"/>
    </row>
    <row r="26" spans="1:9" ht="12.75" customHeight="1">
      <c r="I26" s="88"/>
    </row>
    <row r="27" spans="1:9" ht="12.75" customHeight="1">
      <c r="I27" s="78"/>
    </row>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row r="37" spans="1:1" ht="12.75" customHeight="1">
      <c r="A37" s="354" t="s">
        <v>501</v>
      </c>
    </row>
    <row r="38" spans="1:1" ht="12.75" customHeight="1"/>
    <row r="39" spans="1:1" ht="12.75" customHeight="1"/>
    <row r="40" spans="1:1" ht="12.75" customHeight="1">
      <c r="A40" s="74" t="s">
        <v>335</v>
      </c>
    </row>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row r="52" spans="8:8" ht="12.75" customHeight="1">
      <c r="H52" s="44" t="s">
        <v>376</v>
      </c>
    </row>
    <row r="53" spans="8:8" ht="12.75" customHeight="1"/>
    <row r="54" spans="8:8" ht="12.75" customHeight="1"/>
  </sheetData>
  <hyperlinks>
    <hyperlink ref="A40" location="'2 Sadržaj'!A1" display="Sadržaj / Contents"/>
  </hyperlink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379" t="s">
        <v>960</v>
      </c>
      <c r="G1" s="554" t="s">
        <v>149</v>
      </c>
      <c r="H1" s="362"/>
      <c r="J1" s="380" t="s">
        <v>1172</v>
      </c>
    </row>
    <row r="2" spans="1:11" ht="12.75" customHeight="1">
      <c r="A2" s="117" t="s">
        <v>961</v>
      </c>
      <c r="G2" s="124" t="s">
        <v>150</v>
      </c>
      <c r="J2" s="118" t="s">
        <v>1173</v>
      </c>
    </row>
    <row r="3" spans="1:11" ht="12.75" customHeight="1"/>
    <row r="4" spans="1:11" ht="12.75" customHeight="1"/>
    <row r="5" spans="1:11" ht="13.5" customHeight="1">
      <c r="A5" s="381"/>
      <c r="B5" s="382"/>
      <c r="C5" s="382" t="s">
        <v>1167</v>
      </c>
      <c r="D5" s="382"/>
      <c r="E5" s="383"/>
      <c r="F5" s="382" t="s">
        <v>1135</v>
      </c>
      <c r="G5" s="383"/>
      <c r="H5" s="752" t="s">
        <v>506</v>
      </c>
      <c r="I5" s="755"/>
      <c r="J5" s="755"/>
    </row>
    <row r="6" spans="1:11" ht="24">
      <c r="A6" s="381"/>
      <c r="B6" s="383"/>
      <c r="C6" s="423" t="s">
        <v>1168</v>
      </c>
      <c r="D6" s="383"/>
      <c r="E6" s="383"/>
      <c r="F6" s="423" t="s">
        <v>1136</v>
      </c>
      <c r="G6" s="383"/>
      <c r="H6" s="756" t="s">
        <v>1157</v>
      </c>
      <c r="I6" s="756"/>
      <c r="J6" s="384" t="s">
        <v>1156</v>
      </c>
    </row>
    <row r="7" spans="1:11" ht="30" customHeight="1">
      <c r="A7" s="385" t="s">
        <v>502</v>
      </c>
      <c r="B7" s="385" t="s">
        <v>503</v>
      </c>
      <c r="C7" s="385" t="s">
        <v>504</v>
      </c>
      <c r="D7" s="385" t="s">
        <v>505</v>
      </c>
      <c r="E7" s="385" t="s">
        <v>503</v>
      </c>
      <c r="F7" s="385" t="s">
        <v>504</v>
      </c>
      <c r="G7" s="385" t="s">
        <v>505</v>
      </c>
      <c r="H7" s="385" t="s">
        <v>503</v>
      </c>
      <c r="I7" s="385" t="s">
        <v>504</v>
      </c>
      <c r="J7" s="385" t="s">
        <v>505</v>
      </c>
    </row>
    <row r="8" spans="1:11" ht="12.75" customHeight="1">
      <c r="A8" s="152" t="s">
        <v>30</v>
      </c>
      <c r="B8" s="153">
        <v>891</v>
      </c>
      <c r="C8" s="153">
        <v>784</v>
      </c>
      <c r="D8" s="153">
        <v>1675</v>
      </c>
      <c r="E8" s="154">
        <v>1049</v>
      </c>
      <c r="F8" s="154">
        <v>896</v>
      </c>
      <c r="G8" s="153">
        <v>1945</v>
      </c>
      <c r="H8" s="153">
        <v>-158</v>
      </c>
      <c r="I8" s="153">
        <v>-112</v>
      </c>
      <c r="J8" s="155">
        <v>-0.13881748071979438</v>
      </c>
      <c r="K8" s="88"/>
    </row>
    <row r="9" spans="1:11" ht="12.75" customHeight="1">
      <c r="A9" s="152" t="s">
        <v>31</v>
      </c>
      <c r="B9" s="153">
        <v>4092</v>
      </c>
      <c r="C9" s="153">
        <v>2532</v>
      </c>
      <c r="D9" s="153">
        <v>6624</v>
      </c>
      <c r="E9" s="154">
        <v>4182</v>
      </c>
      <c r="F9" s="154">
        <v>2586</v>
      </c>
      <c r="G9" s="153">
        <v>6768</v>
      </c>
      <c r="H9" s="153">
        <v>-90</v>
      </c>
      <c r="I9" s="153">
        <v>-54</v>
      </c>
      <c r="J9" s="155">
        <v>-2.1276595744680882E-2</v>
      </c>
      <c r="K9" s="88"/>
    </row>
    <row r="10" spans="1:11" ht="12.75" customHeight="1">
      <c r="A10" s="152" t="s">
        <v>32</v>
      </c>
      <c r="B10" s="153">
        <v>12254</v>
      </c>
      <c r="C10" s="153">
        <v>8403</v>
      </c>
      <c r="D10" s="153">
        <v>20657</v>
      </c>
      <c r="E10" s="154">
        <v>12518</v>
      </c>
      <c r="F10" s="154">
        <v>8657</v>
      </c>
      <c r="G10" s="153">
        <v>21175</v>
      </c>
      <c r="H10" s="153">
        <v>-264</v>
      </c>
      <c r="I10" s="153">
        <v>-254</v>
      </c>
      <c r="J10" s="155">
        <v>-2.4462809917355388E-2</v>
      </c>
    </row>
    <row r="11" spans="1:11" ht="12.75" customHeight="1">
      <c r="A11" s="152" t="s">
        <v>33</v>
      </c>
      <c r="B11" s="153">
        <v>17572</v>
      </c>
      <c r="C11" s="153">
        <v>13829</v>
      </c>
      <c r="D11" s="153">
        <v>31401</v>
      </c>
      <c r="E11" s="154">
        <v>17461</v>
      </c>
      <c r="F11" s="154">
        <v>13767</v>
      </c>
      <c r="G11" s="153">
        <v>31228</v>
      </c>
      <c r="H11" s="153">
        <v>111</v>
      </c>
      <c r="I11" s="153">
        <v>62</v>
      </c>
      <c r="J11" s="155">
        <v>5.5399000896632078E-3</v>
      </c>
    </row>
    <row r="12" spans="1:11" ht="12.75" customHeight="1">
      <c r="A12" s="152" t="s">
        <v>34</v>
      </c>
      <c r="B12" s="153">
        <v>18275</v>
      </c>
      <c r="C12" s="153">
        <v>15816</v>
      </c>
      <c r="D12" s="153">
        <v>34091</v>
      </c>
      <c r="E12" s="154">
        <v>17759</v>
      </c>
      <c r="F12" s="154">
        <v>15534</v>
      </c>
      <c r="G12" s="153">
        <v>33293</v>
      </c>
      <c r="H12" s="153">
        <v>516</v>
      </c>
      <c r="I12" s="153">
        <v>282</v>
      </c>
      <c r="J12" s="155">
        <v>2.3969002493016589E-2</v>
      </c>
    </row>
    <row r="13" spans="1:11" ht="12.75" customHeight="1">
      <c r="A13" s="152" t="s">
        <v>35</v>
      </c>
      <c r="B13" s="153">
        <v>16932</v>
      </c>
      <c r="C13" s="153">
        <v>16201</v>
      </c>
      <c r="D13" s="153">
        <v>33133</v>
      </c>
      <c r="E13" s="154">
        <v>16455</v>
      </c>
      <c r="F13" s="154">
        <v>15931</v>
      </c>
      <c r="G13" s="153">
        <v>32386</v>
      </c>
      <c r="H13" s="153">
        <v>477</v>
      </c>
      <c r="I13" s="153">
        <v>270</v>
      </c>
      <c r="J13" s="155">
        <v>2.3065522139195993E-2</v>
      </c>
    </row>
    <row r="14" spans="1:11" ht="12.75" customHeight="1">
      <c r="A14" s="152" t="s">
        <v>36</v>
      </c>
      <c r="B14" s="153">
        <v>15542</v>
      </c>
      <c r="C14" s="153">
        <v>17192</v>
      </c>
      <c r="D14" s="153">
        <v>32734</v>
      </c>
      <c r="E14" s="154">
        <v>16485</v>
      </c>
      <c r="F14" s="154">
        <v>18320</v>
      </c>
      <c r="G14" s="153">
        <v>34805</v>
      </c>
      <c r="H14" s="153">
        <v>-943</v>
      </c>
      <c r="I14" s="153">
        <v>-1128</v>
      </c>
      <c r="J14" s="155">
        <v>-5.9502944979169636E-2</v>
      </c>
    </row>
    <row r="15" spans="1:11" ht="12.75" customHeight="1">
      <c r="A15" s="152" t="s">
        <v>144</v>
      </c>
      <c r="B15" s="153">
        <v>22476</v>
      </c>
      <c r="C15" s="153">
        <v>23737</v>
      </c>
      <c r="D15" s="153">
        <v>46213</v>
      </c>
      <c r="E15" s="154">
        <v>21193</v>
      </c>
      <c r="F15" s="154">
        <v>22237</v>
      </c>
      <c r="G15" s="153">
        <v>43430</v>
      </c>
      <c r="H15" s="153">
        <v>1283</v>
      </c>
      <c r="I15" s="153">
        <v>1500</v>
      </c>
      <c r="J15" s="155">
        <v>6.4080128943126979E-2</v>
      </c>
    </row>
    <row r="16" spans="1:11" ht="12.75" customHeight="1">
      <c r="A16" s="152" t="s">
        <v>145</v>
      </c>
      <c r="B16" s="153">
        <v>7774</v>
      </c>
      <c r="C16" s="153">
        <v>7649</v>
      </c>
      <c r="D16" s="153">
        <v>15423</v>
      </c>
      <c r="E16" s="154">
        <v>6714</v>
      </c>
      <c r="F16" s="154">
        <v>6494</v>
      </c>
      <c r="G16" s="153">
        <v>13208</v>
      </c>
      <c r="H16" s="153">
        <v>1060</v>
      </c>
      <c r="I16" s="153">
        <v>1155</v>
      </c>
      <c r="J16" s="155">
        <v>0.16770139309509391</v>
      </c>
    </row>
    <row r="17" spans="1:11" ht="12.75" customHeight="1">
      <c r="A17" s="152" t="s">
        <v>146</v>
      </c>
      <c r="B17" s="153">
        <v>1125</v>
      </c>
      <c r="C17" s="153">
        <v>1447</v>
      </c>
      <c r="D17" s="153">
        <v>2572</v>
      </c>
      <c r="E17" s="156">
        <v>963</v>
      </c>
      <c r="F17" s="156">
        <v>1201</v>
      </c>
      <c r="G17" s="153">
        <v>2164</v>
      </c>
      <c r="H17" s="153">
        <v>162</v>
      </c>
      <c r="I17" s="153">
        <v>246</v>
      </c>
      <c r="J17" s="155">
        <v>0.18853974121996298</v>
      </c>
    </row>
    <row r="18" spans="1:11" ht="12.75" customHeight="1">
      <c r="A18" s="152" t="s">
        <v>147</v>
      </c>
      <c r="B18" s="153">
        <v>41</v>
      </c>
      <c r="C18" s="153">
        <v>84</v>
      </c>
      <c r="D18" s="153">
        <v>125</v>
      </c>
      <c r="E18" s="156">
        <v>34</v>
      </c>
      <c r="F18" s="156">
        <v>71</v>
      </c>
      <c r="G18" s="153">
        <v>105</v>
      </c>
      <c r="H18" s="153">
        <v>7</v>
      </c>
      <c r="I18" s="153">
        <v>13</v>
      </c>
      <c r="J18" s="155">
        <v>0.19047619047619047</v>
      </c>
    </row>
    <row r="19" spans="1:11" ht="26.25" customHeight="1">
      <c r="A19" s="424" t="s">
        <v>148</v>
      </c>
      <c r="B19" s="386">
        <v>116974</v>
      </c>
      <c r="C19" s="386">
        <v>107674</v>
      </c>
      <c r="D19" s="386">
        <v>224648</v>
      </c>
      <c r="E19" s="386">
        <v>114813</v>
      </c>
      <c r="F19" s="386">
        <v>105694</v>
      </c>
      <c r="G19" s="386">
        <v>220507</v>
      </c>
      <c r="H19" s="386">
        <v>2161</v>
      </c>
      <c r="I19" s="386">
        <v>1980</v>
      </c>
      <c r="J19" s="387">
        <v>1.8779449178484064E-2</v>
      </c>
    </row>
    <row r="20" spans="1:11" ht="12.75" customHeight="1">
      <c r="A20" s="36" t="s">
        <v>142</v>
      </c>
    </row>
    <row r="21" spans="1:11" ht="12.75" customHeight="1"/>
    <row r="22" spans="1:11" ht="12.75" customHeight="1"/>
    <row r="23" spans="1:11" ht="12.75" customHeight="1">
      <c r="A23" s="555" t="s">
        <v>1170</v>
      </c>
    </row>
    <row r="24" spans="1:11" ht="12.75" customHeight="1">
      <c r="A24" s="125" t="s">
        <v>1171</v>
      </c>
    </row>
    <row r="25" spans="1:11" ht="12.75" customHeight="1"/>
    <row r="26" spans="1:11" ht="12.75" customHeight="1">
      <c r="A26" s="655"/>
      <c r="B26" s="655"/>
      <c r="C26" s="655"/>
      <c r="D26" s="655"/>
      <c r="E26" s="655"/>
      <c r="F26" s="655"/>
      <c r="G26" s="655"/>
      <c r="H26" s="655"/>
      <c r="I26" s="655"/>
      <c r="J26" s="655"/>
    </row>
    <row r="27" spans="1:11" ht="12.75" customHeight="1">
      <c r="A27" s="655"/>
      <c r="B27" s="655"/>
      <c r="C27" s="655"/>
      <c r="D27" s="655"/>
      <c r="E27" s="655"/>
      <c r="F27" s="655"/>
      <c r="G27" s="655"/>
      <c r="H27" s="655"/>
      <c r="I27" s="655"/>
      <c r="J27" s="655"/>
      <c r="K27" s="88"/>
    </row>
    <row r="28" spans="1:11" ht="12.75" customHeight="1">
      <c r="A28" s="655"/>
      <c r="B28" s="655"/>
      <c r="C28" s="655"/>
      <c r="D28" s="655"/>
      <c r="E28" s="655"/>
      <c r="F28" s="655"/>
      <c r="G28" s="655"/>
      <c r="H28" s="655"/>
      <c r="I28" s="655"/>
      <c r="J28" s="655"/>
      <c r="K28" s="88"/>
    </row>
    <row r="29" spans="1:11" ht="12.75" customHeight="1">
      <c r="A29" s="655"/>
      <c r="B29" s="655"/>
      <c r="C29" s="655"/>
      <c r="D29" s="655"/>
      <c r="E29" s="655"/>
      <c r="F29" s="655"/>
      <c r="G29" s="655"/>
      <c r="H29" s="655"/>
      <c r="I29" s="655"/>
      <c r="J29" s="655"/>
      <c r="K29" s="88"/>
    </row>
    <row r="30" spans="1:11" ht="12.75" customHeight="1">
      <c r="A30" s="655"/>
      <c r="B30" s="655"/>
      <c r="C30" s="655"/>
      <c r="D30" s="655"/>
      <c r="E30" s="655"/>
      <c r="F30" s="655"/>
      <c r="G30" s="655"/>
      <c r="H30" s="655"/>
      <c r="I30" s="655"/>
      <c r="J30" s="655"/>
      <c r="K30" s="78"/>
    </row>
    <row r="31" spans="1:11" ht="12.75" customHeight="1">
      <c r="A31" s="655"/>
      <c r="B31" s="655"/>
      <c r="C31" s="655"/>
      <c r="D31" s="655"/>
      <c r="E31" s="655"/>
      <c r="F31" s="655"/>
      <c r="G31" s="655"/>
      <c r="H31" s="655"/>
      <c r="I31" s="655"/>
      <c r="J31" s="655"/>
    </row>
    <row r="32" spans="1:11" ht="12.75" customHeight="1">
      <c r="A32" s="655"/>
      <c r="B32" s="655"/>
      <c r="C32" s="655"/>
      <c r="D32" s="655"/>
      <c r="E32" s="655"/>
      <c r="F32" s="655"/>
      <c r="G32" s="655"/>
      <c r="H32" s="655"/>
      <c r="I32" s="655"/>
      <c r="J32" s="655"/>
    </row>
    <row r="33" spans="1:10" ht="12.75" customHeight="1">
      <c r="A33" s="655"/>
      <c r="B33" s="655"/>
      <c r="C33" s="655"/>
      <c r="D33" s="655"/>
      <c r="E33" s="655"/>
      <c r="F33" s="655"/>
      <c r="G33" s="655"/>
      <c r="H33" s="655"/>
      <c r="I33" s="655"/>
      <c r="J33" s="655"/>
    </row>
    <row r="34" spans="1:10" ht="12.75" customHeight="1">
      <c r="A34" s="655"/>
      <c r="B34" s="655"/>
      <c r="C34" s="655"/>
      <c r="D34" s="655"/>
      <c r="E34" s="655"/>
      <c r="F34" s="655"/>
      <c r="G34" s="655"/>
      <c r="H34" s="655"/>
      <c r="I34" s="655"/>
      <c r="J34" s="655"/>
    </row>
    <row r="35" spans="1:10" ht="12.75" customHeight="1">
      <c r="A35" s="655"/>
      <c r="B35" s="655"/>
      <c r="C35" s="655"/>
      <c r="D35" s="655"/>
      <c r="E35" s="655"/>
      <c r="F35" s="655"/>
      <c r="G35" s="655"/>
      <c r="H35" s="655"/>
      <c r="I35" s="655"/>
      <c r="J35" s="655"/>
    </row>
    <row r="36" spans="1:10" ht="12.75" customHeight="1">
      <c r="A36" s="655"/>
      <c r="B36" s="655"/>
      <c r="C36" s="655"/>
      <c r="D36" s="655"/>
      <c r="E36" s="655"/>
      <c r="F36" s="655"/>
      <c r="G36" s="655"/>
      <c r="H36" s="655"/>
      <c r="I36" s="655"/>
      <c r="J36" s="655"/>
    </row>
    <row r="37" spans="1:10" ht="12.75" customHeight="1">
      <c r="A37" s="655"/>
      <c r="B37" s="655"/>
      <c r="C37" s="655"/>
      <c r="D37" s="655"/>
      <c r="E37" s="655"/>
      <c r="F37" s="655"/>
      <c r="G37" s="655"/>
      <c r="H37" s="655"/>
      <c r="I37" s="655"/>
      <c r="J37" s="655"/>
    </row>
    <row r="38" spans="1:10" ht="12.75" customHeight="1">
      <c r="A38" s="655"/>
      <c r="B38" s="655"/>
      <c r="C38" s="655"/>
      <c r="D38" s="655"/>
      <c r="E38" s="655"/>
      <c r="F38" s="655"/>
      <c r="G38" s="655"/>
      <c r="H38" s="655"/>
      <c r="I38" s="655"/>
      <c r="J38" s="655"/>
    </row>
    <row r="39" spans="1:10" ht="12.75" customHeight="1">
      <c r="A39" s="655"/>
      <c r="B39" s="655"/>
      <c r="C39" s="655"/>
      <c r="D39" s="655"/>
      <c r="E39" s="655"/>
      <c r="F39" s="655"/>
      <c r="G39" s="655"/>
      <c r="H39" s="655"/>
      <c r="I39" s="655"/>
      <c r="J39" s="655"/>
    </row>
    <row r="40" spans="1:10" ht="12.75" customHeight="1">
      <c r="A40" s="655"/>
      <c r="B40" s="655"/>
      <c r="C40" s="655"/>
      <c r="D40" s="655"/>
      <c r="E40" s="655"/>
      <c r="F40" s="655"/>
      <c r="G40" s="655"/>
      <c r="H40" s="655"/>
      <c r="I40" s="655"/>
      <c r="J40" s="655"/>
    </row>
    <row r="41" spans="1:10" ht="12.75" customHeight="1">
      <c r="A41" s="655"/>
      <c r="B41" s="655"/>
      <c r="C41" s="655"/>
      <c r="D41" s="655"/>
      <c r="E41" s="655"/>
      <c r="F41" s="655"/>
      <c r="G41" s="655"/>
      <c r="H41" s="655"/>
      <c r="I41" s="655"/>
      <c r="J41" s="655"/>
    </row>
    <row r="42" spans="1:10" ht="12.75" customHeight="1">
      <c r="A42" s="655"/>
      <c r="B42" s="655"/>
      <c r="C42" s="655"/>
      <c r="D42" s="655"/>
      <c r="E42" s="655"/>
      <c r="F42" s="655"/>
      <c r="G42" s="655"/>
      <c r="H42" s="655"/>
      <c r="I42" s="655"/>
      <c r="J42" s="655"/>
    </row>
    <row r="43" spans="1:10" ht="12.75" customHeight="1">
      <c r="A43" s="655"/>
      <c r="B43" s="655"/>
      <c r="C43" s="655"/>
      <c r="D43" s="655"/>
      <c r="E43" s="655"/>
      <c r="F43" s="655"/>
      <c r="G43" s="655"/>
      <c r="H43" s="655"/>
      <c r="I43" s="655"/>
      <c r="J43" s="655"/>
    </row>
    <row r="44" spans="1:10" ht="12.75" customHeight="1">
      <c r="A44" s="655"/>
      <c r="B44" s="655"/>
      <c r="C44" s="655"/>
      <c r="D44" s="655"/>
      <c r="E44" s="655"/>
      <c r="F44" s="655"/>
      <c r="G44" s="655"/>
      <c r="H44" s="655"/>
      <c r="I44" s="655"/>
      <c r="J44" s="655"/>
    </row>
    <row r="45" spans="1:10" ht="12.75" customHeight="1">
      <c r="A45" s="655"/>
      <c r="B45" s="655"/>
      <c r="C45" s="655"/>
      <c r="D45" s="655"/>
      <c r="E45" s="655"/>
      <c r="F45" s="655"/>
      <c r="G45" s="655"/>
      <c r="H45" s="655"/>
      <c r="I45" s="655"/>
      <c r="J45" s="655"/>
    </row>
    <row r="46" spans="1:10" ht="12.75" customHeight="1">
      <c r="A46" s="655"/>
      <c r="B46" s="655"/>
      <c r="C46" s="655"/>
      <c r="D46" s="655"/>
      <c r="E46" s="655"/>
      <c r="F46" s="655"/>
      <c r="G46" s="655"/>
      <c r="H46" s="655"/>
      <c r="I46" s="655"/>
      <c r="J46" s="655"/>
    </row>
    <row r="47" spans="1:10" ht="12.75" customHeight="1">
      <c r="A47" s="655"/>
      <c r="B47" s="655"/>
      <c r="C47" s="655"/>
      <c r="D47" s="655"/>
      <c r="E47" s="655"/>
      <c r="F47" s="655"/>
      <c r="G47" s="655"/>
      <c r="H47" s="655"/>
      <c r="I47" s="655"/>
      <c r="J47" s="655"/>
    </row>
    <row r="48" spans="1:10" ht="12.75" customHeight="1">
      <c r="A48" s="655"/>
      <c r="B48" s="655"/>
      <c r="C48" s="655"/>
      <c r="D48" s="655"/>
      <c r="E48" s="655"/>
      <c r="F48" s="655"/>
      <c r="G48" s="655"/>
      <c r="H48" s="655"/>
      <c r="I48" s="655"/>
      <c r="J48" s="655"/>
    </row>
    <row r="49" spans="1:10" ht="12.75" customHeight="1">
      <c r="A49" s="655"/>
      <c r="B49" s="655"/>
      <c r="C49" s="655"/>
      <c r="D49" s="655"/>
      <c r="E49" s="655"/>
      <c r="F49" s="655"/>
      <c r="G49" s="655"/>
      <c r="H49" s="655"/>
      <c r="I49" s="655"/>
      <c r="J49" s="655"/>
    </row>
    <row r="50" spans="1:10" ht="12.75" customHeight="1">
      <c r="A50" s="655"/>
      <c r="B50" s="655"/>
      <c r="C50" s="655"/>
      <c r="D50" s="655"/>
      <c r="E50" s="655"/>
      <c r="F50" s="655"/>
      <c r="G50" s="655"/>
      <c r="H50" s="655"/>
      <c r="I50" s="655"/>
      <c r="J50" s="655"/>
    </row>
    <row r="51" spans="1:10" ht="12.75" customHeight="1">
      <c r="A51" s="655"/>
      <c r="B51" s="655"/>
      <c r="C51" s="655"/>
      <c r="D51" s="655"/>
      <c r="E51" s="655"/>
      <c r="F51" s="655"/>
      <c r="G51" s="655"/>
      <c r="H51" s="655"/>
      <c r="I51" s="655"/>
      <c r="J51" s="655"/>
    </row>
    <row r="52" spans="1:10" ht="12.75" customHeight="1">
      <c r="A52" s="655"/>
      <c r="B52" s="655"/>
      <c r="C52" s="655"/>
      <c r="D52" s="655"/>
      <c r="E52" s="655"/>
      <c r="F52" s="655"/>
      <c r="G52" s="655"/>
      <c r="H52" s="655"/>
      <c r="I52" s="655"/>
      <c r="J52" s="655"/>
    </row>
    <row r="53" spans="1:10" ht="12.75" customHeight="1">
      <c r="A53" s="655"/>
      <c r="B53" s="655"/>
      <c r="C53" s="655"/>
      <c r="D53" s="655"/>
      <c r="E53" s="655"/>
      <c r="F53" s="655"/>
      <c r="G53" s="655"/>
      <c r="H53" s="655"/>
      <c r="I53" s="655"/>
      <c r="J53" s="655"/>
    </row>
    <row r="54" spans="1:10" ht="12.75" customHeight="1">
      <c r="A54" s="655"/>
      <c r="B54" s="655"/>
      <c r="C54" s="655"/>
      <c r="D54" s="655"/>
      <c r="E54" s="655"/>
      <c r="F54" s="655"/>
      <c r="G54" s="655"/>
      <c r="H54" s="655"/>
      <c r="I54" s="655"/>
      <c r="J54" s="655"/>
    </row>
    <row r="55" spans="1:10" ht="12.75" customHeight="1">
      <c r="A55" s="655"/>
      <c r="B55" s="655"/>
      <c r="C55" s="655"/>
      <c r="D55" s="655"/>
      <c r="E55" s="655"/>
      <c r="F55" s="655"/>
      <c r="G55" s="655"/>
      <c r="H55" s="655"/>
      <c r="I55" s="655"/>
      <c r="J55" s="655"/>
    </row>
    <row r="56" spans="1:10" ht="12.75" customHeight="1">
      <c r="A56" s="655"/>
      <c r="B56" s="655"/>
      <c r="C56" s="655"/>
      <c r="D56" s="655"/>
      <c r="E56" s="655"/>
      <c r="F56" s="655"/>
      <c r="G56" s="655"/>
      <c r="H56" s="655"/>
      <c r="I56" s="655"/>
      <c r="J56" s="655"/>
    </row>
    <row r="57" spans="1:10" ht="12.75" customHeight="1">
      <c r="A57" s="655"/>
      <c r="B57" s="655"/>
      <c r="C57" s="655"/>
      <c r="D57" s="655"/>
      <c r="E57" s="655"/>
      <c r="F57" s="655"/>
      <c r="G57" s="655"/>
      <c r="H57" s="655"/>
      <c r="I57" s="655"/>
      <c r="J57" s="655"/>
    </row>
    <row r="58" spans="1:10" ht="12.75" customHeight="1">
      <c r="A58" s="655"/>
      <c r="B58" s="655"/>
      <c r="C58" s="655"/>
      <c r="D58" s="655"/>
      <c r="E58" s="655"/>
      <c r="F58" s="655"/>
      <c r="G58" s="655"/>
      <c r="H58" s="655"/>
      <c r="I58" s="655"/>
      <c r="J58" s="655"/>
    </row>
    <row r="59" spans="1:10" ht="12.75" customHeight="1">
      <c r="A59" s="655"/>
      <c r="B59" s="655"/>
      <c r="C59" s="655"/>
      <c r="D59" s="655"/>
      <c r="E59" s="655"/>
      <c r="F59" s="655"/>
      <c r="G59" s="655"/>
      <c r="H59" s="655"/>
      <c r="I59" s="655"/>
      <c r="J59" s="655"/>
    </row>
    <row r="60" spans="1:10" ht="12.75" customHeight="1">
      <c r="A60" s="655"/>
      <c r="B60" s="655"/>
      <c r="C60" s="655"/>
      <c r="D60" s="655"/>
      <c r="E60" s="655"/>
      <c r="F60" s="655"/>
      <c r="G60" s="655"/>
      <c r="H60" s="655"/>
      <c r="I60" s="655"/>
      <c r="J60" s="655"/>
    </row>
    <row r="61" spans="1:10" ht="12.75" customHeight="1">
      <c r="A61" s="655"/>
      <c r="B61" s="655"/>
      <c r="C61" s="655"/>
      <c r="D61" s="655"/>
      <c r="E61" s="655"/>
      <c r="F61" s="655"/>
      <c r="G61" s="655"/>
      <c r="H61" s="655"/>
      <c r="I61" s="655"/>
      <c r="J61" s="655"/>
    </row>
    <row r="62" spans="1:10" ht="12.75" customHeight="1">
      <c r="A62" s="655"/>
      <c r="B62" s="655"/>
      <c r="C62" s="655"/>
      <c r="D62" s="655"/>
      <c r="E62" s="655"/>
      <c r="F62" s="655"/>
      <c r="G62" s="655"/>
      <c r="H62" s="655"/>
      <c r="I62" s="655"/>
      <c r="J62" s="655"/>
    </row>
    <row r="63" spans="1:10" ht="12.75" customHeight="1">
      <c r="A63" s="655"/>
      <c r="B63" s="655"/>
      <c r="C63" s="655"/>
      <c r="D63" s="655"/>
      <c r="E63" s="655"/>
      <c r="F63" s="655"/>
      <c r="G63" s="655"/>
      <c r="H63" s="655"/>
      <c r="I63" s="655"/>
      <c r="J63" s="655"/>
    </row>
    <row r="64" spans="1:10" ht="12.75" customHeight="1">
      <c r="A64" s="655"/>
      <c r="B64" s="655"/>
      <c r="C64" s="655"/>
      <c r="D64" s="655"/>
      <c r="E64" s="655"/>
      <c r="F64" s="655"/>
      <c r="G64" s="655"/>
      <c r="H64" s="655"/>
      <c r="I64" s="655"/>
      <c r="J64" s="655"/>
    </row>
    <row r="65" spans="1:10" ht="12.75" customHeight="1">
      <c r="A65" s="655"/>
      <c r="B65" s="655"/>
      <c r="C65" s="655"/>
      <c r="D65" s="655"/>
      <c r="E65" s="655"/>
      <c r="F65" s="655"/>
      <c r="G65" s="655"/>
      <c r="H65" s="655"/>
      <c r="I65" s="655"/>
      <c r="J65" s="655"/>
    </row>
    <row r="66" spans="1:10" ht="12.75" customHeight="1">
      <c r="A66" s="655"/>
      <c r="B66" s="655"/>
      <c r="C66" s="655"/>
      <c r="D66" s="655"/>
      <c r="E66" s="655"/>
      <c r="F66" s="655"/>
      <c r="G66" s="655"/>
      <c r="H66" s="655"/>
      <c r="I66" s="655"/>
      <c r="J66" s="655"/>
    </row>
    <row r="67" spans="1:10" ht="12.75" customHeight="1">
      <c r="A67" s="36" t="s">
        <v>501</v>
      </c>
    </row>
    <row r="68" spans="1:10" ht="12.75" customHeight="1"/>
    <row r="69" spans="1:10" ht="12.75" customHeight="1"/>
    <row r="70" spans="1:10" ht="12.75" customHeight="1">
      <c r="A70" s="74" t="s">
        <v>335</v>
      </c>
    </row>
    <row r="71" spans="1:10" ht="12.75" customHeight="1"/>
    <row r="72" spans="1:10" ht="12.75" customHeight="1"/>
    <row r="73" spans="1:10" ht="12.75" customHeight="1"/>
    <row r="74" spans="1:10" ht="12.75" customHeight="1"/>
    <row r="75" spans="1:10" ht="12.75" customHeight="1"/>
    <row r="76" spans="1:10" ht="12.75" customHeight="1">
      <c r="J76" s="21" t="s">
        <v>377</v>
      </c>
    </row>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0.42578125" customWidth="1"/>
    <col min="3" max="3" width="12.85546875" customWidth="1"/>
    <col min="4" max="4" width="11.5703125" customWidth="1"/>
    <col min="5" max="5" width="12.140625" customWidth="1"/>
    <col min="6" max="6" width="15.28515625" customWidth="1"/>
  </cols>
  <sheetData>
    <row r="1" spans="1:7" ht="12.75" customHeight="1">
      <c r="A1" s="551" t="s">
        <v>962</v>
      </c>
      <c r="F1" s="380" t="str">
        <f>Naslovnica!A20</f>
        <v>Lipanj 2015.</v>
      </c>
    </row>
    <row r="2" spans="1:7" ht="12.75" customHeight="1">
      <c r="A2" s="126" t="s">
        <v>963</v>
      </c>
      <c r="F2" s="118" t="str">
        <f>Naslovnica!A24</f>
        <v>June 2015</v>
      </c>
    </row>
    <row r="3" spans="1:7" ht="12.75" customHeight="1"/>
    <row r="4" spans="1:7" ht="12.75" customHeight="1">
      <c r="E4" s="737" t="s">
        <v>483</v>
      </c>
      <c r="F4" s="737"/>
    </row>
    <row r="5" spans="1:7" ht="13.5" customHeight="1">
      <c r="A5" s="745" t="s">
        <v>507</v>
      </c>
      <c r="B5" s="756" t="s">
        <v>151</v>
      </c>
      <c r="C5" s="756"/>
      <c r="D5" s="756"/>
      <c r="E5" s="756"/>
      <c r="F5" s="756"/>
    </row>
    <row r="6" spans="1:7" ht="33.75" customHeight="1">
      <c r="A6" s="745"/>
      <c r="B6" s="425" t="str">
        <f>Naslovnica!A20</f>
        <v>Lipanj 2015.</v>
      </c>
      <c r="C6" s="658" t="str">
        <f>'5 Tablica 3,4'!$A$8</f>
        <v>Svibanj 2015.</v>
      </c>
      <c r="D6" s="425" t="s">
        <v>98</v>
      </c>
      <c r="E6" s="395" t="s">
        <v>152</v>
      </c>
      <c r="F6" s="426" t="s">
        <v>153</v>
      </c>
    </row>
    <row r="7" spans="1:7" ht="45" customHeight="1">
      <c r="A7" s="745"/>
      <c r="B7" s="427" t="str">
        <f>Naslovnica!A24</f>
        <v>June 2015</v>
      </c>
      <c r="C7" s="659" t="str">
        <f>'5 Tablica 3,4'!$B$8</f>
        <v>May 2015</v>
      </c>
      <c r="D7" s="427" t="s">
        <v>154</v>
      </c>
      <c r="E7" s="400" t="s">
        <v>508</v>
      </c>
      <c r="F7" s="427" t="s">
        <v>155</v>
      </c>
    </row>
    <row r="8" spans="1:7">
      <c r="A8" s="190" t="s">
        <v>136</v>
      </c>
      <c r="B8" s="191">
        <v>6185.5495199999996</v>
      </c>
      <c r="C8" s="191">
        <v>6054.4509100000005</v>
      </c>
      <c r="D8" s="192">
        <v>2.1653261699333681E-2</v>
      </c>
      <c r="E8" s="193">
        <v>341203.41542999999</v>
      </c>
      <c r="F8" s="192">
        <v>1.8463342255489387E-2</v>
      </c>
      <c r="G8" s="88"/>
    </row>
    <row r="9" spans="1:7">
      <c r="A9" s="190" t="s">
        <v>137</v>
      </c>
      <c r="B9" s="191">
        <v>8902.3322899999985</v>
      </c>
      <c r="C9" s="191">
        <v>9287.8088800000005</v>
      </c>
      <c r="D9" s="192">
        <v>-4.1503501523386443E-2</v>
      </c>
      <c r="E9" s="193">
        <v>1097213.9891700007</v>
      </c>
      <c r="F9" s="192">
        <v>8.1799475671531386E-3</v>
      </c>
      <c r="G9" s="88"/>
    </row>
    <row r="10" spans="1:7">
      <c r="A10" s="190" t="s">
        <v>138</v>
      </c>
      <c r="B10" s="191">
        <v>902.99241000000006</v>
      </c>
      <c r="C10" s="191">
        <v>1033.4403600000001</v>
      </c>
      <c r="D10" s="192">
        <v>-0.12622687776583452</v>
      </c>
      <c r="E10" s="193">
        <v>199841.72639000003</v>
      </c>
      <c r="F10" s="194">
        <v>4.5390477356248649E-3</v>
      </c>
    </row>
    <row r="11" spans="1:7">
      <c r="A11" s="190" t="s">
        <v>139</v>
      </c>
      <c r="B11" s="191">
        <v>1234.0705700000001</v>
      </c>
      <c r="C11" s="191">
        <v>1061.83844</v>
      </c>
      <c r="D11" s="192">
        <v>0.16220182234125957</v>
      </c>
      <c r="E11" s="193">
        <v>178131.64334000004</v>
      </c>
      <c r="F11" s="192">
        <v>6.9761871272508392E-3</v>
      </c>
    </row>
    <row r="12" spans="1:7">
      <c r="A12" s="190" t="s">
        <v>140</v>
      </c>
      <c r="B12" s="191">
        <v>1420.6555000000001</v>
      </c>
      <c r="C12" s="191">
        <v>1648.1364599999999</v>
      </c>
      <c r="D12" s="192">
        <v>-0.13802313432226354</v>
      </c>
      <c r="E12" s="193">
        <v>115387.60670000002</v>
      </c>
      <c r="F12" s="192">
        <v>1.2465504122391578E-2</v>
      </c>
    </row>
    <row r="13" spans="1:7">
      <c r="A13" s="195" t="s">
        <v>141</v>
      </c>
      <c r="B13" s="191">
        <v>5703.9853800000001</v>
      </c>
      <c r="C13" s="191">
        <v>4917.79414</v>
      </c>
      <c r="D13" s="192">
        <v>0.1598666429742015</v>
      </c>
      <c r="E13" s="196">
        <v>938074.87058000034</v>
      </c>
      <c r="F13" s="192">
        <v>6.1177214674356219E-3</v>
      </c>
    </row>
    <row r="14" spans="1:7" ht="18.75" customHeight="1">
      <c r="A14" s="428" t="s">
        <v>363</v>
      </c>
      <c r="B14" s="429">
        <v>24349.585669999997</v>
      </c>
      <c r="C14" s="430">
        <v>24003.46919</v>
      </c>
      <c r="D14" s="431">
        <v>1.4419435676580994E-2</v>
      </c>
      <c r="E14" s="432">
        <v>2869853.2516100006</v>
      </c>
      <c r="F14" s="431">
        <v>8.5572146546352423E-3</v>
      </c>
    </row>
    <row r="15" spans="1:7" ht="12.75" customHeight="1">
      <c r="A15" s="27" t="s">
        <v>686</v>
      </c>
      <c r="B15" s="28"/>
      <c r="C15" s="30"/>
      <c r="D15" s="30"/>
      <c r="E15" s="30"/>
      <c r="F15" s="30"/>
      <c r="G15" s="30"/>
    </row>
    <row r="16" spans="1:7" ht="22.5" customHeight="1">
      <c r="A16" s="761" t="s">
        <v>157</v>
      </c>
      <c r="B16" s="761"/>
      <c r="C16" s="761"/>
      <c r="D16" s="761"/>
      <c r="E16" s="761"/>
      <c r="F16" s="761"/>
      <c r="G16" s="47"/>
    </row>
    <row r="17" spans="1:7" ht="12.75" customHeight="1">
      <c r="A17" s="757" t="s">
        <v>158</v>
      </c>
      <c r="B17" s="758"/>
      <c r="C17" s="758"/>
      <c r="D17" s="758"/>
      <c r="E17" s="758"/>
      <c r="F17" s="758"/>
      <c r="G17" s="48"/>
    </row>
    <row r="18" spans="1:7" ht="12.75" customHeight="1">
      <c r="A18" s="759" t="s">
        <v>159</v>
      </c>
      <c r="B18" s="760"/>
      <c r="C18" s="760"/>
      <c r="D18" s="760"/>
      <c r="E18" s="760"/>
      <c r="F18" s="760"/>
      <c r="G18" s="49"/>
    </row>
    <row r="19" spans="1:7" ht="12.75" customHeight="1">
      <c r="A19" s="757" t="s">
        <v>160</v>
      </c>
      <c r="B19" s="758"/>
      <c r="C19" s="758"/>
      <c r="D19" s="758"/>
      <c r="E19" s="758"/>
      <c r="F19" s="758"/>
      <c r="G19" s="48"/>
    </row>
    <row r="20" spans="1:7" ht="12.75" customHeight="1"/>
    <row r="21" spans="1:7" ht="12.75" customHeight="1">
      <c r="A21" s="556" t="s">
        <v>366</v>
      </c>
      <c r="F21" s="380" t="str">
        <f>Naslovnica!A20</f>
        <v>Lipanj 2015.</v>
      </c>
    </row>
    <row r="22" spans="1:7" ht="12.75" customHeight="1">
      <c r="A22" s="126" t="s">
        <v>367</v>
      </c>
      <c r="F22" s="118" t="str">
        <f>Naslovnica!A24</f>
        <v>June 2015</v>
      </c>
    </row>
    <row r="23" spans="1:7" ht="12.75" customHeight="1"/>
    <row r="24" spans="1:7" ht="12.75" customHeight="1"/>
    <row r="25" spans="1:7" ht="12.75" customHeight="1">
      <c r="G25" s="88"/>
    </row>
    <row r="26" spans="1:7" ht="12.75" customHeight="1">
      <c r="G26" s="88"/>
    </row>
    <row r="27" spans="1:7" ht="12.75" customHeight="1">
      <c r="G27" s="88"/>
    </row>
    <row r="28" spans="1:7" ht="12.75" customHeight="1">
      <c r="G28" s="78"/>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27" t="s">
        <v>686</v>
      </c>
    </row>
    <row r="42" spans="1:1" ht="12.75" customHeight="1"/>
    <row r="43" spans="1:1" ht="12.75" customHeight="1">
      <c r="A43" s="82"/>
    </row>
    <row r="44" spans="1:1" ht="12.75" customHeight="1">
      <c r="A44" s="85"/>
    </row>
    <row r="45" spans="1:1" ht="12.75" customHeight="1"/>
    <row r="46" spans="1:1" ht="12.75" customHeight="1">
      <c r="A46" s="74" t="s">
        <v>335</v>
      </c>
    </row>
    <row r="47" spans="1:1" ht="12.75" customHeight="1"/>
    <row r="48" spans="1:1" ht="12.75" customHeight="1"/>
    <row r="49" spans="6:6" ht="12.75" customHeight="1"/>
    <row r="53" spans="6:6">
      <c r="F53" s="44" t="s">
        <v>378</v>
      </c>
    </row>
  </sheetData>
  <mergeCells count="7">
    <mergeCell ref="A19:F19"/>
    <mergeCell ref="A18:F18"/>
    <mergeCell ref="A5:A7"/>
    <mergeCell ref="B5:F5"/>
    <mergeCell ref="E4:F4"/>
    <mergeCell ref="A16:F16"/>
    <mergeCell ref="A17:F17"/>
  </mergeCells>
  <hyperlinks>
    <hyperlink ref="A46" location="'2 Sadržaj'!A1" display="Sadržaj / Contents"/>
  </hyperlink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6"/>
  <sheetViews>
    <sheetView showGridLines="0" zoomScaleNormal="100" workbookViewId="0"/>
  </sheetViews>
  <sheetFormatPr defaultRowHeight="15"/>
  <cols>
    <col min="1" max="1" width="35.140625" customWidth="1"/>
    <col min="2" max="2" width="13.7109375" bestFit="1" customWidth="1"/>
    <col min="3" max="3" width="9.5703125" customWidth="1"/>
    <col min="4" max="4" width="12.5703125" customWidth="1"/>
    <col min="5" max="5" width="9.5703125" customWidth="1"/>
    <col min="6" max="6" width="11.42578125" customWidth="1"/>
    <col min="7" max="7" width="9.5703125" customWidth="1"/>
  </cols>
  <sheetData>
    <row r="1" spans="1:8" ht="12.75" customHeight="1">
      <c r="A1" s="552" t="s">
        <v>964</v>
      </c>
      <c r="G1" s="380" t="str">
        <f>Naslovnica!A20</f>
        <v>Lipanj 2015.</v>
      </c>
    </row>
    <row r="2" spans="1:8" ht="12.75" customHeight="1">
      <c r="A2" s="117" t="s">
        <v>965</v>
      </c>
      <c r="G2" s="118" t="str">
        <f>Naslovnica!A24</f>
        <v>June 2015</v>
      </c>
    </row>
    <row r="3" spans="1:8" ht="12.75" customHeight="1"/>
    <row r="4" spans="1:8" ht="12.75" customHeight="1">
      <c r="F4" s="141"/>
      <c r="G4" s="21" t="s">
        <v>483</v>
      </c>
    </row>
    <row r="5" spans="1:8" ht="15" customHeight="1">
      <c r="A5" s="738" t="s">
        <v>510</v>
      </c>
      <c r="B5" s="739" t="s">
        <v>509</v>
      </c>
      <c r="C5" s="739"/>
      <c r="D5" s="739"/>
      <c r="E5" s="739"/>
      <c r="F5" s="739"/>
      <c r="G5" s="739"/>
    </row>
    <row r="6" spans="1:8">
      <c r="A6" s="738"/>
      <c r="B6" s="743" t="str">
        <f>Naslovnica!A20</f>
        <v>Lipanj 2015.</v>
      </c>
      <c r="C6" s="755"/>
      <c r="D6" s="744" t="str">
        <f>'5 Tablica 3,4'!A8</f>
        <v>Svibanj 2015.</v>
      </c>
      <c r="E6" s="755"/>
      <c r="F6" s="762" t="s">
        <v>161</v>
      </c>
      <c r="G6" s="762"/>
    </row>
    <row r="7" spans="1:8">
      <c r="A7" s="738"/>
      <c r="B7" s="740" t="str">
        <f>Naslovnica!A24</f>
        <v>June 2015</v>
      </c>
      <c r="C7" s="763"/>
      <c r="D7" s="764" t="str">
        <f>'5 Tablica 3,4'!B8</f>
        <v>May 2015</v>
      </c>
      <c r="E7" s="763"/>
      <c r="F7" s="765" t="s">
        <v>162</v>
      </c>
      <c r="G7" s="765"/>
    </row>
    <row r="8" spans="1:8">
      <c r="A8" s="738"/>
      <c r="B8" s="401" t="s">
        <v>120</v>
      </c>
      <c r="C8" s="401" t="s">
        <v>121</v>
      </c>
      <c r="D8" s="401" t="s">
        <v>120</v>
      </c>
      <c r="E8" s="401" t="s">
        <v>121</v>
      </c>
      <c r="F8" s="401" t="s">
        <v>1162</v>
      </c>
      <c r="G8" s="401" t="s">
        <v>1158</v>
      </c>
    </row>
    <row r="9" spans="1:8">
      <c r="A9" s="738"/>
      <c r="B9" s="402" t="s">
        <v>122</v>
      </c>
      <c r="C9" s="402" t="s">
        <v>123</v>
      </c>
      <c r="D9" s="402" t="s">
        <v>122</v>
      </c>
      <c r="E9" s="402" t="s">
        <v>123</v>
      </c>
      <c r="F9" s="402" t="s">
        <v>122</v>
      </c>
      <c r="G9" s="402" t="s">
        <v>1159</v>
      </c>
    </row>
    <row r="10" spans="1:8">
      <c r="A10" s="177" t="s">
        <v>136</v>
      </c>
      <c r="B10" s="197">
        <v>293044.41136000003</v>
      </c>
      <c r="C10" s="198">
        <v>0.10416571225175035</v>
      </c>
      <c r="D10" s="197">
        <v>293521.42599999998</v>
      </c>
      <c r="E10" s="199">
        <v>0.10351918653345415</v>
      </c>
      <c r="F10" s="200">
        <v>-477.01463999998572</v>
      </c>
      <c r="G10" s="199">
        <v>-1.6251441896442194E-3</v>
      </c>
      <c r="H10" s="88"/>
    </row>
    <row r="11" spans="1:8">
      <c r="A11" s="177" t="s">
        <v>137</v>
      </c>
      <c r="B11" s="197">
        <v>1184417.2361600001</v>
      </c>
      <c r="C11" s="198">
        <v>0.42101354001353442</v>
      </c>
      <c r="D11" s="201">
        <v>1198345.60522</v>
      </c>
      <c r="E11" s="199">
        <v>0.42263273222961995</v>
      </c>
      <c r="F11" s="200">
        <v>-13928.369059999943</v>
      </c>
      <c r="G11" s="199">
        <v>-1.1622998406576442E-2</v>
      </c>
      <c r="H11" s="88"/>
    </row>
    <row r="12" spans="1:8">
      <c r="A12" s="177" t="s">
        <v>156</v>
      </c>
      <c r="B12" s="197">
        <v>163112.26631000001</v>
      </c>
      <c r="C12" s="198">
        <v>5.7979967330977503E-2</v>
      </c>
      <c r="D12" s="201">
        <v>165982.36984</v>
      </c>
      <c r="E12" s="199">
        <v>5.8538690476148528E-2</v>
      </c>
      <c r="F12" s="200">
        <v>-2870.1035300000012</v>
      </c>
      <c r="G12" s="199">
        <v>-1.7291616770905609E-2</v>
      </c>
    </row>
    <row r="13" spans="1:8">
      <c r="A13" s="177" t="s">
        <v>139</v>
      </c>
      <c r="B13" s="197">
        <v>179134.22052999999</v>
      </c>
      <c r="C13" s="198">
        <v>6.367513914894804E-2</v>
      </c>
      <c r="D13" s="201">
        <v>179202.32927000002</v>
      </c>
      <c r="E13" s="199">
        <v>6.3201108020409388E-2</v>
      </c>
      <c r="F13" s="200">
        <v>-68.108740000009533</v>
      </c>
      <c r="G13" s="199">
        <v>-3.8006615358995513E-4</v>
      </c>
    </row>
    <row r="14" spans="1:8">
      <c r="A14" s="177" t="s">
        <v>140</v>
      </c>
      <c r="B14" s="197">
        <v>99979.367069999993</v>
      </c>
      <c r="C14" s="198">
        <v>3.5538715558481697E-2</v>
      </c>
      <c r="D14" s="201">
        <v>100294.07773999999</v>
      </c>
      <c r="E14" s="199">
        <v>3.5371732425992682E-2</v>
      </c>
      <c r="F14" s="200">
        <v>-314.71067000000181</v>
      </c>
      <c r="G14" s="199">
        <v>-3.1378788966567928E-3</v>
      </c>
    </row>
    <row r="15" spans="1:8">
      <c r="A15" s="177" t="s">
        <v>141</v>
      </c>
      <c r="B15" s="197">
        <v>893564.62372000003</v>
      </c>
      <c r="C15" s="198">
        <v>0.31762692569630818</v>
      </c>
      <c r="D15" s="202">
        <v>898084.37476999999</v>
      </c>
      <c r="E15" s="199">
        <v>0.31673655031437525</v>
      </c>
      <c r="F15" s="200">
        <v>-4519.7510499999526</v>
      </c>
      <c r="G15" s="199">
        <v>-5.0326574840559536E-3</v>
      </c>
    </row>
    <row r="16" spans="1:8" ht="18.75" customHeight="1">
      <c r="A16" s="433" t="s">
        <v>127</v>
      </c>
      <c r="B16" s="434">
        <v>2813252.1251499997</v>
      </c>
      <c r="C16" s="431">
        <v>1.0000000000000002</v>
      </c>
      <c r="D16" s="434">
        <v>2835430.1828400004</v>
      </c>
      <c r="E16" s="435">
        <v>1</v>
      </c>
      <c r="F16" s="436">
        <v>-22178.057690000533</v>
      </c>
      <c r="G16" s="435">
        <v>-7.821761164927268E-3</v>
      </c>
    </row>
    <row r="17" spans="1:8" ht="12.75" customHeight="1">
      <c r="A17" s="37" t="s">
        <v>511</v>
      </c>
    </row>
    <row r="18" spans="1:8" ht="12.75" customHeight="1"/>
    <row r="19" spans="1:8" ht="12.75" customHeight="1">
      <c r="A19" s="552" t="s">
        <v>368</v>
      </c>
      <c r="G19" s="380" t="str">
        <f>Naslovnica!A20</f>
        <v>Lipanj 2015.</v>
      </c>
    </row>
    <row r="20" spans="1:8" ht="12.75" customHeight="1">
      <c r="A20" s="117" t="s">
        <v>369</v>
      </c>
      <c r="G20" s="118" t="str">
        <f>Naslovnica!A24</f>
        <v>June 2015</v>
      </c>
    </row>
    <row r="21" spans="1:8" ht="12.75" customHeight="1"/>
    <row r="22" spans="1:8" ht="12.75" customHeight="1"/>
    <row r="23" spans="1:8" ht="12.75" customHeight="1"/>
    <row r="24" spans="1:8" ht="12.75" customHeight="1">
      <c r="H24" s="88"/>
    </row>
    <row r="25" spans="1:8" ht="12.75" customHeight="1">
      <c r="H25" s="88"/>
    </row>
    <row r="26" spans="1:8" ht="12.75" customHeight="1">
      <c r="G26" s="88"/>
      <c r="H26" s="88"/>
    </row>
    <row r="27" spans="1:8" ht="12.75" customHeight="1">
      <c r="H27" s="88"/>
    </row>
    <row r="28" spans="1:8" ht="12.75" customHeight="1">
      <c r="G28" s="88"/>
      <c r="H28" s="78"/>
    </row>
    <row r="29" spans="1:8" ht="12.75" customHeight="1">
      <c r="G29" s="78"/>
    </row>
    <row r="30" spans="1:8" ht="12.75" customHeight="1"/>
    <row r="31" spans="1:8" ht="12.75" customHeight="1"/>
    <row r="32" spans="1:8" ht="12.75" customHeight="1"/>
    <row r="33" spans="1:8" ht="12.75" customHeight="1"/>
    <row r="34" spans="1:8" ht="12.75" customHeight="1"/>
    <row r="35" spans="1:8" ht="12.75" customHeight="1"/>
    <row r="36" spans="1:8" ht="12.75" customHeight="1"/>
    <row r="37" spans="1:8" ht="12.75" customHeight="1"/>
    <row r="38" spans="1:8" ht="12.75" customHeight="1"/>
    <row r="39" spans="1:8" ht="12.75" customHeight="1"/>
    <row r="40" spans="1:8" ht="12.75" customHeight="1">
      <c r="A40" s="89" t="s">
        <v>511</v>
      </c>
    </row>
    <row r="41" spans="1:8" ht="12.75" customHeight="1">
      <c r="A41" s="37"/>
    </row>
    <row r="42" spans="1:8" ht="12.75" customHeight="1">
      <c r="A42" s="379" t="s">
        <v>370</v>
      </c>
      <c r="G42" s="380" t="str">
        <f>Naslovnica!A20</f>
        <v>Lipanj 2015.</v>
      </c>
    </row>
    <row r="43" spans="1:8" ht="12.75" customHeight="1">
      <c r="A43" s="117" t="s">
        <v>371</v>
      </c>
      <c r="G43" s="118" t="str">
        <f>Naslovnica!A24</f>
        <v>June 2015</v>
      </c>
    </row>
    <row r="44" spans="1:8" ht="12.75" customHeight="1"/>
    <row r="45" spans="1:8" ht="12.75" customHeight="1"/>
    <row r="46" spans="1:8" ht="12.75" customHeight="1"/>
    <row r="47" spans="1:8" ht="12.75" customHeight="1">
      <c r="H47" s="88"/>
    </row>
    <row r="48" spans="1:8" ht="12.75" customHeight="1">
      <c r="G48" s="88"/>
      <c r="H48" s="88"/>
    </row>
    <row r="49" spans="1:8" ht="12.75" customHeight="1">
      <c r="G49" s="78"/>
      <c r="H49" s="88"/>
    </row>
    <row r="50" spans="1:8" ht="12.75" customHeight="1">
      <c r="G50" s="78"/>
      <c r="H50" s="78"/>
    </row>
    <row r="51" spans="1:8" ht="12.75" customHeight="1">
      <c r="G51" s="88"/>
    </row>
    <row r="52" spans="1:8" ht="12.75" customHeight="1">
      <c r="G52" s="78"/>
    </row>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c r="A63" s="89" t="s">
        <v>511</v>
      </c>
    </row>
    <row r="64" spans="1:8" ht="12.75" customHeight="1">
      <c r="A64" s="89"/>
    </row>
    <row r="65" spans="1:7">
      <c r="A65" s="74" t="s">
        <v>335</v>
      </c>
    </row>
    <row r="66" spans="1:7">
      <c r="G66" s="44" t="s">
        <v>379</v>
      </c>
    </row>
  </sheetData>
  <mergeCells count="8">
    <mergeCell ref="A5:A9"/>
    <mergeCell ref="B5:G5"/>
    <mergeCell ref="B6:C6"/>
    <mergeCell ref="D6:E6"/>
    <mergeCell ref="F6:G6"/>
    <mergeCell ref="B7:C7"/>
    <mergeCell ref="D7:E7"/>
    <mergeCell ref="F7:G7"/>
  </mergeCells>
  <hyperlinks>
    <hyperlink ref="A65" location="'2 Sadržaj'!A1" display="Sadržaj / Contents"/>
  </hyperlinks>
  <pageMargins left="0.7" right="0.7"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49"/>
  <sheetViews>
    <sheetView showGridLines="0" zoomScaleNormal="100" workbookViewId="0"/>
  </sheetViews>
  <sheetFormatPr defaultRowHeight="15"/>
  <cols>
    <col min="1" max="1" width="13.85546875" customWidth="1"/>
    <col min="2" max="3" width="10.42578125" customWidth="1"/>
    <col min="7" max="7" width="9.140625" customWidth="1"/>
    <col min="9" max="9" width="9.85546875" customWidth="1"/>
  </cols>
  <sheetData>
    <row r="1" spans="1:10" ht="12.75" customHeight="1">
      <c r="A1" s="552" t="s">
        <v>966</v>
      </c>
      <c r="I1" s="380" t="str">
        <f>Naslovnica!A20</f>
        <v>Lipanj 2015.</v>
      </c>
    </row>
    <row r="2" spans="1:10" ht="12.75" customHeight="1">
      <c r="A2" s="117" t="s">
        <v>1057</v>
      </c>
      <c r="I2" s="118" t="str">
        <f>Naslovnica!A24</f>
        <v>June 2015</v>
      </c>
    </row>
    <row r="3" spans="1:10" ht="12.75" customHeight="1"/>
    <row r="4" spans="1:10" ht="35.25" customHeight="1">
      <c r="A4" s="395"/>
      <c r="B4" s="728" t="s">
        <v>1106</v>
      </c>
      <c r="C4" s="728"/>
      <c r="D4" s="751" t="s">
        <v>512</v>
      </c>
      <c r="E4" s="751"/>
      <c r="F4" s="751"/>
      <c r="G4" s="751"/>
      <c r="H4" s="751"/>
      <c r="I4" s="395"/>
    </row>
    <row r="5" spans="1:10" ht="33.75">
      <c r="A5" s="395" t="s">
        <v>510</v>
      </c>
      <c r="B5" s="395" t="str">
        <f>Naslovnica!A20</f>
        <v>Lipanj 2015.</v>
      </c>
      <c r="C5" s="397" t="str">
        <f>'5 Tablica 3,4'!A8</f>
        <v>Svibanj 2015.</v>
      </c>
      <c r="D5" s="395" t="str">
        <f>Naslovnica!A20</f>
        <v>Lipanj 2015.</v>
      </c>
      <c r="E5" s="397" t="str">
        <f>C5</f>
        <v>Svibanj 2015.</v>
      </c>
      <c r="F5" s="395" t="s">
        <v>163</v>
      </c>
      <c r="G5" s="395" t="s">
        <v>164</v>
      </c>
      <c r="H5" s="437" t="s">
        <v>165</v>
      </c>
      <c r="I5" s="437" t="s">
        <v>166</v>
      </c>
    </row>
    <row r="6" spans="1:10" ht="34.5" customHeight="1">
      <c r="A6" s="395"/>
      <c r="B6" s="398" t="str">
        <f>Naslovnica!A24</f>
        <v>June 2015</v>
      </c>
      <c r="C6" s="399" t="str">
        <f>'5 Tablica 3,4'!B8</f>
        <v>May 2015</v>
      </c>
      <c r="D6" s="398" t="str">
        <f>Naslovnica!A24</f>
        <v>June 2015</v>
      </c>
      <c r="E6" s="399" t="str">
        <f>C6</f>
        <v>May 2015</v>
      </c>
      <c r="F6" s="398" t="s">
        <v>167</v>
      </c>
      <c r="G6" s="398" t="s">
        <v>168</v>
      </c>
      <c r="H6" s="400" t="s">
        <v>169</v>
      </c>
      <c r="I6" s="427" t="s">
        <v>170</v>
      </c>
    </row>
    <row r="7" spans="1:10" ht="22.5">
      <c r="A7" s="203" t="s">
        <v>767</v>
      </c>
      <c r="B7" s="204">
        <v>224.67920000000001</v>
      </c>
      <c r="C7" s="204">
        <v>227.8826</v>
      </c>
      <c r="D7" s="205">
        <v>-1.4057238244604808E-2</v>
      </c>
      <c r="E7" s="205">
        <v>-2.6177265738419608E-3</v>
      </c>
      <c r="F7" s="205">
        <v>2.7432753399713405E-2</v>
      </c>
      <c r="G7" s="205">
        <v>6.9538327957378243E-2</v>
      </c>
      <c r="H7" s="205">
        <v>7.2401303333262446E-2</v>
      </c>
      <c r="I7" s="206">
        <v>37958</v>
      </c>
      <c r="J7" s="88"/>
    </row>
    <row r="8" spans="1:10" ht="22.5">
      <c r="A8" s="203" t="s">
        <v>768</v>
      </c>
      <c r="B8" s="207">
        <v>243.9272</v>
      </c>
      <c r="C8" s="207">
        <v>248.04349999999999</v>
      </c>
      <c r="D8" s="205">
        <v>-1.6595073041623776E-2</v>
      </c>
      <c r="E8" s="205">
        <v>-1.552555013661916E-3</v>
      </c>
      <c r="F8" s="205">
        <v>3.301729380495888E-2</v>
      </c>
      <c r="G8" s="205">
        <v>6.560447198174657E-2</v>
      </c>
      <c r="H8" s="205">
        <v>7.8781178506804883E-2</v>
      </c>
      <c r="I8" s="206">
        <v>37893</v>
      </c>
      <c r="J8" s="88"/>
    </row>
    <row r="9" spans="1:10" ht="22.5">
      <c r="A9" s="203" t="s">
        <v>769</v>
      </c>
      <c r="B9" s="207">
        <v>148.7397</v>
      </c>
      <c r="C9" s="207">
        <v>151.58179999999999</v>
      </c>
      <c r="D9" s="205">
        <v>-1.8749612420488448E-2</v>
      </c>
      <c r="E9" s="205">
        <v>-8.1925541388396805E-3</v>
      </c>
      <c r="F9" s="205">
        <v>1.2702724784509289E-2</v>
      </c>
      <c r="G9" s="205">
        <v>4.0337099556138734E-2</v>
      </c>
      <c r="H9" s="205">
        <v>3.4586325010259378E-2</v>
      </c>
      <c r="I9" s="206">
        <v>37923</v>
      </c>
    </row>
    <row r="10" spans="1:10" ht="22.5">
      <c r="A10" s="203" t="s">
        <v>770</v>
      </c>
      <c r="B10" s="207">
        <v>179.95840000000001</v>
      </c>
      <c r="C10" s="207">
        <v>181.03870000000001</v>
      </c>
      <c r="D10" s="205">
        <v>-5.9672324204713689E-3</v>
      </c>
      <c r="E10" s="205">
        <v>-1.7501479134145459E-3</v>
      </c>
      <c r="F10" s="208">
        <v>3.760755414536443E-2</v>
      </c>
      <c r="G10" s="205">
        <v>9.1871925366650453E-2</v>
      </c>
      <c r="H10" s="205">
        <v>5.869460053221176E-2</v>
      </c>
      <c r="I10" s="206">
        <v>38425</v>
      </c>
    </row>
    <row r="11" spans="1:10" ht="22.5">
      <c r="A11" s="203" t="s">
        <v>771</v>
      </c>
      <c r="B11" s="207">
        <v>176.53639999999999</v>
      </c>
      <c r="C11" s="207">
        <v>178.5059</v>
      </c>
      <c r="D11" s="205">
        <v>-1.1033248760965342E-2</v>
      </c>
      <c r="E11" s="205">
        <v>-6.0686274400626461E-3</v>
      </c>
      <c r="F11" s="208">
        <v>6.1662710275312005E-3</v>
      </c>
      <c r="G11" s="205">
        <v>4.3407438404370779E-2</v>
      </c>
      <c r="H11" s="205">
        <v>5.6723352718005771E-2</v>
      </c>
      <c r="I11" s="206">
        <v>38425</v>
      </c>
    </row>
    <row r="12" spans="1:10" ht="22.5">
      <c r="A12" s="203" t="s">
        <v>772</v>
      </c>
      <c r="B12" s="207">
        <v>208.04560000000001</v>
      </c>
      <c r="C12" s="207">
        <v>209.7962</v>
      </c>
      <c r="D12" s="205">
        <v>-8.3442884094182546E-3</v>
      </c>
      <c r="E12" s="205">
        <v>-3.1284657118447745E-3</v>
      </c>
      <c r="F12" s="205">
        <v>4.3365399757069545E-2</v>
      </c>
      <c r="G12" s="205">
        <v>8.4216845870664692E-2</v>
      </c>
      <c r="H12" s="205">
        <v>5.8401298803533841E-2</v>
      </c>
      <c r="I12" s="206">
        <v>37474</v>
      </c>
    </row>
    <row r="13" spans="1:10" ht="12.75" customHeight="1">
      <c r="A13" s="37" t="s">
        <v>511</v>
      </c>
    </row>
    <row r="14" spans="1:10" ht="12.75" customHeight="1"/>
    <row r="15" spans="1:10" ht="21" customHeight="1">
      <c r="A15" s="767" t="s">
        <v>877</v>
      </c>
      <c r="B15" s="767"/>
      <c r="C15" s="767"/>
      <c r="D15" s="767"/>
      <c r="E15" s="767"/>
      <c r="F15" s="767"/>
      <c r="G15" s="767"/>
      <c r="H15" s="767"/>
      <c r="I15" s="767"/>
    </row>
    <row r="16" spans="1:10" ht="21.75" customHeight="1">
      <c r="A16" s="766" t="s">
        <v>878</v>
      </c>
      <c r="B16" s="766"/>
      <c r="C16" s="766"/>
      <c r="D16" s="766"/>
      <c r="E16" s="766"/>
      <c r="F16" s="766"/>
      <c r="G16" s="766"/>
      <c r="H16" s="766"/>
      <c r="I16" s="766"/>
    </row>
    <row r="17" spans="1:10" ht="19.5" customHeight="1">
      <c r="A17" s="767" t="s">
        <v>879</v>
      </c>
      <c r="B17" s="767"/>
      <c r="C17" s="767"/>
      <c r="D17" s="767"/>
      <c r="E17" s="767"/>
      <c r="F17" s="767"/>
      <c r="G17" s="767"/>
      <c r="H17" s="767"/>
      <c r="I17" s="767"/>
    </row>
    <row r="18" spans="1:10" ht="19.5" customHeight="1">
      <c r="A18" s="766" t="s">
        <v>880</v>
      </c>
      <c r="B18" s="766"/>
      <c r="C18" s="766"/>
      <c r="D18" s="766"/>
      <c r="E18" s="766"/>
      <c r="F18" s="766"/>
      <c r="G18" s="766"/>
      <c r="H18" s="766"/>
      <c r="I18" s="766"/>
    </row>
    <row r="19" spans="1:10" ht="12.75" customHeight="1"/>
    <row r="20" spans="1:10" ht="12.75" customHeight="1">
      <c r="A20" s="38"/>
      <c r="I20" s="14"/>
    </row>
    <row r="21" spans="1:10" ht="12.75" customHeight="1">
      <c r="A21" s="74" t="s">
        <v>335</v>
      </c>
      <c r="I21" s="19"/>
      <c r="J21" s="92"/>
    </row>
    <row r="22" spans="1:10" ht="12.75" customHeight="1"/>
    <row r="23" spans="1:10" ht="12.75" customHeight="1"/>
    <row r="24" spans="1:10" ht="12.75" customHeight="1">
      <c r="B24" s="92"/>
    </row>
    <row r="25" spans="1:10" ht="12.75" customHeight="1"/>
    <row r="26" spans="1:10" ht="12.75" customHeight="1">
      <c r="J26" s="78"/>
    </row>
    <row r="27" spans="1:10" ht="12.75" customHeight="1">
      <c r="J27" s="78"/>
    </row>
    <row r="28" spans="1:10" ht="12.75" customHeight="1">
      <c r="J28" s="88"/>
    </row>
    <row r="29" spans="1:10" ht="12.75" customHeight="1">
      <c r="J29" s="78"/>
    </row>
    <row r="30" spans="1:10" ht="12.75" customHeight="1"/>
    <row r="31" spans="1:10" ht="12.75" customHeight="1"/>
    <row r="32" spans="1:10" ht="12.75" customHeight="1"/>
    <row r="33" spans="1:2" ht="12.75" customHeight="1"/>
    <row r="34" spans="1:2" ht="12.75" customHeight="1"/>
    <row r="35" spans="1:2" ht="12.75" customHeight="1"/>
    <row r="36" spans="1:2" ht="12.75" customHeight="1"/>
    <row r="37" spans="1:2" ht="12.75" customHeight="1"/>
    <row r="38" spans="1:2" ht="12.75" customHeight="1"/>
    <row r="39" spans="1:2" ht="12.75" customHeight="1"/>
    <row r="40" spans="1:2" ht="12.75" customHeight="1">
      <c r="B40" s="87"/>
    </row>
    <row r="41" spans="1:2" ht="12.75" customHeight="1">
      <c r="A41" s="37"/>
      <c r="B41" s="87"/>
    </row>
    <row r="42" spans="1:2" ht="12.75" customHeight="1"/>
    <row r="43" spans="1:2" ht="12.75" customHeight="1"/>
    <row r="44" spans="1:2" ht="12.75" customHeight="1"/>
    <row r="45" spans="1:2" ht="12.75" customHeight="1"/>
    <row r="46" spans="1:2" ht="12.75" customHeight="1"/>
    <row r="49" spans="9:9">
      <c r="I49" s="44" t="s">
        <v>380</v>
      </c>
    </row>
  </sheetData>
  <mergeCells count="6">
    <mergeCell ref="A18:I18"/>
    <mergeCell ref="B4:C4"/>
    <mergeCell ref="D4:H4"/>
    <mergeCell ref="A15:I15"/>
    <mergeCell ref="A16:I16"/>
    <mergeCell ref="A17:I17"/>
  </mergeCells>
  <hyperlinks>
    <hyperlink ref="A21" location="'2 Sadržaj'!A1" display="Sadržaj / Contents"/>
  </hyperlinks>
  <pageMargins left="0.7" right="0.7" top="0.75" bottom="0.75" header="0.3" footer="0.3"/>
  <pageSetup paperSize="9" scale="95" orientation="portrait" r:id="rId1"/>
  <ignoredErrors>
    <ignoredError sqref="C5:C6 D5:D6"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62"/>
  <sheetViews>
    <sheetView showGridLines="0" zoomScaleNormal="100" workbookViewId="0"/>
  </sheetViews>
  <sheetFormatPr defaultRowHeight="15"/>
  <cols>
    <col min="1" max="1" width="25.28515625" customWidth="1"/>
    <col min="2" max="2" width="6.5703125" bestFit="1" customWidth="1"/>
    <col min="3" max="3" width="6" customWidth="1"/>
    <col min="4" max="4" width="7.85546875" bestFit="1" customWidth="1"/>
    <col min="5" max="5" width="6" customWidth="1"/>
    <col min="6" max="6" width="6.5703125" bestFit="1" customWidth="1"/>
    <col min="7" max="7" width="6.5703125" customWidth="1"/>
    <col min="8" max="8" width="6.5703125" bestFit="1" customWidth="1"/>
    <col min="9" max="9" width="6.5703125" customWidth="1"/>
    <col min="10" max="10" width="5.5703125" customWidth="1"/>
    <col min="11" max="11" width="5.85546875" customWidth="1"/>
    <col min="12" max="12" width="6.5703125" bestFit="1" customWidth="1"/>
    <col min="13" max="13" width="6.28515625" customWidth="1"/>
    <col min="14" max="14" width="7.85546875" bestFit="1" customWidth="1"/>
    <col min="15" max="15" width="6" customWidth="1"/>
  </cols>
  <sheetData>
    <row r="1" spans="1:16" ht="12.75" customHeight="1">
      <c r="A1" s="492" t="s">
        <v>967</v>
      </c>
      <c r="O1" s="380" t="str">
        <f>Naslovnica!A20</f>
        <v>Lipanj 2015.</v>
      </c>
    </row>
    <row r="2" spans="1:16" ht="12.75" customHeight="1">
      <c r="A2" s="127" t="s">
        <v>968</v>
      </c>
      <c r="O2" s="118" t="str">
        <f>Naslovnica!A24</f>
        <v>June 2015</v>
      </c>
    </row>
    <row r="3" spans="1:16" ht="12.75" customHeight="1"/>
    <row r="4" spans="1:16" ht="12.75" customHeight="1">
      <c r="L4" s="138"/>
      <c r="M4" s="138"/>
      <c r="N4" s="138"/>
      <c r="O4" s="40" t="s">
        <v>491</v>
      </c>
    </row>
    <row r="5" spans="1:16" ht="31.5" customHeight="1">
      <c r="A5" s="768" t="s">
        <v>687</v>
      </c>
      <c r="B5" s="728" t="s">
        <v>171</v>
      </c>
      <c r="C5" s="728"/>
      <c r="D5" s="728" t="s">
        <v>172</v>
      </c>
      <c r="E5" s="769"/>
      <c r="F5" s="728" t="s">
        <v>173</v>
      </c>
      <c r="G5" s="728"/>
      <c r="H5" s="728" t="s">
        <v>174</v>
      </c>
      <c r="I5" s="728"/>
      <c r="J5" s="728" t="s">
        <v>175</v>
      </c>
      <c r="K5" s="728"/>
      <c r="L5" s="728" t="s">
        <v>176</v>
      </c>
      <c r="M5" s="728"/>
      <c r="N5" s="728" t="s">
        <v>112</v>
      </c>
      <c r="O5" s="728"/>
    </row>
    <row r="6" spans="1:16">
      <c r="A6" s="768"/>
      <c r="B6" s="438" t="s">
        <v>130</v>
      </c>
      <c r="C6" s="438" t="s">
        <v>131</v>
      </c>
      <c r="D6" s="438" t="s">
        <v>130</v>
      </c>
      <c r="E6" s="438" t="s">
        <v>131</v>
      </c>
      <c r="F6" s="438" t="s">
        <v>130</v>
      </c>
      <c r="G6" s="438" t="s">
        <v>131</v>
      </c>
      <c r="H6" s="438" t="s">
        <v>130</v>
      </c>
      <c r="I6" s="438" t="s">
        <v>131</v>
      </c>
      <c r="J6" s="438" t="s">
        <v>130</v>
      </c>
      <c r="K6" s="438" t="s">
        <v>131</v>
      </c>
      <c r="L6" s="438" t="s">
        <v>130</v>
      </c>
      <c r="M6" s="438" t="s">
        <v>131</v>
      </c>
      <c r="N6" s="438" t="s">
        <v>130</v>
      </c>
      <c r="O6" s="438" t="s">
        <v>131</v>
      </c>
    </row>
    <row r="7" spans="1:16">
      <c r="A7" s="768"/>
      <c r="B7" s="439" t="s">
        <v>122</v>
      </c>
      <c r="C7" s="439" t="s">
        <v>123</v>
      </c>
      <c r="D7" s="439" t="s">
        <v>122</v>
      </c>
      <c r="E7" s="439" t="s">
        <v>123</v>
      </c>
      <c r="F7" s="439" t="s">
        <v>122</v>
      </c>
      <c r="G7" s="439" t="s">
        <v>123</v>
      </c>
      <c r="H7" s="439" t="s">
        <v>122</v>
      </c>
      <c r="I7" s="439" t="s">
        <v>123</v>
      </c>
      <c r="J7" s="439" t="s">
        <v>122</v>
      </c>
      <c r="K7" s="439" t="s">
        <v>123</v>
      </c>
      <c r="L7" s="439" t="s">
        <v>122</v>
      </c>
      <c r="M7" s="439" t="s">
        <v>123</v>
      </c>
      <c r="N7" s="439" t="s">
        <v>122</v>
      </c>
      <c r="O7" s="439" t="s">
        <v>123</v>
      </c>
    </row>
    <row r="8" spans="1:16" ht="18">
      <c r="A8" s="209" t="s">
        <v>608</v>
      </c>
      <c r="B8" s="181">
        <v>31796.430640000002</v>
      </c>
      <c r="C8" s="182">
        <v>0.10850379467205956</v>
      </c>
      <c r="D8" s="181">
        <v>62637.975359999997</v>
      </c>
      <c r="E8" s="182">
        <v>5.2885058953615553E-2</v>
      </c>
      <c r="F8" s="181">
        <v>10440.79874</v>
      </c>
      <c r="G8" s="182">
        <v>6.4009893162522383E-2</v>
      </c>
      <c r="H8" s="181">
        <v>3209.94587</v>
      </c>
      <c r="I8" s="182">
        <v>1.7919222025265816E-2</v>
      </c>
      <c r="J8" s="181">
        <v>5959.3092200000001</v>
      </c>
      <c r="K8" s="182">
        <v>5.960539053850604E-2</v>
      </c>
      <c r="L8" s="181">
        <v>87821.11563</v>
      </c>
      <c r="M8" s="182">
        <v>9.8281773135099962E-2</v>
      </c>
      <c r="N8" s="181">
        <v>201865.57545999999</v>
      </c>
      <c r="O8" s="182">
        <v>7.1755237881224981E-2</v>
      </c>
      <c r="P8" s="88"/>
    </row>
    <row r="9" spans="1:16" ht="18">
      <c r="A9" s="209" t="s">
        <v>609</v>
      </c>
      <c r="B9" s="184">
        <v>13221.814550000001</v>
      </c>
      <c r="C9" s="185">
        <v>4.511880806270429E-2</v>
      </c>
      <c r="D9" s="184">
        <v>188650.62358000001</v>
      </c>
      <c r="E9" s="185">
        <v>0.15927716840023734</v>
      </c>
      <c r="F9" s="184">
        <v>120.35692999999999</v>
      </c>
      <c r="G9" s="185">
        <v>7.3787785997196469E-4</v>
      </c>
      <c r="H9" s="184">
        <v>143.26088000000001</v>
      </c>
      <c r="I9" s="185">
        <v>7.9974043807005491E-4</v>
      </c>
      <c r="J9" s="184">
        <v>0</v>
      </c>
      <c r="K9" s="185">
        <v>0</v>
      </c>
      <c r="L9" s="184">
        <v>34868.365560000006</v>
      </c>
      <c r="M9" s="185">
        <v>3.902164950850389E-2</v>
      </c>
      <c r="N9" s="184">
        <v>237004.42150000003</v>
      </c>
      <c r="O9" s="185">
        <v>8.4245709576194899E-2</v>
      </c>
      <c r="P9" s="88"/>
    </row>
    <row r="10" spans="1:16" ht="18">
      <c r="A10" s="209" t="s">
        <v>610</v>
      </c>
      <c r="B10" s="184">
        <v>248886.38766000001</v>
      </c>
      <c r="C10" s="185">
        <v>0.84931286184552879</v>
      </c>
      <c r="D10" s="184">
        <v>946922.9540599999</v>
      </c>
      <c r="E10" s="185">
        <v>0.7994842739118011</v>
      </c>
      <c r="F10" s="184">
        <v>152964.84850999998</v>
      </c>
      <c r="G10" s="185">
        <v>0.93778875108807247</v>
      </c>
      <c r="H10" s="184">
        <v>180439.46191999997</v>
      </c>
      <c r="I10" s="185">
        <v>1.0072863877495779</v>
      </c>
      <c r="J10" s="184">
        <v>94403.036950000009</v>
      </c>
      <c r="K10" s="185">
        <v>0.94422519082266498</v>
      </c>
      <c r="L10" s="184">
        <v>787833.57394999999</v>
      </c>
      <c r="M10" s="185">
        <v>0.88167498246536335</v>
      </c>
      <c r="N10" s="184">
        <v>2411450.2630499997</v>
      </c>
      <c r="O10" s="185">
        <v>0.85717531020132909</v>
      </c>
      <c r="P10" s="88"/>
    </row>
    <row r="11" spans="1:16" ht="18.75">
      <c r="A11" s="209" t="s">
        <v>611</v>
      </c>
      <c r="B11" s="186">
        <v>245275.26486000002</v>
      </c>
      <c r="C11" s="187">
        <v>0.83699007847204288</v>
      </c>
      <c r="D11" s="186">
        <v>783936.5551900001</v>
      </c>
      <c r="E11" s="187">
        <v>0.66187533519150843</v>
      </c>
      <c r="F11" s="186">
        <v>134816.81956</v>
      </c>
      <c r="G11" s="187">
        <v>0.82652778120179138</v>
      </c>
      <c r="H11" s="186">
        <v>153182.61627999999</v>
      </c>
      <c r="I11" s="187">
        <v>0.85512760111821384</v>
      </c>
      <c r="J11" s="186">
        <v>92122.270390000005</v>
      </c>
      <c r="K11" s="187">
        <v>0.92141281836182376</v>
      </c>
      <c r="L11" s="186">
        <v>697119.1834199999</v>
      </c>
      <c r="M11" s="187">
        <v>0.78015530708660119</v>
      </c>
      <c r="N11" s="186">
        <v>2106452.7097</v>
      </c>
      <c r="O11" s="187">
        <v>0.74876072815112005</v>
      </c>
    </row>
    <row r="12" spans="1:16" ht="19.5">
      <c r="A12" s="210" t="s">
        <v>513</v>
      </c>
      <c r="B12" s="186">
        <v>2701.3007699999998</v>
      </c>
      <c r="C12" s="187">
        <v>9.218059329176213E-3</v>
      </c>
      <c r="D12" s="186">
        <v>193192.70916</v>
      </c>
      <c r="E12" s="187">
        <v>0.16311203793888562</v>
      </c>
      <c r="F12" s="186">
        <v>17960.806550000001</v>
      </c>
      <c r="G12" s="187">
        <v>0.11011315676201153</v>
      </c>
      <c r="H12" s="186">
        <v>41825.658409999996</v>
      </c>
      <c r="I12" s="187">
        <v>0.23348781872191396</v>
      </c>
      <c r="J12" s="186">
        <v>0</v>
      </c>
      <c r="K12" s="187">
        <v>0</v>
      </c>
      <c r="L12" s="186">
        <v>124866.84384</v>
      </c>
      <c r="M12" s="187">
        <v>0.13974013801057464</v>
      </c>
      <c r="N12" s="186">
        <v>380547.31873</v>
      </c>
      <c r="O12" s="187">
        <v>0.13526953923822577</v>
      </c>
    </row>
    <row r="13" spans="1:16" ht="19.5">
      <c r="A13" s="210" t="s">
        <v>612</v>
      </c>
      <c r="B13" s="186">
        <v>236100.42509</v>
      </c>
      <c r="C13" s="187">
        <v>0.80568137776207127</v>
      </c>
      <c r="D13" s="186">
        <v>553341.20392</v>
      </c>
      <c r="E13" s="187">
        <v>0.46718435617670329</v>
      </c>
      <c r="F13" s="186">
        <v>114384.99950000001</v>
      </c>
      <c r="G13" s="187">
        <v>0.7012654663421064</v>
      </c>
      <c r="H13" s="186">
        <v>100612.06731</v>
      </c>
      <c r="I13" s="187">
        <v>0.56165743771525933</v>
      </c>
      <c r="J13" s="186">
        <v>85185.597150000001</v>
      </c>
      <c r="K13" s="187">
        <v>0.85203177061880964</v>
      </c>
      <c r="L13" s="186">
        <v>503415.39314</v>
      </c>
      <c r="M13" s="187">
        <v>0.56337883100634711</v>
      </c>
      <c r="N13" s="186">
        <v>1593039.6861100001</v>
      </c>
      <c r="O13" s="187">
        <v>0.56626267936261154</v>
      </c>
    </row>
    <row r="14" spans="1:16" ht="19.5">
      <c r="A14" s="210" t="s">
        <v>613</v>
      </c>
      <c r="B14" s="186">
        <v>0</v>
      </c>
      <c r="C14" s="187">
        <v>0</v>
      </c>
      <c r="D14" s="186">
        <v>0</v>
      </c>
      <c r="E14" s="187">
        <v>0</v>
      </c>
      <c r="F14" s="186">
        <v>0</v>
      </c>
      <c r="G14" s="187">
        <v>0</v>
      </c>
      <c r="H14" s="186">
        <v>0</v>
      </c>
      <c r="I14" s="187">
        <v>0</v>
      </c>
      <c r="J14" s="186">
        <v>171.48326</v>
      </c>
      <c r="K14" s="187">
        <v>1.7151864932285173E-3</v>
      </c>
      <c r="L14" s="186">
        <v>1158.2193300000001</v>
      </c>
      <c r="M14" s="187">
        <v>1.2961785854706464E-3</v>
      </c>
      <c r="N14" s="186">
        <v>1329.7025900000001</v>
      </c>
      <c r="O14" s="187">
        <v>4.7265674416902876E-4</v>
      </c>
    </row>
    <row r="15" spans="1:16" ht="19.5">
      <c r="A15" s="210" t="s">
        <v>614</v>
      </c>
      <c r="B15" s="186">
        <v>6473.5389999999998</v>
      </c>
      <c r="C15" s="187">
        <v>2.209064138079524E-2</v>
      </c>
      <c r="D15" s="186">
        <v>37402.642110000001</v>
      </c>
      <c r="E15" s="187">
        <v>3.1578941075919437E-2</v>
      </c>
      <c r="F15" s="186">
        <v>2471.0135099999998</v>
      </c>
      <c r="G15" s="187">
        <v>1.5149158097673419E-2</v>
      </c>
      <c r="H15" s="186">
        <v>9549.8855100000001</v>
      </c>
      <c r="I15" s="187">
        <v>5.3311340969609211E-2</v>
      </c>
      <c r="J15" s="186">
        <v>6765.1899800000001</v>
      </c>
      <c r="K15" s="187">
        <v>6.7665861249785575E-2</v>
      </c>
      <c r="L15" s="186">
        <v>49678.480840000004</v>
      </c>
      <c r="M15" s="187">
        <v>5.5595845584378058E-2</v>
      </c>
      <c r="N15" s="186">
        <v>112340.75095</v>
      </c>
      <c r="O15" s="187">
        <v>3.9932699222260462E-2</v>
      </c>
    </row>
    <row r="16" spans="1:16" ht="19.5" customHeight="1">
      <c r="A16" s="576" t="s">
        <v>738</v>
      </c>
      <c r="B16" s="186">
        <v>0</v>
      </c>
      <c r="C16" s="187">
        <v>0</v>
      </c>
      <c r="D16" s="186">
        <v>0</v>
      </c>
      <c r="E16" s="187">
        <v>0</v>
      </c>
      <c r="F16" s="186">
        <v>0</v>
      </c>
      <c r="G16" s="187">
        <v>0</v>
      </c>
      <c r="H16" s="186">
        <v>0</v>
      </c>
      <c r="I16" s="187">
        <v>0</v>
      </c>
      <c r="J16" s="186">
        <v>0</v>
      </c>
      <c r="K16" s="187">
        <v>0</v>
      </c>
      <c r="L16" s="186">
        <v>0</v>
      </c>
      <c r="M16" s="187">
        <v>0</v>
      </c>
      <c r="N16" s="186">
        <v>0</v>
      </c>
      <c r="O16" s="187">
        <v>0</v>
      </c>
    </row>
    <row r="17" spans="1:15" ht="18.75" customHeight="1">
      <c r="A17" s="576" t="s">
        <v>739</v>
      </c>
      <c r="B17" s="186">
        <v>0</v>
      </c>
      <c r="C17" s="187">
        <v>0</v>
      </c>
      <c r="D17" s="186">
        <v>0</v>
      </c>
      <c r="E17" s="187">
        <v>0</v>
      </c>
      <c r="F17" s="186">
        <v>0</v>
      </c>
      <c r="G17" s="187">
        <v>0</v>
      </c>
      <c r="H17" s="186">
        <v>1195.00505</v>
      </c>
      <c r="I17" s="187">
        <v>6.6710037114313956E-3</v>
      </c>
      <c r="J17" s="186">
        <v>0</v>
      </c>
      <c r="K17" s="187">
        <v>0</v>
      </c>
      <c r="L17" s="186">
        <v>0</v>
      </c>
      <c r="M17" s="187">
        <v>0</v>
      </c>
      <c r="N17" s="186">
        <v>1195.00505</v>
      </c>
      <c r="O17" s="187">
        <v>4.2477708958854279E-4</v>
      </c>
    </row>
    <row r="18" spans="1:15" ht="19.5">
      <c r="A18" s="183" t="s">
        <v>749</v>
      </c>
      <c r="B18" s="186">
        <v>0</v>
      </c>
      <c r="C18" s="187">
        <v>0</v>
      </c>
      <c r="D18" s="186">
        <v>0</v>
      </c>
      <c r="E18" s="187">
        <v>0</v>
      </c>
      <c r="F18" s="186">
        <v>0</v>
      </c>
      <c r="G18" s="187">
        <v>0</v>
      </c>
      <c r="H18" s="186">
        <v>0</v>
      </c>
      <c r="I18" s="187">
        <v>0</v>
      </c>
      <c r="J18" s="186">
        <v>0</v>
      </c>
      <c r="K18" s="187">
        <v>0</v>
      </c>
      <c r="L18" s="186">
        <v>0</v>
      </c>
      <c r="M18" s="187">
        <v>0</v>
      </c>
      <c r="N18" s="186">
        <v>0</v>
      </c>
      <c r="O18" s="187">
        <v>0</v>
      </c>
    </row>
    <row r="19" spans="1:15" ht="18.75">
      <c r="A19" s="209" t="s">
        <v>654</v>
      </c>
      <c r="B19" s="186">
        <v>0</v>
      </c>
      <c r="C19" s="187">
        <v>0</v>
      </c>
      <c r="D19" s="186">
        <v>0</v>
      </c>
      <c r="E19" s="187">
        <v>0</v>
      </c>
      <c r="F19" s="186">
        <v>0</v>
      </c>
      <c r="G19" s="187">
        <v>0</v>
      </c>
      <c r="H19" s="186">
        <v>0</v>
      </c>
      <c r="I19" s="187">
        <v>0</v>
      </c>
      <c r="J19" s="186">
        <v>0</v>
      </c>
      <c r="K19" s="187">
        <v>0</v>
      </c>
      <c r="L19" s="186">
        <v>18000.24627</v>
      </c>
      <c r="M19" s="187">
        <v>2.0144313899830939E-2</v>
      </c>
      <c r="N19" s="186">
        <v>18000.24627</v>
      </c>
      <c r="O19" s="187">
        <v>6.3983764942647089E-3</v>
      </c>
    </row>
    <row r="20" spans="1:15" ht="19.5">
      <c r="A20" s="210" t="s">
        <v>826</v>
      </c>
      <c r="B20" s="186">
        <v>3611.1227999999996</v>
      </c>
      <c r="C20" s="187">
        <v>1.2322783373485998E-2</v>
      </c>
      <c r="D20" s="186">
        <v>162986.39887</v>
      </c>
      <c r="E20" s="187">
        <v>0.13760893872029278</v>
      </c>
      <c r="F20" s="186">
        <v>18148.02895</v>
      </c>
      <c r="G20" s="187">
        <v>0.11126096988628126</v>
      </c>
      <c r="H20" s="186">
        <v>27256.84564</v>
      </c>
      <c r="I20" s="187">
        <v>0.15215878663136415</v>
      </c>
      <c r="J20" s="186">
        <v>2280.76656</v>
      </c>
      <c r="K20" s="187">
        <v>2.2812372460841186E-2</v>
      </c>
      <c r="L20" s="186">
        <v>90714.390530000004</v>
      </c>
      <c r="M20" s="187">
        <v>0.10151967537876198</v>
      </c>
      <c r="N20" s="186">
        <v>304997.55335</v>
      </c>
      <c r="O20" s="187">
        <v>0.10841458205020917</v>
      </c>
    </row>
    <row r="21" spans="1:15" ht="19.5">
      <c r="A21" s="210" t="s">
        <v>827</v>
      </c>
      <c r="B21" s="186">
        <v>3611.1227999999996</v>
      </c>
      <c r="C21" s="187">
        <v>1.2322783373485998E-2</v>
      </c>
      <c r="D21" s="186">
        <v>162986.39887</v>
      </c>
      <c r="E21" s="187">
        <v>0.13760893872029278</v>
      </c>
      <c r="F21" s="186">
        <v>9637.1679800000002</v>
      </c>
      <c r="G21" s="187">
        <v>5.9083036475529427E-2</v>
      </c>
      <c r="H21" s="186">
        <v>12924.26102</v>
      </c>
      <c r="I21" s="187">
        <v>7.2148476051986654E-2</v>
      </c>
      <c r="J21" s="186">
        <v>0</v>
      </c>
      <c r="K21" s="187">
        <v>0</v>
      </c>
      <c r="L21" s="186">
        <v>21021.073170000003</v>
      </c>
      <c r="M21" s="187">
        <v>2.3524961275310056E-2</v>
      </c>
      <c r="N21" s="186">
        <v>210180.02384000004</v>
      </c>
      <c r="O21" s="187">
        <v>7.4710695838821561E-2</v>
      </c>
    </row>
    <row r="22" spans="1:15" ht="19.5">
      <c r="A22" s="210" t="s">
        <v>828</v>
      </c>
      <c r="B22" s="186">
        <v>0</v>
      </c>
      <c r="C22" s="187">
        <v>0</v>
      </c>
      <c r="D22" s="186">
        <v>0</v>
      </c>
      <c r="E22" s="187">
        <v>0</v>
      </c>
      <c r="F22" s="186">
        <v>0</v>
      </c>
      <c r="G22" s="187">
        <v>0</v>
      </c>
      <c r="H22" s="186">
        <v>0</v>
      </c>
      <c r="I22" s="187">
        <v>0</v>
      </c>
      <c r="J22" s="186">
        <v>0</v>
      </c>
      <c r="K22" s="187">
        <v>0</v>
      </c>
      <c r="L22" s="186">
        <v>0</v>
      </c>
      <c r="M22" s="187">
        <v>0</v>
      </c>
      <c r="N22" s="186">
        <v>0</v>
      </c>
      <c r="O22" s="187">
        <v>0</v>
      </c>
    </row>
    <row r="23" spans="1:15" ht="19.5">
      <c r="A23" s="210" t="s">
        <v>613</v>
      </c>
      <c r="B23" s="186">
        <v>0</v>
      </c>
      <c r="C23" s="187">
        <v>0</v>
      </c>
      <c r="D23" s="186">
        <v>0</v>
      </c>
      <c r="E23" s="187">
        <v>0</v>
      </c>
      <c r="F23" s="186">
        <v>0</v>
      </c>
      <c r="G23" s="187">
        <v>0</v>
      </c>
      <c r="H23" s="186">
        <v>0</v>
      </c>
      <c r="I23" s="187">
        <v>0</v>
      </c>
      <c r="J23" s="186">
        <v>0</v>
      </c>
      <c r="K23" s="187">
        <v>0</v>
      </c>
      <c r="L23" s="186">
        <v>0</v>
      </c>
      <c r="M23" s="187">
        <v>0</v>
      </c>
      <c r="N23" s="186">
        <v>0</v>
      </c>
      <c r="O23" s="187">
        <v>0</v>
      </c>
    </row>
    <row r="24" spans="1:15" ht="19.5">
      <c r="A24" s="210" t="s">
        <v>829</v>
      </c>
      <c r="B24" s="186">
        <v>0</v>
      </c>
      <c r="C24" s="187">
        <v>0</v>
      </c>
      <c r="D24" s="186">
        <v>0</v>
      </c>
      <c r="E24" s="187">
        <v>0</v>
      </c>
      <c r="F24" s="186">
        <v>0</v>
      </c>
      <c r="G24" s="187">
        <v>0</v>
      </c>
      <c r="H24" s="186">
        <v>3991.3414299999999</v>
      </c>
      <c r="I24" s="187">
        <v>2.228128951682664E-2</v>
      </c>
      <c r="J24" s="186">
        <v>2280.76656</v>
      </c>
      <c r="K24" s="187">
        <v>2.2812372460841186E-2</v>
      </c>
      <c r="L24" s="186">
        <v>0</v>
      </c>
      <c r="M24" s="187">
        <v>0</v>
      </c>
      <c r="N24" s="186">
        <v>6272.1079900000004</v>
      </c>
      <c r="O24" s="187">
        <v>2.2294866265019091E-3</v>
      </c>
    </row>
    <row r="25" spans="1:15" ht="19.5">
      <c r="A25" s="576" t="s">
        <v>738</v>
      </c>
      <c r="B25" s="186">
        <v>0</v>
      </c>
      <c r="C25" s="187">
        <v>0</v>
      </c>
      <c r="D25" s="186">
        <v>0</v>
      </c>
      <c r="E25" s="187">
        <v>0</v>
      </c>
      <c r="F25" s="186">
        <v>0</v>
      </c>
      <c r="G25" s="187">
        <v>0</v>
      </c>
      <c r="H25" s="186">
        <v>0</v>
      </c>
      <c r="I25" s="187">
        <v>0</v>
      </c>
      <c r="J25" s="186">
        <v>0</v>
      </c>
      <c r="K25" s="187">
        <v>0</v>
      </c>
      <c r="L25" s="186">
        <v>0</v>
      </c>
      <c r="M25" s="187">
        <v>0</v>
      </c>
      <c r="N25" s="186">
        <v>0</v>
      </c>
      <c r="O25" s="187">
        <v>0</v>
      </c>
    </row>
    <row r="26" spans="1:15" ht="19.5">
      <c r="A26" s="576" t="s">
        <v>761</v>
      </c>
      <c r="B26" s="186">
        <v>0</v>
      </c>
      <c r="C26" s="187">
        <v>0</v>
      </c>
      <c r="D26" s="186">
        <v>0</v>
      </c>
      <c r="E26" s="187">
        <v>0</v>
      </c>
      <c r="F26" s="186">
        <v>8510.8609700000015</v>
      </c>
      <c r="G26" s="187">
        <v>5.2177933410751845E-2</v>
      </c>
      <c r="H26" s="186">
        <v>10341.243189999999</v>
      </c>
      <c r="I26" s="187">
        <v>5.7729021062550852E-2</v>
      </c>
      <c r="J26" s="186">
        <v>0</v>
      </c>
      <c r="K26" s="187">
        <v>0</v>
      </c>
      <c r="L26" s="186">
        <v>69693.317360000001</v>
      </c>
      <c r="M26" s="187">
        <v>7.799471410345192E-2</v>
      </c>
      <c r="N26" s="186">
        <v>88545.421520000004</v>
      </c>
      <c r="O26" s="187">
        <v>3.1474399584885709E-2</v>
      </c>
    </row>
    <row r="27" spans="1:15" ht="19.5">
      <c r="A27" s="183" t="s">
        <v>749</v>
      </c>
      <c r="B27" s="186">
        <v>0</v>
      </c>
      <c r="C27" s="187">
        <v>0</v>
      </c>
      <c r="D27" s="186">
        <v>0</v>
      </c>
      <c r="E27" s="187">
        <v>0</v>
      </c>
      <c r="F27" s="186">
        <v>0</v>
      </c>
      <c r="G27" s="187">
        <v>0</v>
      </c>
      <c r="H27" s="186">
        <v>0</v>
      </c>
      <c r="I27" s="187">
        <v>0</v>
      </c>
      <c r="J27" s="186">
        <v>0</v>
      </c>
      <c r="K27" s="187">
        <v>0</v>
      </c>
      <c r="L27" s="186">
        <v>0</v>
      </c>
      <c r="M27" s="187">
        <v>0</v>
      </c>
      <c r="N27" s="186">
        <v>0</v>
      </c>
      <c r="O27" s="187">
        <v>0</v>
      </c>
    </row>
    <row r="28" spans="1:15" ht="19.5" customHeight="1">
      <c r="A28" s="210" t="s">
        <v>654</v>
      </c>
      <c r="B28" s="186">
        <v>0</v>
      </c>
      <c r="C28" s="187">
        <v>0</v>
      </c>
      <c r="D28" s="186">
        <v>0</v>
      </c>
      <c r="E28" s="187">
        <v>0</v>
      </c>
      <c r="F28" s="186">
        <v>0</v>
      </c>
      <c r="G28" s="187">
        <v>0</v>
      </c>
      <c r="H28" s="186">
        <v>0</v>
      </c>
      <c r="I28" s="187">
        <v>0</v>
      </c>
      <c r="J28" s="186">
        <v>0</v>
      </c>
      <c r="K28" s="187">
        <v>0</v>
      </c>
      <c r="L28" s="186">
        <v>0</v>
      </c>
      <c r="M28" s="187">
        <v>0</v>
      </c>
      <c r="N28" s="186">
        <v>0</v>
      </c>
      <c r="O28" s="187">
        <v>0</v>
      </c>
    </row>
    <row r="29" spans="1:15" ht="19.5">
      <c r="A29" s="210" t="s">
        <v>1142</v>
      </c>
      <c r="B29" s="186">
        <v>0</v>
      </c>
      <c r="C29" s="187">
        <v>0</v>
      </c>
      <c r="D29" s="186">
        <v>0</v>
      </c>
      <c r="E29" s="187">
        <v>0</v>
      </c>
      <c r="F29" s="186">
        <v>0</v>
      </c>
      <c r="G29" s="187">
        <v>0</v>
      </c>
      <c r="H29" s="186">
        <v>0</v>
      </c>
      <c r="I29" s="187">
        <v>0</v>
      </c>
      <c r="J29" s="186">
        <v>0</v>
      </c>
      <c r="K29" s="187">
        <v>0</v>
      </c>
      <c r="L29" s="186">
        <v>0</v>
      </c>
      <c r="M29" s="187">
        <v>0</v>
      </c>
      <c r="N29" s="186">
        <v>0</v>
      </c>
      <c r="O29" s="187">
        <v>0</v>
      </c>
    </row>
    <row r="30" spans="1:15" ht="18">
      <c r="A30" s="209" t="s">
        <v>830</v>
      </c>
      <c r="B30" s="184">
        <v>293904.63285000005</v>
      </c>
      <c r="C30" s="185">
        <v>1.0029354645802928</v>
      </c>
      <c r="D30" s="184">
        <v>1198211.5530000001</v>
      </c>
      <c r="E30" s="185">
        <v>1.0116465012656541</v>
      </c>
      <c r="F30" s="184">
        <v>163526.00418000002</v>
      </c>
      <c r="G30" s="185">
        <v>1.0025365221105671</v>
      </c>
      <c r="H30" s="184">
        <v>183792.66866999998</v>
      </c>
      <c r="I30" s="185">
        <v>1.0260053502129138</v>
      </c>
      <c r="J30" s="184">
        <v>100362.34617</v>
      </c>
      <c r="K30" s="185">
        <v>1.003830581361171</v>
      </c>
      <c r="L30" s="184">
        <v>910523.05513999995</v>
      </c>
      <c r="M30" s="185">
        <v>1.0189784051089672</v>
      </c>
      <c r="N30" s="184">
        <v>2850320.2600099999</v>
      </c>
      <c r="O30" s="185">
        <v>1.0131762576587491</v>
      </c>
    </row>
    <row r="31" spans="1:15" ht="19.5">
      <c r="A31" s="210" t="s">
        <v>1143</v>
      </c>
      <c r="B31" s="186">
        <v>860.22149000000002</v>
      </c>
      <c r="C31" s="187">
        <v>2.9354645802926872E-3</v>
      </c>
      <c r="D31" s="186">
        <v>13794.31684</v>
      </c>
      <c r="E31" s="187">
        <v>1.1646501265654124E-2</v>
      </c>
      <c r="F31" s="186">
        <v>413.73786999999999</v>
      </c>
      <c r="G31" s="187">
        <v>2.5365221105669521E-3</v>
      </c>
      <c r="H31" s="186">
        <v>4658.4481399999995</v>
      </c>
      <c r="I31" s="187">
        <v>2.6005350212913891E-2</v>
      </c>
      <c r="J31" s="186">
        <v>382.97909999999996</v>
      </c>
      <c r="K31" s="187">
        <v>3.8305813611708432E-3</v>
      </c>
      <c r="L31" s="186">
        <v>16958.431420000001</v>
      </c>
      <c r="M31" s="187">
        <v>1.8978405108967197E-2</v>
      </c>
      <c r="N31" s="186">
        <v>37068.134860000006</v>
      </c>
      <c r="O31" s="187">
        <v>1.3176257658749147E-2</v>
      </c>
    </row>
    <row r="32" spans="1:15" ht="22.5" customHeight="1">
      <c r="A32" s="494" t="s">
        <v>832</v>
      </c>
      <c r="B32" s="414">
        <v>293044.41136000003</v>
      </c>
      <c r="C32" s="686">
        <v>1</v>
      </c>
      <c r="D32" s="414">
        <v>1184417.2361600001</v>
      </c>
      <c r="E32" s="686">
        <v>1</v>
      </c>
      <c r="F32" s="414">
        <v>163112.26631000001</v>
      </c>
      <c r="G32" s="686">
        <v>1</v>
      </c>
      <c r="H32" s="414">
        <v>179134.22052999999</v>
      </c>
      <c r="I32" s="686">
        <v>1</v>
      </c>
      <c r="J32" s="414">
        <v>99979.367069999993</v>
      </c>
      <c r="K32" s="686">
        <v>1</v>
      </c>
      <c r="L32" s="414">
        <v>893564.62372000003</v>
      </c>
      <c r="M32" s="686">
        <v>1</v>
      </c>
      <c r="N32" s="414">
        <v>2813252.1251500002</v>
      </c>
      <c r="O32" s="686">
        <v>1</v>
      </c>
    </row>
    <row r="33" spans="1:15" ht="19.5">
      <c r="A33" s="183" t="s">
        <v>787</v>
      </c>
      <c r="B33" s="186">
        <v>714.11115000000007</v>
      </c>
      <c r="C33" s="187">
        <v>2.4368700521735145E-3</v>
      </c>
      <c r="D33" s="186">
        <v>3380.2302</v>
      </c>
      <c r="E33" s="187">
        <v>2.853918447657049E-3</v>
      </c>
      <c r="F33" s="186">
        <v>0</v>
      </c>
      <c r="G33" s="187">
        <v>0</v>
      </c>
      <c r="H33" s="186">
        <v>69.451599999999999</v>
      </c>
      <c r="I33" s="187">
        <v>3.8770704890732361E-4</v>
      </c>
      <c r="J33" s="186">
        <v>63.573509999999999</v>
      </c>
      <c r="K33" s="187">
        <v>6.3586629784812866E-4</v>
      </c>
      <c r="L33" s="186">
        <v>887.524</v>
      </c>
      <c r="M33" s="187">
        <v>9.9323985802520658E-4</v>
      </c>
      <c r="N33" s="186">
        <v>5114.8904600000005</v>
      </c>
      <c r="O33" s="187">
        <v>1.8181415075718742E-3</v>
      </c>
    </row>
    <row r="34" spans="1:15" ht="19.5">
      <c r="A34" s="183" t="s">
        <v>788</v>
      </c>
      <c r="B34" s="186">
        <v>0</v>
      </c>
      <c r="C34" s="187">
        <v>0</v>
      </c>
      <c r="D34" s="186">
        <v>0</v>
      </c>
      <c r="E34" s="187">
        <v>0</v>
      </c>
      <c r="F34" s="186">
        <v>0</v>
      </c>
      <c r="G34" s="187">
        <v>0</v>
      </c>
      <c r="H34" s="186">
        <v>4245.80638</v>
      </c>
      <c r="I34" s="187">
        <v>2.3701816255085363E-2</v>
      </c>
      <c r="J34" s="186">
        <v>0</v>
      </c>
      <c r="K34" s="187">
        <v>0</v>
      </c>
      <c r="L34" s="186">
        <v>0</v>
      </c>
      <c r="M34" s="187">
        <v>0</v>
      </c>
      <c r="N34" s="186">
        <v>4245.80638</v>
      </c>
      <c r="O34" s="187">
        <v>1.5092164481253585E-3</v>
      </c>
    </row>
    <row r="35" spans="1:15" ht="12.75" customHeight="1">
      <c r="A35" s="37" t="s">
        <v>511</v>
      </c>
    </row>
    <row r="36" spans="1:15" ht="12.75" customHeight="1"/>
    <row r="37" spans="1:15" ht="12.75" customHeight="1">
      <c r="A37" s="74" t="s">
        <v>335</v>
      </c>
    </row>
    <row r="38" spans="1:15" ht="12.75" customHeight="1"/>
    <row r="39" spans="1:15" ht="12.75" customHeight="1"/>
    <row r="40" spans="1:15" ht="12.75" customHeight="1"/>
    <row r="41" spans="1:15" ht="12.75" customHeight="1"/>
    <row r="42" spans="1:15" ht="12.75" customHeight="1"/>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row r="51" spans="15:15" ht="12.75" customHeight="1"/>
    <row r="52" spans="15:15" ht="12.75" customHeight="1"/>
    <row r="53" spans="15:15" ht="12.75" customHeight="1"/>
    <row r="62" spans="15:15">
      <c r="O62" s="40" t="s">
        <v>381</v>
      </c>
    </row>
  </sheetData>
  <mergeCells count="8">
    <mergeCell ref="L5:M5"/>
    <mergeCell ref="N5:O5"/>
    <mergeCell ref="A5:A7"/>
    <mergeCell ref="B5:C5"/>
    <mergeCell ref="D5:E5"/>
    <mergeCell ref="F5:G5"/>
    <mergeCell ref="H5:I5"/>
    <mergeCell ref="J5:K5"/>
  </mergeCells>
  <hyperlinks>
    <hyperlink ref="A37" location="'2 Sadržaj'!A1" display="Sadržaj / Contents"/>
  </hyperlinks>
  <pageMargins left="0.7" right="0.7" top="0.75" bottom="0.75" header="0.3" footer="0.3"/>
  <pageSetup paperSize="9" scale="7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556" t="s">
        <v>969</v>
      </c>
      <c r="D1" s="380" t="str">
        <f>Naslovnica!A20</f>
        <v>Lipanj 2015.</v>
      </c>
    </row>
    <row r="2" spans="1:5" ht="12.75" customHeight="1">
      <c r="A2" s="119" t="s">
        <v>970</v>
      </c>
      <c r="D2" s="118" t="str">
        <f>Naslovnica!A24</f>
        <v>June 2015</v>
      </c>
    </row>
    <row r="3" spans="1:5" ht="12.75" customHeight="1"/>
    <row r="4" spans="1:5" ht="19.5" customHeight="1">
      <c r="A4" s="745" t="s">
        <v>514</v>
      </c>
      <c r="B4" s="771" t="s">
        <v>516</v>
      </c>
      <c r="C4" s="771"/>
      <c r="D4" s="771"/>
    </row>
    <row r="5" spans="1:5" ht="15" customHeight="1">
      <c r="A5" s="770"/>
      <c r="B5" s="395" t="str">
        <f>Naslovnica!A20</f>
        <v>Lipanj 2015.</v>
      </c>
      <c r="C5" s="397" t="str">
        <f>'5 Tablica 3,4'!A8</f>
        <v>Svibanj 2015.</v>
      </c>
      <c r="D5" s="738" t="s">
        <v>515</v>
      </c>
    </row>
    <row r="6" spans="1:5" ht="15" customHeight="1">
      <c r="A6" s="770"/>
      <c r="B6" s="398" t="str">
        <f>Naslovnica!A24</f>
        <v>June 2015</v>
      </c>
      <c r="C6" s="399" t="str">
        <f>'5 Tablica 3,4'!B8</f>
        <v>May 2015</v>
      </c>
      <c r="D6" s="772"/>
    </row>
    <row r="7" spans="1:5" ht="45" customHeight="1">
      <c r="A7" s="417" t="s">
        <v>517</v>
      </c>
      <c r="B7" s="211">
        <v>23951</v>
      </c>
      <c r="C7" s="211">
        <v>23927</v>
      </c>
      <c r="D7" s="212">
        <v>1.0030509466293308E-3</v>
      </c>
      <c r="E7" s="88"/>
    </row>
    <row r="8" spans="1:5" ht="2.25" customHeight="1">
      <c r="B8" s="211"/>
      <c r="C8" s="211"/>
      <c r="D8" s="212"/>
    </row>
    <row r="9" spans="1:5" ht="45" customHeight="1">
      <c r="A9" s="417" t="s">
        <v>518</v>
      </c>
      <c r="B9" s="211">
        <v>630178.24492999993</v>
      </c>
      <c r="C9" s="211">
        <v>624787.5708799999</v>
      </c>
      <c r="D9" s="212">
        <v>8.6280110252631662E-3</v>
      </c>
      <c r="E9" s="88"/>
    </row>
    <row r="10" spans="1:5" ht="2.25" customHeight="1">
      <c r="B10" s="211"/>
      <c r="C10" s="211"/>
      <c r="D10" s="212"/>
    </row>
    <row r="11" spans="1:5" ht="45" customHeight="1">
      <c r="A11" s="417" t="s">
        <v>519</v>
      </c>
      <c r="B11" s="211">
        <v>625732.9328500001</v>
      </c>
      <c r="C11" s="211">
        <v>631829.42132999992</v>
      </c>
      <c r="D11" s="212">
        <v>-9.6489468109394565E-3</v>
      </c>
    </row>
    <row r="12" spans="1:5" ht="12.75" customHeight="1">
      <c r="A12" s="46" t="s">
        <v>520</v>
      </c>
    </row>
    <row r="13" spans="1:5" ht="12.75" customHeight="1">
      <c r="A13" s="50" t="s">
        <v>521</v>
      </c>
    </row>
    <row r="14" spans="1:5" ht="12.75" customHeight="1"/>
    <row r="15" spans="1:5" ht="12.75" customHeight="1"/>
    <row r="16" spans="1:5" ht="12.75" customHeight="1">
      <c r="A16" s="76" t="s">
        <v>335</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82"/>
    </row>
    <row r="43" spans="1:1" ht="12.75" customHeight="1">
      <c r="A43" s="85"/>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522</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7" width="12.140625" customWidth="1"/>
    <col min="8" max="8" width="12.28515625" customWidth="1"/>
  </cols>
  <sheetData>
    <row r="1" spans="1:11">
      <c r="A1" s="379" t="s">
        <v>971</v>
      </c>
      <c r="G1" s="554" t="s">
        <v>149</v>
      </c>
      <c r="J1" s="380" t="s">
        <v>1172</v>
      </c>
    </row>
    <row r="2" spans="1:11">
      <c r="A2" s="117" t="s">
        <v>972</v>
      </c>
      <c r="G2" s="124" t="s">
        <v>150</v>
      </c>
      <c r="J2" s="118" t="s">
        <v>1173</v>
      </c>
    </row>
    <row r="3" spans="1:11" ht="12.75" customHeight="1"/>
    <row r="4" spans="1:11" ht="12.75" customHeight="1"/>
    <row r="5" spans="1:11">
      <c r="A5" s="381"/>
      <c r="B5" s="382"/>
      <c r="C5" s="382" t="s">
        <v>1167</v>
      </c>
      <c r="D5" s="382"/>
      <c r="E5" s="383"/>
      <c r="F5" s="382" t="s">
        <v>1135</v>
      </c>
      <c r="G5" s="383"/>
      <c r="H5" s="752" t="s">
        <v>506</v>
      </c>
      <c r="I5" s="755"/>
      <c r="J5" s="755"/>
    </row>
    <row r="6" spans="1:11" ht="24">
      <c r="A6" s="381"/>
      <c r="B6" s="383"/>
      <c r="C6" s="423" t="s">
        <v>1168</v>
      </c>
      <c r="D6" s="383"/>
      <c r="E6" s="383"/>
      <c r="F6" s="423" t="s">
        <v>1136</v>
      </c>
      <c r="G6" s="383"/>
      <c r="H6" s="756" t="s">
        <v>1157</v>
      </c>
      <c r="I6" s="756"/>
      <c r="J6" s="384" t="s">
        <v>1156</v>
      </c>
    </row>
    <row r="7" spans="1:11" ht="30" customHeight="1">
      <c r="A7" s="385" t="s">
        <v>502</v>
      </c>
      <c r="B7" s="385" t="s">
        <v>503</v>
      </c>
      <c r="C7" s="385" t="s">
        <v>504</v>
      </c>
      <c r="D7" s="385" t="s">
        <v>505</v>
      </c>
      <c r="E7" s="385" t="s">
        <v>503</v>
      </c>
      <c r="F7" s="385" t="s">
        <v>504</v>
      </c>
      <c r="G7" s="385" t="s">
        <v>505</v>
      </c>
      <c r="H7" s="385" t="s">
        <v>503</v>
      </c>
      <c r="I7" s="385" t="s">
        <v>504</v>
      </c>
      <c r="J7" s="385" t="s">
        <v>505</v>
      </c>
    </row>
    <row r="8" spans="1:11" ht="12.75" customHeight="1">
      <c r="A8" s="152" t="s">
        <v>30</v>
      </c>
      <c r="B8" s="153">
        <v>3</v>
      </c>
      <c r="C8" s="153">
        <v>2</v>
      </c>
      <c r="D8" s="153">
        <v>5</v>
      </c>
      <c r="E8" s="154">
        <v>3</v>
      </c>
      <c r="F8" s="154">
        <v>2</v>
      </c>
      <c r="G8" s="153">
        <v>5</v>
      </c>
      <c r="H8" s="153">
        <v>0</v>
      </c>
      <c r="I8" s="153">
        <v>0</v>
      </c>
      <c r="J8" s="155">
        <v>0</v>
      </c>
      <c r="K8" s="88"/>
    </row>
    <row r="9" spans="1:11" ht="12.75" customHeight="1">
      <c r="A9" s="152" t="s">
        <v>31</v>
      </c>
      <c r="B9" s="153">
        <v>168</v>
      </c>
      <c r="C9" s="153">
        <v>98</v>
      </c>
      <c r="D9" s="153">
        <v>266</v>
      </c>
      <c r="E9" s="154">
        <v>136</v>
      </c>
      <c r="F9" s="154">
        <v>104</v>
      </c>
      <c r="G9" s="153">
        <v>240</v>
      </c>
      <c r="H9" s="153">
        <v>32</v>
      </c>
      <c r="I9" s="153">
        <v>-6</v>
      </c>
      <c r="J9" s="155">
        <v>0.10833333333333339</v>
      </c>
      <c r="K9" s="88"/>
    </row>
    <row r="10" spans="1:11" ht="12.75" customHeight="1">
      <c r="A10" s="152" t="s">
        <v>32</v>
      </c>
      <c r="B10" s="153">
        <v>719</v>
      </c>
      <c r="C10" s="153">
        <v>547</v>
      </c>
      <c r="D10" s="153">
        <v>1266</v>
      </c>
      <c r="E10" s="154">
        <v>728</v>
      </c>
      <c r="F10" s="154">
        <v>567</v>
      </c>
      <c r="G10" s="153">
        <v>1295</v>
      </c>
      <c r="H10" s="153">
        <v>-9</v>
      </c>
      <c r="I10" s="153">
        <v>-20</v>
      </c>
      <c r="J10" s="155">
        <v>-2.2393822393822371E-2</v>
      </c>
    </row>
    <row r="11" spans="1:11" ht="12.75" customHeight="1">
      <c r="A11" s="152" t="s">
        <v>33</v>
      </c>
      <c r="B11" s="153">
        <v>1458</v>
      </c>
      <c r="C11" s="153">
        <v>1313</v>
      </c>
      <c r="D11" s="153">
        <v>2771</v>
      </c>
      <c r="E11" s="154">
        <v>1459</v>
      </c>
      <c r="F11" s="154">
        <v>1287</v>
      </c>
      <c r="G11" s="153">
        <v>2746</v>
      </c>
      <c r="H11" s="153">
        <v>-1</v>
      </c>
      <c r="I11" s="153">
        <v>26</v>
      </c>
      <c r="J11" s="155">
        <v>9.1041514930807477E-3</v>
      </c>
    </row>
    <row r="12" spans="1:11" ht="12.75" customHeight="1">
      <c r="A12" s="152" t="s">
        <v>34</v>
      </c>
      <c r="B12" s="153">
        <v>2079</v>
      </c>
      <c r="C12" s="153">
        <v>1611</v>
      </c>
      <c r="D12" s="153">
        <v>3690</v>
      </c>
      <c r="E12" s="154">
        <v>2128</v>
      </c>
      <c r="F12" s="154">
        <v>1624</v>
      </c>
      <c r="G12" s="153">
        <v>3752</v>
      </c>
      <c r="H12" s="153">
        <v>-49</v>
      </c>
      <c r="I12" s="153">
        <v>-13</v>
      </c>
      <c r="J12" s="155">
        <v>-1.6524520255863484E-2</v>
      </c>
    </row>
    <row r="13" spans="1:11" ht="12.75" customHeight="1">
      <c r="A13" s="152" t="s">
        <v>35</v>
      </c>
      <c r="B13" s="153">
        <v>2379</v>
      </c>
      <c r="C13" s="153">
        <v>1784</v>
      </c>
      <c r="D13" s="153">
        <v>4163</v>
      </c>
      <c r="E13" s="154">
        <v>2333</v>
      </c>
      <c r="F13" s="154">
        <v>1729</v>
      </c>
      <c r="G13" s="153">
        <v>4062</v>
      </c>
      <c r="H13" s="153">
        <v>46</v>
      </c>
      <c r="I13" s="153">
        <v>55</v>
      </c>
      <c r="J13" s="155">
        <v>2.4864598719842368E-2</v>
      </c>
    </row>
    <row r="14" spans="1:11" ht="12.75" customHeight="1">
      <c r="A14" s="152" t="s">
        <v>36</v>
      </c>
      <c r="B14" s="153">
        <v>2123</v>
      </c>
      <c r="C14" s="153">
        <v>1588</v>
      </c>
      <c r="D14" s="153">
        <v>3711</v>
      </c>
      <c r="E14" s="154">
        <v>2202</v>
      </c>
      <c r="F14" s="154">
        <v>1656</v>
      </c>
      <c r="G14" s="153">
        <v>3858</v>
      </c>
      <c r="H14" s="153">
        <v>-79</v>
      </c>
      <c r="I14" s="153">
        <v>-68</v>
      </c>
      <c r="J14" s="155">
        <v>-3.8102643856920637E-2</v>
      </c>
    </row>
    <row r="15" spans="1:11" ht="12.75" customHeight="1">
      <c r="A15" s="152" t="s">
        <v>144</v>
      </c>
      <c r="B15" s="153">
        <v>3787</v>
      </c>
      <c r="C15" s="153">
        <v>2634</v>
      </c>
      <c r="D15" s="153">
        <v>6421</v>
      </c>
      <c r="E15" s="154">
        <v>3803</v>
      </c>
      <c r="F15" s="154">
        <v>2609</v>
      </c>
      <c r="G15" s="153">
        <v>6412</v>
      </c>
      <c r="H15" s="153">
        <v>-16</v>
      </c>
      <c r="I15" s="153">
        <v>25</v>
      </c>
      <c r="J15" s="155">
        <v>1.4036182158452259E-3</v>
      </c>
    </row>
    <row r="16" spans="1:11" ht="12.75" customHeight="1">
      <c r="A16" s="152" t="s">
        <v>145</v>
      </c>
      <c r="B16" s="153">
        <v>1147</v>
      </c>
      <c r="C16" s="153">
        <v>478</v>
      </c>
      <c r="D16" s="153">
        <v>1625</v>
      </c>
      <c r="E16" s="154">
        <v>1082</v>
      </c>
      <c r="F16" s="154">
        <v>407</v>
      </c>
      <c r="G16" s="153">
        <v>1489</v>
      </c>
      <c r="H16" s="153">
        <v>65</v>
      </c>
      <c r="I16" s="153">
        <v>71</v>
      </c>
      <c r="J16" s="155">
        <v>9.133646742780388E-2</v>
      </c>
    </row>
    <row r="17" spans="1:11" ht="12.75" customHeight="1">
      <c r="A17" s="152" t="s">
        <v>146</v>
      </c>
      <c r="B17" s="153">
        <v>63</v>
      </c>
      <c r="C17" s="153">
        <v>9</v>
      </c>
      <c r="D17" s="153">
        <v>72</v>
      </c>
      <c r="E17" s="153">
        <v>57</v>
      </c>
      <c r="F17" s="153">
        <v>8</v>
      </c>
      <c r="G17" s="153">
        <v>65</v>
      </c>
      <c r="H17" s="153">
        <v>6</v>
      </c>
      <c r="I17" s="153">
        <v>1</v>
      </c>
      <c r="J17" s="155">
        <v>0.10769230769230775</v>
      </c>
    </row>
    <row r="18" spans="1:11" ht="12.75" customHeight="1">
      <c r="A18" s="152" t="s">
        <v>147</v>
      </c>
      <c r="B18" s="153">
        <v>0</v>
      </c>
      <c r="C18" s="153">
        <v>0</v>
      </c>
      <c r="D18" s="153">
        <v>0</v>
      </c>
      <c r="E18" s="153">
        <v>0</v>
      </c>
      <c r="F18" s="153">
        <v>0</v>
      </c>
      <c r="G18" s="153">
        <v>0</v>
      </c>
      <c r="H18" s="153">
        <v>0</v>
      </c>
      <c r="I18" s="153">
        <v>0</v>
      </c>
      <c r="J18" s="155">
        <v>0</v>
      </c>
    </row>
    <row r="19" spans="1:11" ht="26.25" customHeight="1">
      <c r="A19" s="440" t="s">
        <v>148</v>
      </c>
      <c r="B19" s="386">
        <v>13926</v>
      </c>
      <c r="C19" s="386">
        <v>10064</v>
      </c>
      <c r="D19" s="386">
        <v>23990</v>
      </c>
      <c r="E19" s="386">
        <v>13931</v>
      </c>
      <c r="F19" s="386">
        <v>9993</v>
      </c>
      <c r="G19" s="386">
        <v>23924</v>
      </c>
      <c r="H19" s="386">
        <v>-5</v>
      </c>
      <c r="I19" s="386">
        <v>71</v>
      </c>
      <c r="J19" s="387">
        <v>2.7587359973249015E-3</v>
      </c>
    </row>
    <row r="20" spans="1:11" ht="12.75" customHeight="1">
      <c r="A20" s="36" t="s">
        <v>523</v>
      </c>
    </row>
    <row r="21" spans="1:11" ht="12.75" customHeight="1"/>
    <row r="22" spans="1:11" ht="12.75" customHeight="1"/>
    <row r="23" spans="1:11" ht="14.25" customHeight="1">
      <c r="A23" s="555" t="s">
        <v>1174</v>
      </c>
    </row>
    <row r="24" spans="1:11" ht="13.5" customHeight="1">
      <c r="A24" s="125" t="s">
        <v>1175</v>
      </c>
    </row>
    <row r="25" spans="1:11" ht="12.75" customHeight="1"/>
    <row r="26" spans="1:11" ht="12.75" customHeight="1">
      <c r="A26" s="685"/>
      <c r="B26" s="685"/>
      <c r="C26" s="685"/>
      <c r="D26" s="685"/>
      <c r="E26" s="685"/>
      <c r="F26" s="685"/>
      <c r="G26" s="685"/>
      <c r="H26" s="685"/>
      <c r="I26" s="685"/>
      <c r="J26" s="685"/>
    </row>
    <row r="27" spans="1:11" ht="12.75" customHeight="1">
      <c r="A27" s="685"/>
      <c r="B27" s="685"/>
      <c r="C27" s="685"/>
      <c r="D27" s="685"/>
      <c r="E27" s="685"/>
      <c r="F27" s="685"/>
      <c r="G27" s="685"/>
      <c r="H27" s="685"/>
      <c r="I27" s="685"/>
      <c r="J27" s="685"/>
      <c r="K27" s="88"/>
    </row>
    <row r="28" spans="1:11" ht="12.75" customHeight="1">
      <c r="A28" s="685"/>
      <c r="B28" s="685"/>
      <c r="C28" s="685"/>
      <c r="D28" s="685"/>
      <c r="E28" s="685"/>
      <c r="F28" s="685"/>
      <c r="G28" s="685"/>
      <c r="H28" s="685"/>
      <c r="I28" s="685"/>
      <c r="J28" s="685"/>
      <c r="K28" s="88"/>
    </row>
    <row r="29" spans="1:11" ht="12.75" customHeight="1">
      <c r="A29" s="685"/>
      <c r="B29" s="685"/>
      <c r="C29" s="685"/>
      <c r="D29" s="685"/>
      <c r="E29" s="685"/>
      <c r="F29" s="685"/>
      <c r="G29" s="685"/>
      <c r="H29" s="685"/>
      <c r="I29" s="685"/>
      <c r="J29" s="685"/>
      <c r="K29" s="88"/>
    </row>
    <row r="30" spans="1:11" ht="12.75" customHeight="1">
      <c r="A30" s="685"/>
      <c r="B30" s="685"/>
      <c r="C30" s="685"/>
      <c r="D30" s="685"/>
      <c r="E30" s="685"/>
      <c r="F30" s="685"/>
      <c r="G30" s="685"/>
      <c r="H30" s="685"/>
      <c r="I30" s="685"/>
      <c r="J30" s="685"/>
      <c r="K30" s="78"/>
    </row>
    <row r="31" spans="1:11" ht="12.75" customHeight="1">
      <c r="A31" s="685"/>
      <c r="B31" s="685"/>
      <c r="C31" s="685"/>
      <c r="D31" s="685"/>
      <c r="E31" s="685"/>
      <c r="F31" s="685"/>
      <c r="G31" s="685"/>
      <c r="H31" s="685"/>
      <c r="I31" s="685"/>
      <c r="J31" s="685"/>
    </row>
    <row r="32" spans="1:11" ht="12.75" customHeight="1">
      <c r="A32" s="685"/>
      <c r="B32" s="685"/>
      <c r="C32" s="685"/>
      <c r="D32" s="685"/>
      <c r="E32" s="685"/>
      <c r="F32" s="685"/>
      <c r="G32" s="685"/>
      <c r="H32" s="685"/>
      <c r="I32" s="685"/>
      <c r="J32" s="685"/>
    </row>
    <row r="33" spans="1:10" ht="12.75" customHeight="1">
      <c r="A33" s="685"/>
      <c r="B33" s="685"/>
      <c r="C33" s="685"/>
      <c r="D33" s="685"/>
      <c r="E33" s="685"/>
      <c r="F33" s="685"/>
      <c r="G33" s="685"/>
      <c r="H33" s="685"/>
      <c r="I33" s="685"/>
      <c r="J33" s="685"/>
    </row>
    <row r="34" spans="1:10" ht="12.75" customHeight="1">
      <c r="A34" s="685"/>
      <c r="B34" s="685"/>
      <c r="C34" s="685"/>
      <c r="D34" s="685"/>
      <c r="E34" s="685"/>
      <c r="F34" s="685"/>
      <c r="G34" s="685"/>
      <c r="H34" s="685"/>
      <c r="I34" s="685"/>
      <c r="J34" s="685"/>
    </row>
    <row r="35" spans="1:10" ht="12.75" customHeight="1">
      <c r="A35" s="685"/>
      <c r="B35" s="685"/>
      <c r="C35" s="685"/>
      <c r="D35" s="685"/>
      <c r="E35" s="685"/>
      <c r="F35" s="685"/>
      <c r="G35" s="685"/>
      <c r="H35" s="685"/>
      <c r="I35" s="685"/>
      <c r="J35" s="685"/>
    </row>
    <row r="36" spans="1:10" ht="12.75" customHeight="1">
      <c r="A36" s="685"/>
      <c r="B36" s="685"/>
      <c r="C36" s="685"/>
      <c r="D36" s="685"/>
      <c r="E36" s="685"/>
      <c r="F36" s="685"/>
      <c r="G36" s="685"/>
      <c r="H36" s="685"/>
      <c r="I36" s="685"/>
      <c r="J36" s="685"/>
    </row>
    <row r="37" spans="1:10" ht="12.75" customHeight="1">
      <c r="A37" s="685"/>
      <c r="B37" s="685"/>
      <c r="C37" s="685"/>
      <c r="D37" s="685"/>
      <c r="E37" s="685"/>
      <c r="F37" s="685"/>
      <c r="G37" s="685"/>
      <c r="H37" s="685"/>
      <c r="I37" s="685"/>
      <c r="J37" s="685"/>
    </row>
    <row r="38" spans="1:10" ht="12.75" customHeight="1">
      <c r="A38" s="685"/>
      <c r="B38" s="685"/>
      <c r="C38" s="685"/>
      <c r="D38" s="685"/>
      <c r="E38" s="685"/>
      <c r="F38" s="685"/>
      <c r="G38" s="685"/>
      <c r="H38" s="685"/>
      <c r="I38" s="685"/>
      <c r="J38" s="685"/>
    </row>
    <row r="39" spans="1:10" ht="12.75" customHeight="1">
      <c r="A39" s="685"/>
      <c r="B39" s="685"/>
      <c r="C39" s="685"/>
      <c r="D39" s="685"/>
      <c r="E39" s="685"/>
      <c r="F39" s="685"/>
      <c r="G39" s="685"/>
      <c r="H39" s="685"/>
      <c r="I39" s="685"/>
      <c r="J39" s="685"/>
    </row>
    <row r="40" spans="1:10" ht="12.75" customHeight="1">
      <c r="A40" s="685"/>
      <c r="B40" s="685"/>
      <c r="C40" s="685"/>
      <c r="D40" s="685"/>
      <c r="E40" s="685"/>
      <c r="F40" s="685"/>
      <c r="G40" s="685"/>
      <c r="H40" s="685"/>
      <c r="I40" s="685"/>
      <c r="J40" s="685"/>
    </row>
    <row r="41" spans="1:10" ht="12.75" customHeight="1">
      <c r="A41" s="685"/>
      <c r="B41" s="685"/>
      <c r="C41" s="685"/>
      <c r="D41" s="685"/>
      <c r="E41" s="685"/>
      <c r="F41" s="685"/>
      <c r="G41" s="685"/>
      <c r="H41" s="685"/>
      <c r="I41" s="685"/>
      <c r="J41" s="685"/>
    </row>
    <row r="42" spans="1:10" ht="12.75" customHeight="1">
      <c r="A42" s="685"/>
      <c r="B42" s="685"/>
      <c r="C42" s="685"/>
      <c r="D42" s="685"/>
      <c r="E42" s="685"/>
      <c r="F42" s="685"/>
      <c r="G42" s="685"/>
      <c r="H42" s="685"/>
      <c r="I42" s="685"/>
      <c r="J42" s="685"/>
    </row>
    <row r="43" spans="1:10" ht="12.75" customHeight="1">
      <c r="A43" s="685"/>
      <c r="B43" s="685"/>
      <c r="C43" s="685"/>
      <c r="D43" s="685"/>
      <c r="E43" s="685"/>
      <c r="F43" s="685"/>
      <c r="G43" s="685"/>
      <c r="H43" s="685"/>
      <c r="I43" s="685"/>
      <c r="J43" s="685"/>
    </row>
    <row r="44" spans="1:10" ht="12.75" customHeight="1">
      <c r="A44" s="685"/>
      <c r="B44" s="685"/>
      <c r="C44" s="685"/>
      <c r="D44" s="685"/>
      <c r="E44" s="685"/>
      <c r="F44" s="685"/>
      <c r="G44" s="685"/>
      <c r="H44" s="685"/>
      <c r="I44" s="685"/>
      <c r="J44" s="685"/>
    </row>
    <row r="45" spans="1:10" ht="12.75" customHeight="1">
      <c r="A45" s="685"/>
      <c r="B45" s="685"/>
      <c r="C45" s="685"/>
      <c r="D45" s="685"/>
      <c r="E45" s="685"/>
      <c r="F45" s="685"/>
      <c r="G45" s="685"/>
      <c r="H45" s="685"/>
      <c r="I45" s="685"/>
      <c r="J45" s="685"/>
    </row>
    <row r="46" spans="1:10" ht="12.75" customHeight="1">
      <c r="A46" s="685"/>
      <c r="B46" s="685"/>
      <c r="C46" s="685"/>
      <c r="D46" s="685"/>
      <c r="E46" s="685"/>
      <c r="F46" s="685"/>
      <c r="G46" s="685"/>
      <c r="H46" s="685"/>
      <c r="I46" s="685"/>
      <c r="J46" s="685"/>
    </row>
    <row r="47" spans="1:10" ht="12.75" customHeight="1">
      <c r="A47" s="685"/>
      <c r="B47" s="685"/>
      <c r="C47" s="685"/>
      <c r="D47" s="685"/>
      <c r="E47" s="685"/>
      <c r="F47" s="685"/>
      <c r="G47" s="685"/>
      <c r="H47" s="685"/>
      <c r="I47" s="685"/>
      <c r="J47" s="685"/>
    </row>
    <row r="48" spans="1:10" ht="12.75" customHeight="1">
      <c r="A48" s="685"/>
      <c r="B48" s="685"/>
      <c r="C48" s="685"/>
      <c r="D48" s="685"/>
      <c r="E48" s="685"/>
      <c r="F48" s="685"/>
      <c r="G48" s="685"/>
      <c r="H48" s="685"/>
      <c r="I48" s="685"/>
      <c r="J48" s="685"/>
    </row>
    <row r="49" spans="1:10" ht="12.75" customHeight="1">
      <c r="A49" s="685"/>
      <c r="B49" s="685"/>
      <c r="C49" s="685"/>
      <c r="D49" s="685"/>
      <c r="E49" s="685"/>
      <c r="F49" s="685"/>
      <c r="G49" s="685"/>
      <c r="H49" s="685"/>
      <c r="I49" s="685"/>
      <c r="J49" s="685"/>
    </row>
    <row r="50" spans="1:10" ht="12.75" customHeight="1">
      <c r="A50" s="685"/>
      <c r="B50" s="685"/>
      <c r="C50" s="685"/>
      <c r="D50" s="685"/>
      <c r="E50" s="685"/>
      <c r="F50" s="685"/>
      <c r="G50" s="685"/>
      <c r="H50" s="685"/>
      <c r="I50" s="685"/>
      <c r="J50" s="685"/>
    </row>
    <row r="51" spans="1:10" ht="12.75" customHeight="1">
      <c r="A51" s="685"/>
      <c r="B51" s="685"/>
      <c r="C51" s="685"/>
      <c r="D51" s="685"/>
      <c r="E51" s="685"/>
      <c r="F51" s="685"/>
      <c r="G51" s="685"/>
      <c r="H51" s="685"/>
      <c r="I51" s="685"/>
      <c r="J51" s="685"/>
    </row>
    <row r="52" spans="1:10" ht="12.75" customHeight="1">
      <c r="A52" s="685"/>
      <c r="B52" s="685"/>
      <c r="C52" s="685"/>
      <c r="D52" s="685"/>
      <c r="E52" s="685"/>
      <c r="F52" s="685"/>
      <c r="G52" s="685"/>
      <c r="H52" s="685"/>
      <c r="I52" s="685"/>
      <c r="J52" s="685"/>
    </row>
    <row r="53" spans="1:10" ht="12.75" customHeight="1">
      <c r="A53" s="685"/>
      <c r="B53" s="685"/>
      <c r="C53" s="685"/>
      <c r="D53" s="685"/>
      <c r="E53" s="685"/>
      <c r="F53" s="685"/>
      <c r="G53" s="685"/>
      <c r="H53" s="685"/>
      <c r="I53" s="685"/>
      <c r="J53" s="685"/>
    </row>
    <row r="54" spans="1:10" ht="12.75" customHeight="1">
      <c r="A54" s="685"/>
      <c r="B54" s="685"/>
      <c r="C54" s="685"/>
      <c r="D54" s="685"/>
      <c r="E54" s="685"/>
      <c r="F54" s="685"/>
      <c r="G54" s="685"/>
      <c r="H54" s="685"/>
      <c r="I54" s="685"/>
      <c r="J54" s="685"/>
    </row>
    <row r="55" spans="1:10" ht="12.75" customHeight="1">
      <c r="A55" s="685"/>
      <c r="B55" s="685"/>
      <c r="C55" s="685"/>
      <c r="D55" s="685"/>
      <c r="E55" s="685"/>
      <c r="F55" s="685"/>
      <c r="G55" s="685"/>
      <c r="H55" s="685"/>
      <c r="I55" s="685"/>
      <c r="J55" s="685"/>
    </row>
    <row r="56" spans="1:10" ht="12.75" customHeight="1">
      <c r="A56" s="685"/>
      <c r="B56" s="685"/>
      <c r="C56" s="685"/>
      <c r="D56" s="685"/>
      <c r="E56" s="685"/>
      <c r="F56" s="685"/>
      <c r="G56" s="685"/>
      <c r="H56" s="685"/>
      <c r="I56" s="685"/>
      <c r="J56" s="685"/>
    </row>
    <row r="57" spans="1:10" ht="12.75" customHeight="1">
      <c r="A57" s="685"/>
      <c r="B57" s="685"/>
      <c r="C57" s="685"/>
      <c r="D57" s="685"/>
      <c r="E57" s="685"/>
      <c r="F57" s="685"/>
      <c r="G57" s="685"/>
      <c r="H57" s="685"/>
      <c r="I57" s="685"/>
      <c r="J57" s="685"/>
    </row>
    <row r="58" spans="1:10" ht="12.75" customHeight="1">
      <c r="A58" s="685"/>
      <c r="B58" s="685"/>
      <c r="C58" s="685"/>
      <c r="D58" s="685"/>
      <c r="E58" s="685"/>
      <c r="F58" s="685"/>
      <c r="G58" s="685"/>
      <c r="H58" s="685"/>
      <c r="I58" s="685"/>
      <c r="J58" s="685"/>
    </row>
    <row r="59" spans="1:10" ht="12.75" customHeight="1">
      <c r="A59" s="685"/>
      <c r="B59" s="685"/>
      <c r="C59" s="685"/>
      <c r="D59" s="685"/>
      <c r="E59" s="685"/>
      <c r="F59" s="685"/>
      <c r="G59" s="685"/>
      <c r="H59" s="685"/>
      <c r="I59" s="685"/>
      <c r="J59" s="685"/>
    </row>
    <row r="60" spans="1:10" ht="12.75" customHeight="1">
      <c r="A60" s="685"/>
      <c r="B60" s="685"/>
      <c r="C60" s="685"/>
      <c r="D60" s="685"/>
      <c r="E60" s="685"/>
      <c r="F60" s="685"/>
      <c r="G60" s="685"/>
      <c r="H60" s="685"/>
      <c r="I60" s="685"/>
      <c r="J60" s="685"/>
    </row>
    <row r="61" spans="1:10" ht="12.75" customHeight="1">
      <c r="A61" s="685"/>
      <c r="B61" s="685"/>
      <c r="C61" s="685"/>
      <c r="D61" s="685"/>
      <c r="E61" s="685"/>
      <c r="F61" s="685"/>
      <c r="G61" s="685"/>
      <c r="H61" s="685"/>
      <c r="I61" s="685"/>
      <c r="J61" s="685"/>
    </row>
    <row r="62" spans="1:10" ht="12.75" customHeight="1">
      <c r="A62" s="685"/>
      <c r="B62" s="685"/>
      <c r="C62" s="685"/>
      <c r="D62" s="685"/>
      <c r="E62" s="685"/>
      <c r="F62" s="685"/>
      <c r="G62" s="685"/>
      <c r="H62" s="685"/>
      <c r="I62" s="685"/>
      <c r="J62" s="685"/>
    </row>
    <row r="63" spans="1:10" ht="12.75" customHeight="1">
      <c r="A63" s="685"/>
      <c r="B63" s="685"/>
      <c r="C63" s="685"/>
      <c r="D63" s="685"/>
      <c r="E63" s="685"/>
      <c r="F63" s="685"/>
      <c r="G63" s="685"/>
      <c r="H63" s="685"/>
      <c r="I63" s="685"/>
      <c r="J63" s="685"/>
    </row>
    <row r="64" spans="1:10" ht="12.75" customHeight="1">
      <c r="A64" s="685"/>
      <c r="B64" s="685"/>
      <c r="C64" s="685"/>
      <c r="D64" s="685"/>
      <c r="E64" s="685"/>
      <c r="F64" s="685"/>
      <c r="G64" s="685"/>
      <c r="H64" s="685"/>
      <c r="I64" s="685"/>
      <c r="J64" s="685"/>
    </row>
    <row r="65" spans="1:10" ht="12.75" customHeight="1">
      <c r="A65" s="685"/>
      <c r="B65" s="685"/>
      <c r="C65" s="685"/>
      <c r="D65" s="685"/>
      <c r="E65" s="685"/>
      <c r="F65" s="685"/>
      <c r="G65" s="685"/>
      <c r="H65" s="685"/>
      <c r="I65" s="685"/>
      <c r="J65" s="685"/>
    </row>
    <row r="66" spans="1:10" ht="12.75" customHeight="1">
      <c r="A66" s="685"/>
      <c r="B66" s="685"/>
      <c r="C66" s="685"/>
      <c r="D66" s="685"/>
      <c r="E66" s="685"/>
      <c r="F66" s="685"/>
      <c r="G66" s="685"/>
      <c r="H66" s="685"/>
      <c r="I66" s="685"/>
      <c r="J66" s="685"/>
    </row>
    <row r="67" spans="1:10" ht="12.75" customHeight="1">
      <c r="A67" s="36" t="s">
        <v>523</v>
      </c>
    </row>
    <row r="68" spans="1:10" ht="12.75" customHeight="1"/>
    <row r="69" spans="1:10" ht="12.75" customHeight="1"/>
    <row r="70" spans="1:10" ht="12.75" customHeight="1">
      <c r="A70" s="75" t="s">
        <v>335</v>
      </c>
    </row>
    <row r="71" spans="1:10" ht="12.75" customHeight="1"/>
    <row r="75" spans="1:10">
      <c r="J75" s="21" t="s">
        <v>382</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B191"/>
  <sheetViews>
    <sheetView showGridLines="0" zoomScaleNormal="100" workbookViewId="0"/>
  </sheetViews>
  <sheetFormatPr defaultRowHeight="15"/>
  <cols>
    <col min="1" max="1" width="100.28515625" style="33" bestFit="1" customWidth="1"/>
  </cols>
  <sheetData>
    <row r="1" spans="1:1">
      <c r="A1" s="1" t="s">
        <v>133</v>
      </c>
    </row>
    <row r="2" spans="1:1">
      <c r="A2" s="1"/>
    </row>
    <row r="3" spans="1:1">
      <c r="A3" s="114" t="s">
        <v>134</v>
      </c>
    </row>
    <row r="4" spans="1:1">
      <c r="A4" s="2"/>
    </row>
    <row r="5" spans="1:1">
      <c r="A5" s="72" t="s">
        <v>1037</v>
      </c>
    </row>
    <row r="6" spans="1:1">
      <c r="A6" s="73" t="s">
        <v>6</v>
      </c>
    </row>
    <row r="7" spans="1:1">
      <c r="A7" s="72" t="s">
        <v>1038</v>
      </c>
    </row>
    <row r="8" spans="1:1">
      <c r="A8" s="116" t="s">
        <v>922</v>
      </c>
    </row>
    <row r="9" spans="1:1">
      <c r="A9" s="72" t="s">
        <v>7</v>
      </c>
    </row>
    <row r="10" spans="1:1">
      <c r="A10" s="73" t="s">
        <v>8</v>
      </c>
    </row>
    <row r="11" spans="1:1">
      <c r="A11" s="72" t="s">
        <v>1039</v>
      </c>
    </row>
    <row r="12" spans="1:1">
      <c r="A12" s="116" t="s">
        <v>1040</v>
      </c>
    </row>
    <row r="13" spans="1:1">
      <c r="A13" s="72" t="s">
        <v>9</v>
      </c>
    </row>
    <row r="14" spans="1:1">
      <c r="A14" s="73" t="s">
        <v>10</v>
      </c>
    </row>
    <row r="15" spans="1:1">
      <c r="A15" s="72" t="s">
        <v>11</v>
      </c>
    </row>
    <row r="16" spans="1:1">
      <c r="A16" s="73" t="s">
        <v>12</v>
      </c>
    </row>
    <row r="17" spans="1:1">
      <c r="A17" s="72" t="s">
        <v>13</v>
      </c>
    </row>
    <row r="18" spans="1:1">
      <c r="A18" s="73" t="s">
        <v>14</v>
      </c>
    </row>
    <row r="19" spans="1:1">
      <c r="A19" s="72" t="s">
        <v>15</v>
      </c>
    </row>
    <row r="20" spans="1:1">
      <c r="A20" s="73" t="s">
        <v>16</v>
      </c>
    </row>
    <row r="21" spans="1:1">
      <c r="A21" s="72" t="s">
        <v>17</v>
      </c>
    </row>
    <row r="22" spans="1:1">
      <c r="A22" s="73" t="s">
        <v>18</v>
      </c>
    </row>
    <row r="23" spans="1:1">
      <c r="A23" s="72" t="s">
        <v>19</v>
      </c>
    </row>
    <row r="24" spans="1:1">
      <c r="A24" s="73" t="s">
        <v>20</v>
      </c>
    </row>
    <row r="25" spans="1:1">
      <c r="A25" s="72" t="s">
        <v>21</v>
      </c>
    </row>
    <row r="26" spans="1:1">
      <c r="A26" s="73" t="s">
        <v>22</v>
      </c>
    </row>
    <row r="27" spans="1:1">
      <c r="A27" s="72" t="s">
        <v>1041</v>
      </c>
    </row>
    <row r="28" spans="1:1">
      <c r="A28" s="116" t="s">
        <v>1042</v>
      </c>
    </row>
    <row r="29" spans="1:1">
      <c r="A29" s="72" t="s">
        <v>1043</v>
      </c>
    </row>
    <row r="30" spans="1:1">
      <c r="A30" s="116" t="s">
        <v>1044</v>
      </c>
    </row>
    <row r="31" spans="1:1">
      <c r="A31" s="72" t="s">
        <v>23</v>
      </c>
    </row>
    <row r="32" spans="1:1">
      <c r="A32" s="116" t="s">
        <v>24</v>
      </c>
    </row>
    <row r="33" spans="1:2">
      <c r="A33" s="94" t="s">
        <v>954</v>
      </c>
    </row>
    <row r="34" spans="1:2">
      <c r="A34" s="116" t="s">
        <v>955</v>
      </c>
    </row>
    <row r="35" spans="1:2">
      <c r="A35" s="72" t="s">
        <v>1045</v>
      </c>
      <c r="B35" s="93"/>
    </row>
    <row r="36" spans="1:2">
      <c r="A36" s="116" t="s">
        <v>1048</v>
      </c>
      <c r="B36" s="93"/>
    </row>
    <row r="37" spans="1:2">
      <c r="A37" s="72" t="s">
        <v>1046</v>
      </c>
      <c r="B37" s="93"/>
    </row>
    <row r="38" spans="1:2">
      <c r="A38" s="116" t="s">
        <v>1049</v>
      </c>
      <c r="B38" s="93"/>
    </row>
    <row r="39" spans="1:2">
      <c r="A39" s="72" t="s">
        <v>1047</v>
      </c>
      <c r="B39" s="93"/>
    </row>
    <row r="40" spans="1:2">
      <c r="A40" s="116" t="s">
        <v>1050</v>
      </c>
      <c r="B40" s="93"/>
    </row>
    <row r="41" spans="1:2">
      <c r="A41" s="72" t="s">
        <v>1052</v>
      </c>
    </row>
    <row r="42" spans="1:2">
      <c r="A42" s="116" t="s">
        <v>1051</v>
      </c>
    </row>
    <row r="43" spans="1:2">
      <c r="A43" s="72" t="s">
        <v>1054</v>
      </c>
    </row>
    <row r="44" spans="1:2">
      <c r="A44" s="116" t="s">
        <v>1053</v>
      </c>
    </row>
    <row r="45" spans="1:2">
      <c r="A45" s="72" t="s">
        <v>364</v>
      </c>
    </row>
    <row r="46" spans="1:2">
      <c r="A46" s="116" t="s">
        <v>365</v>
      </c>
    </row>
    <row r="47" spans="1:2">
      <c r="A47" s="72" t="s">
        <v>960</v>
      </c>
    </row>
    <row r="48" spans="1:2">
      <c r="A48" s="116" t="s">
        <v>961</v>
      </c>
    </row>
    <row r="49" spans="1:1">
      <c r="A49" s="72" t="s">
        <v>387</v>
      </c>
    </row>
    <row r="50" spans="1:1">
      <c r="A50" s="116" t="s">
        <v>388</v>
      </c>
    </row>
    <row r="51" spans="1:1">
      <c r="A51" s="72" t="s">
        <v>1055</v>
      </c>
    </row>
    <row r="52" spans="1:1">
      <c r="A52" s="116" t="s">
        <v>1056</v>
      </c>
    </row>
    <row r="53" spans="1:1">
      <c r="A53" s="72" t="s">
        <v>389</v>
      </c>
    </row>
    <row r="54" spans="1:1">
      <c r="A54" s="116" t="s">
        <v>390</v>
      </c>
    </row>
    <row r="55" spans="1:1">
      <c r="A55" s="72" t="s">
        <v>964</v>
      </c>
    </row>
    <row r="56" spans="1:1">
      <c r="A56" s="116" t="s">
        <v>965</v>
      </c>
    </row>
    <row r="57" spans="1:1">
      <c r="A57" s="72" t="s">
        <v>368</v>
      </c>
    </row>
    <row r="58" spans="1:1">
      <c r="A58" s="116" t="s">
        <v>369</v>
      </c>
    </row>
    <row r="59" spans="1:1">
      <c r="A59" s="72" t="s">
        <v>370</v>
      </c>
    </row>
    <row r="60" spans="1:1">
      <c r="A60" s="116" t="s">
        <v>371</v>
      </c>
    </row>
    <row r="61" spans="1:1">
      <c r="A61" s="72" t="s">
        <v>1058</v>
      </c>
    </row>
    <row r="62" spans="1:1">
      <c r="A62" s="116" t="s">
        <v>1059</v>
      </c>
    </row>
    <row r="63" spans="1:1">
      <c r="A63" s="72" t="s">
        <v>1060</v>
      </c>
    </row>
    <row r="64" spans="1:1">
      <c r="A64" s="116" t="s">
        <v>1061</v>
      </c>
    </row>
    <row r="65" spans="1:1">
      <c r="A65" s="72" t="s">
        <v>1062</v>
      </c>
    </row>
    <row r="66" spans="1:1">
      <c r="A66" s="116" t="s">
        <v>1063</v>
      </c>
    </row>
    <row r="67" spans="1:1">
      <c r="A67" s="72" t="s">
        <v>1064</v>
      </c>
    </row>
    <row r="68" spans="1:1">
      <c r="A68" s="116" t="s">
        <v>972</v>
      </c>
    </row>
    <row r="69" spans="1:1">
      <c r="A69" s="72" t="s">
        <v>391</v>
      </c>
    </row>
    <row r="70" spans="1:1">
      <c r="A70" s="116" t="s">
        <v>476</v>
      </c>
    </row>
    <row r="71" spans="1:1">
      <c r="A71" s="72" t="s">
        <v>1107</v>
      </c>
    </row>
    <row r="72" spans="1:1">
      <c r="A72" s="116" t="s">
        <v>1108</v>
      </c>
    </row>
    <row r="73" spans="1:1">
      <c r="A73" s="72" t="s">
        <v>372</v>
      </c>
    </row>
    <row r="74" spans="1:1">
      <c r="A74" s="116" t="s">
        <v>373</v>
      </c>
    </row>
    <row r="75" spans="1:1">
      <c r="A75" s="73"/>
    </row>
    <row r="76" spans="1:1">
      <c r="A76" s="114" t="s">
        <v>479</v>
      </c>
    </row>
    <row r="77" spans="1:1">
      <c r="A77" s="72"/>
    </row>
    <row r="78" spans="1:1">
      <c r="A78" s="108" t="s">
        <v>434</v>
      </c>
    </row>
    <row r="79" spans="1:1">
      <c r="A79" s="109" t="s">
        <v>435</v>
      </c>
    </row>
    <row r="80" spans="1:1">
      <c r="A80" s="72" t="s">
        <v>975</v>
      </c>
    </row>
    <row r="81" spans="1:1">
      <c r="A81" s="137" t="s">
        <v>1065</v>
      </c>
    </row>
    <row r="82" spans="1:1">
      <c r="A82" s="115" t="s">
        <v>474</v>
      </c>
    </row>
    <row r="83" spans="1:1">
      <c r="A83" s="143" t="s">
        <v>475</v>
      </c>
    </row>
    <row r="84" spans="1:1">
      <c r="A84" s="72" t="s">
        <v>977</v>
      </c>
    </row>
    <row r="85" spans="1:1">
      <c r="A85" s="116" t="s">
        <v>1066</v>
      </c>
    </row>
    <row r="86" spans="1:1">
      <c r="A86" s="115" t="s">
        <v>650</v>
      </c>
    </row>
    <row r="87" spans="1:1">
      <c r="A87" s="143" t="s">
        <v>651</v>
      </c>
    </row>
    <row r="88" spans="1:1">
      <c r="A88" s="72"/>
    </row>
    <row r="89" spans="1:1">
      <c r="A89" s="108" t="s">
        <v>440</v>
      </c>
    </row>
    <row r="90" spans="1:1">
      <c r="A90" s="109" t="s">
        <v>441</v>
      </c>
    </row>
    <row r="91" spans="1:1">
      <c r="A91" s="72" t="s">
        <v>979</v>
      </c>
    </row>
    <row r="92" spans="1:1">
      <c r="A92" s="116" t="s">
        <v>1067</v>
      </c>
    </row>
    <row r="93" spans="1:1">
      <c r="A93" s="107" t="s">
        <v>477</v>
      </c>
    </row>
    <row r="94" spans="1:1">
      <c r="A94" s="116" t="s">
        <v>478</v>
      </c>
    </row>
    <row r="95" spans="1:1">
      <c r="A95" s="72" t="s">
        <v>981</v>
      </c>
    </row>
    <row r="96" spans="1:1">
      <c r="A96" s="116" t="s">
        <v>1068</v>
      </c>
    </row>
    <row r="97" spans="1:1">
      <c r="A97" s="107" t="s">
        <v>652</v>
      </c>
    </row>
    <row r="98" spans="1:1">
      <c r="A98" s="144" t="s">
        <v>653</v>
      </c>
    </row>
    <row r="99" spans="1:1">
      <c r="A99" s="72"/>
    </row>
    <row r="100" spans="1:1">
      <c r="A100" s="114" t="s">
        <v>449</v>
      </c>
    </row>
    <row r="101" spans="1:1">
      <c r="A101" s="34"/>
    </row>
    <row r="102" spans="1:1">
      <c r="A102" s="72" t="s">
        <v>1069</v>
      </c>
    </row>
    <row r="103" spans="1:1">
      <c r="A103" s="116" t="s">
        <v>1070</v>
      </c>
    </row>
    <row r="104" spans="1:1">
      <c r="A104" s="72" t="s">
        <v>1071</v>
      </c>
    </row>
    <row r="105" spans="1:1">
      <c r="A105" s="116" t="s">
        <v>1072</v>
      </c>
    </row>
    <row r="106" spans="1:1">
      <c r="A106" s="72" t="s">
        <v>444</v>
      </c>
    </row>
    <row r="107" spans="1:1">
      <c r="A107" s="116" t="s">
        <v>445</v>
      </c>
    </row>
    <row r="108" spans="1:1">
      <c r="A108" s="72" t="s">
        <v>462</v>
      </c>
    </row>
    <row r="109" spans="1:1">
      <c r="A109" s="116" t="s">
        <v>463</v>
      </c>
    </row>
    <row r="110" spans="1:1">
      <c r="A110" s="3"/>
    </row>
    <row r="111" spans="1:1">
      <c r="A111" s="114" t="s">
        <v>450</v>
      </c>
    </row>
    <row r="112" spans="1:1">
      <c r="A112" s="4"/>
    </row>
    <row r="113" spans="1:1">
      <c r="A113" s="72" t="s">
        <v>983</v>
      </c>
    </row>
    <row r="114" spans="1:1">
      <c r="A114" s="116" t="s">
        <v>1073</v>
      </c>
    </row>
    <row r="115" spans="1:1">
      <c r="A115" s="72" t="s">
        <v>985</v>
      </c>
    </row>
    <row r="116" spans="1:1">
      <c r="A116" s="116" t="s">
        <v>986</v>
      </c>
    </row>
    <row r="117" spans="1:1">
      <c r="A117" s="72" t="s">
        <v>987</v>
      </c>
    </row>
    <row r="118" spans="1:1">
      <c r="A118" s="116" t="s">
        <v>1074</v>
      </c>
    </row>
    <row r="119" spans="1:1">
      <c r="A119" s="72" t="s">
        <v>989</v>
      </c>
    </row>
    <row r="120" spans="1:1">
      <c r="A120" s="137" t="s">
        <v>990</v>
      </c>
    </row>
    <row r="121" spans="1:1">
      <c r="A121" s="72" t="s">
        <v>991</v>
      </c>
    </row>
    <row r="122" spans="1:1">
      <c r="A122" s="116" t="s">
        <v>992</v>
      </c>
    </row>
    <row r="123" spans="1:1">
      <c r="A123" s="72" t="s">
        <v>993</v>
      </c>
    </row>
    <row r="124" spans="1:1">
      <c r="A124" s="116" t="s">
        <v>994</v>
      </c>
    </row>
    <row r="125" spans="1:1">
      <c r="A125" s="35"/>
    </row>
    <row r="126" spans="1:1">
      <c r="A126" s="114" t="s">
        <v>451</v>
      </c>
    </row>
    <row r="127" spans="1:1">
      <c r="A127" s="34"/>
    </row>
    <row r="128" spans="1:1">
      <c r="A128" s="72" t="s">
        <v>1075</v>
      </c>
    </row>
    <row r="129" spans="1:1">
      <c r="A129" s="116" t="s">
        <v>1076</v>
      </c>
    </row>
    <row r="130" spans="1:1">
      <c r="A130" s="72" t="s">
        <v>1077</v>
      </c>
    </row>
    <row r="131" spans="1:1">
      <c r="A131" s="116" t="s">
        <v>1078</v>
      </c>
    </row>
    <row r="132" spans="1:1">
      <c r="A132" s="598" t="s">
        <v>999</v>
      </c>
    </row>
    <row r="133" spans="1:1">
      <c r="A133" s="137" t="s">
        <v>1000</v>
      </c>
    </row>
    <row r="134" spans="1:1">
      <c r="A134" s="72" t="s">
        <v>1079</v>
      </c>
    </row>
    <row r="135" spans="1:1">
      <c r="A135" s="73" t="s">
        <v>1080</v>
      </c>
    </row>
    <row r="136" spans="1:1">
      <c r="A136" s="72" t="s">
        <v>1186</v>
      </c>
    </row>
    <row r="137" spans="1:1">
      <c r="A137" s="73" t="s">
        <v>1187</v>
      </c>
    </row>
    <row r="138" spans="1:1">
      <c r="A138" s="72" t="s">
        <v>1002</v>
      </c>
    </row>
    <row r="139" spans="1:1">
      <c r="A139" s="73" t="s">
        <v>1081</v>
      </c>
    </row>
    <row r="140" spans="1:1">
      <c r="A140" s="72" t="s">
        <v>1082</v>
      </c>
    </row>
    <row r="141" spans="1:1">
      <c r="A141" s="73" t="s">
        <v>1083</v>
      </c>
    </row>
    <row r="142" spans="1:1">
      <c r="A142" s="72" t="s">
        <v>1084</v>
      </c>
    </row>
    <row r="143" spans="1:1">
      <c r="A143" s="116" t="s">
        <v>1008</v>
      </c>
    </row>
    <row r="144" spans="1:1">
      <c r="A144" s="72" t="s">
        <v>1085</v>
      </c>
    </row>
    <row r="145" spans="1:1">
      <c r="A145" s="116" t="s">
        <v>1086</v>
      </c>
    </row>
    <row r="146" spans="1:1">
      <c r="A146" s="72" t="s">
        <v>1087</v>
      </c>
    </row>
    <row r="147" spans="1:1">
      <c r="A147" s="116" t="s">
        <v>1088</v>
      </c>
    </row>
    <row r="148" spans="1:1">
      <c r="A148" s="72" t="s">
        <v>1089</v>
      </c>
    </row>
    <row r="149" spans="1:1">
      <c r="A149" s="116" t="s">
        <v>1090</v>
      </c>
    </row>
    <row r="150" spans="1:1">
      <c r="A150" s="35"/>
    </row>
    <row r="151" spans="1:1">
      <c r="A151" s="114" t="s">
        <v>452</v>
      </c>
    </row>
    <row r="152" spans="1:1">
      <c r="A152" s="35"/>
    </row>
    <row r="153" spans="1:1">
      <c r="A153" s="72" t="s">
        <v>1091</v>
      </c>
    </row>
    <row r="154" spans="1:1">
      <c r="A154" s="676" t="s">
        <v>1092</v>
      </c>
    </row>
    <row r="155" spans="1:1">
      <c r="A155" s="72" t="s">
        <v>1017</v>
      </c>
    </row>
    <row r="156" spans="1:1">
      <c r="A156" s="116" t="s">
        <v>1093</v>
      </c>
    </row>
    <row r="157" spans="1:1">
      <c r="A157" s="72" t="s">
        <v>1094</v>
      </c>
    </row>
    <row r="158" spans="1:1">
      <c r="A158" s="116" t="s">
        <v>1095</v>
      </c>
    </row>
    <row r="159" spans="1:1">
      <c r="A159" s="72" t="s">
        <v>464</v>
      </c>
    </row>
    <row r="160" spans="1:1">
      <c r="A160" s="116" t="s">
        <v>465</v>
      </c>
    </row>
    <row r="161" spans="1:1">
      <c r="A161" s="72" t="s">
        <v>644</v>
      </c>
    </row>
    <row r="162" spans="1:1">
      <c r="A162" s="116" t="s">
        <v>645</v>
      </c>
    </row>
    <row r="163" spans="1:1">
      <c r="A163" s="72" t="s">
        <v>1096</v>
      </c>
    </row>
    <row r="164" spans="1:1">
      <c r="A164" s="116" t="s">
        <v>1022</v>
      </c>
    </row>
    <row r="165" spans="1:1">
      <c r="A165" s="72" t="s">
        <v>1023</v>
      </c>
    </row>
    <row r="166" spans="1:1">
      <c r="A166" s="116" t="s">
        <v>1024</v>
      </c>
    </row>
    <row r="167" spans="1:1">
      <c r="A167" s="72" t="s">
        <v>1097</v>
      </c>
    </row>
    <row r="168" spans="1:1">
      <c r="A168" s="116" t="s">
        <v>1098</v>
      </c>
    </row>
    <row r="169" spans="1:1">
      <c r="A169" s="94" t="s">
        <v>1099</v>
      </c>
    </row>
    <row r="170" spans="1:1">
      <c r="A170" s="137" t="s">
        <v>1028</v>
      </c>
    </row>
    <row r="171" spans="1:1">
      <c r="A171" s="94" t="s">
        <v>1029</v>
      </c>
    </row>
    <row r="172" spans="1:1">
      <c r="A172" s="137" t="s">
        <v>1030</v>
      </c>
    </row>
    <row r="173" spans="1:1">
      <c r="A173" s="5"/>
    </row>
    <row r="174" spans="1:1">
      <c r="A174" s="114" t="s">
        <v>851</v>
      </c>
    </row>
    <row r="175" spans="1:1">
      <c r="A175" s="5"/>
    </row>
    <row r="176" spans="1:1">
      <c r="A176" s="110" t="s">
        <v>1100</v>
      </c>
    </row>
    <row r="177" spans="1:1">
      <c r="A177" s="591" t="s">
        <v>1032</v>
      </c>
    </row>
    <row r="178" spans="1:1">
      <c r="A178" s="110" t="s">
        <v>1033</v>
      </c>
    </row>
    <row r="179" spans="1:1">
      <c r="A179" s="591" t="s">
        <v>1034</v>
      </c>
    </row>
    <row r="180" spans="1:1">
      <c r="A180" s="110" t="s">
        <v>1101</v>
      </c>
    </row>
    <row r="181" spans="1:1">
      <c r="A181" s="591" t="s">
        <v>1102</v>
      </c>
    </row>
    <row r="182" spans="1:1">
      <c r="A182" s="5"/>
    </row>
    <row r="187" spans="1:1">
      <c r="A187" s="41" t="s">
        <v>135</v>
      </c>
    </row>
    <row r="188" spans="1:1" ht="25.5">
      <c r="A188" s="71" t="s">
        <v>781</v>
      </c>
    </row>
    <row r="189" spans="1:1">
      <c r="A189" s="6"/>
    </row>
    <row r="190" spans="1:1">
      <c r="A190" s="42" t="s">
        <v>25</v>
      </c>
    </row>
    <row r="191" spans="1:1">
      <c r="A191" s="43" t="s">
        <v>26</v>
      </c>
    </row>
  </sheetData>
  <hyperlinks>
    <hyperlink ref="A5" location="'3 Tablica 1 - Graf 1'!A1" display="Tablica 1.: Članstvo obveznih mirovinskih fondova (OMF-ova)"/>
    <hyperlink ref="A6" location="'3 Tablica 1 - Graf 1'!A1" display="Table 1: Mandatory pension funds' (OMFs') membership"/>
    <hyperlink ref="A7" location="'3 Tablica 1 - Graf 1'!A1" display="Grafikon 1.: Udjel društava za upravljanje OMFovim u ukupnom broju članova "/>
    <hyperlink ref="A8" location="'3 Tablica 1 - Graf 1'!A1" display="Chart 1: OMFs' management companie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po kategorijama fondova (A, B, i C)"/>
    <hyperlink ref="A12" location="'4 Tablica 2 - Graf 2'!A1" display="Chart 2: OMF members age and sex structure by funds´ categories (A, B and C)"/>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društava za upravljanje OMF-ovima u ukupnoj neto imovini "/>
    <hyperlink ref="A28" location="'8 Tablica 9 - Graf 3,4'!A1" display="Chart 3: OMFs' management companies shares in total net assets "/>
    <hyperlink ref="A29" location="'8 Tablica 9 - Graf 3,4'!A1" display="Grafikon 4: Udjeli kategorija A, B i C u ukupnoj neto imovini"/>
    <hyperlink ref="A30" location="'8 Tablica 9 - Graf 3,4'!A1" display="Chart 4: Categories´ A, B and C shares in total net assets"/>
    <hyperlink ref="A31" location="'9 Tablica 10, 11'!A1" display="Tablica 10.: Vrijednosti obračunskih jedinica OMF-ova"/>
    <hyperlink ref="A32" location="'9 Tablica 10, 11'!A1" display="Table 10: Values of OMFs' units of account"/>
    <hyperlink ref="A67" location="'19 Tablica 20 - Graf 11'!A1" display="Tablica 20: Struktura članova ZDMF-a prema dobi i spolu "/>
    <hyperlink ref="A68" location="'19 Tablica 20 - Graf 11'!A1" display="Table 20: Closed voluntary pension funds members age and sex structure "/>
    <hyperlink ref="A69" location="'19 Tablica 20 - Graf 11'!A1" display="Grafikon 11: Dobna i spolna struktura članova ZDMF-a "/>
    <hyperlink ref="A70" location="'19 Tablica 20 - Graf 11'!A1" display="Chart 11: ZDMF members age and sex structure "/>
    <hyperlink ref="A71" location="'20 Tablica 21 - Graf 12'!A1" display="Tablica 21: Cijene udjela i prinosi ZDMF-ova"/>
    <hyperlink ref="A72" location="'20 Tablica 21 - Graf 12'!A1" display="Table 21: ZDMFs' unit prices' rates of return"/>
    <hyperlink ref="A73" location="'20 Tablica 21 - Graf 12'!A1" display="Grafikon 12:  Mjesečni prinosi ZDMF-ova"/>
    <hyperlink ref="A74" location="'20 Tablica 21 - Graf 12'!A1" display="Chart  12: ZDMF monthly rates of return"/>
    <hyperlink ref="A102" location="'23 Tablica 26'!A1" display="Tablica 26: Zaračunata bruto premija osiguranja "/>
    <hyperlink ref="A103" location="'23 Tablica 26'!A1" display="Table 26: Written premium "/>
    <hyperlink ref="A104" location="'24 Tablica 27 - Graf 17'!A1" display="Tablica 27: Podaci o osiguranju"/>
    <hyperlink ref="A105" location="'24 Tablica 27 - Graf 17'!A1" display="Table 27: Insurance data"/>
    <hyperlink ref="A106" location="'24 Tablica 27 - Graf 17'!A1" display="Grafikon  17: Udio bruto zaračunate premije po vrstama osiguranja"/>
    <hyperlink ref="A107" location="'24 Tablica 27 - Graf 17'!A1" display="Chart  17: Gross Written Premium by Line of Insurance"/>
    <hyperlink ref="A108" location="'25 Graf 18'!A1" display="Grafikon 18: Udio zaračunate bruto premije i likvidiranih šteta po društvima za osiguranje po vrstama osiguranja"/>
    <hyperlink ref="A109" location="'25 Graf 18'!A1" display="Chart 18:Share of written premium and claims settled per line of insurances"/>
    <hyperlink ref="A123" location="'27 Tabl. 29,30,31,32,33'!A1" display="Tablica 33: Pregled trgovine zapisima"/>
    <hyperlink ref="A124" location="'27 Tabl. 29,30,31,32,33'!A1" display="Table 33: Certificates trading summary"/>
    <hyperlink ref="A128" location="'28 Tablica 34'!A1" display="Tablica 34: Otvoreni investicijski fondovi / UCITS fondovi"/>
    <hyperlink ref="A129" location="'28 Tablica 34'!A1" display="Table 34: Open-end Investment funds / UCITS funds"/>
    <hyperlink ref="A167" location="'34 Tablica 48,49 '!A1" display="Tablica 49: Izvještaj o strukturi portfelja prema objektu - novozaključeni ugovori"/>
    <hyperlink ref="A168" location="'34 Tablica 48,49 '!A1" display="Table 49: Report on the portfolio structure by leased asset -  newly concluded contracts"/>
    <hyperlink ref="A169" location="'35 Tablica 50'!A1" display="Tablica 50: Izvještaj o strukturi portfelja  po leasing društvima"/>
    <hyperlink ref="A170" location="'35 Tablica 50'!A1" display="Table 50: Report on the portfolio structure by leasing companies"/>
    <hyperlink ref="A171" location="'36 Tablica 51'!A1" display="Tablica 51: Skraćeni izvještaj o agregiranoj sveobuhvatnoj dobiti leasing društava "/>
    <hyperlink ref="A172" location="'36 Tablica 51'!A1" display="Table 51: Abbreviated report on the aggregate comprehensive increase of leasing companies "/>
    <hyperlink ref="A35" location="'10 Graf 5.1, 5.2, 5.3'!A1" display="Grafikon 5.1: Vrijednosti obračunskih jedinca OMF-ova kategorije A"/>
    <hyperlink ref="A36" location="'10 Graf 5.1, 5.2, 5.3'!A1" display="Chart 5.1:Value of category A OMFs´ unit of account "/>
    <hyperlink ref="A41" location="'11 Tablica 12'!A1" display="Tablica 12: Struktura ulaganja OMF-ova"/>
    <hyperlink ref="A42" location="'11 Tablica 12'!A1" display="Table 12: OMFs' investment structure"/>
    <hyperlink ref="A43" location="'12 Tablica 13 - Graf 6'!A1" display="Tablica 13:  Članstvo ODMF-ova"/>
    <hyperlink ref="A44" location="'12 Tablica 13 - Graf 6'!A1" display="Table 13: Open-end voluntary pension funds' (ODMFs') membersip"/>
    <hyperlink ref="A45" location="'12 Tablica 13 - Graf 6'!A1" display="Grafikon 6: Udjel ODMFova u ukupnom broju članova "/>
    <hyperlink ref="A46" location="'12 Tablica 13 - Graf 6'!A1" display="Chart 6: ODMFs' shares in total membership "/>
    <hyperlink ref="A47" location="'13 Tablica 14 - Graf 7'!A1" display="Tablica 14: Struktura članova ODMF-a prema dobi i spolu  "/>
    <hyperlink ref="A48" location="'13 Tablica 14 - Graf 7'!A1" display="Table 14: Open voluntary pension funds members age and sex structure  "/>
    <hyperlink ref="A49" location="'13 Tablica 14 - Graf 7'!A1" display="Grafikon 7: Dobna i spolna struktura članova ODMF-a "/>
    <hyperlink ref="A50" location="'13 Tablica 14 - Graf 7'!A1" display="Chart 7: ODMF members age and sex structure "/>
    <hyperlink ref="A51" location="'14 Tablica 15 - Graf 8'!A1" display="Tablica 15: Bruto mirovinski doprinosi uplaćeni ODMF-ovima"/>
    <hyperlink ref="A52" location="'14 Tablica 15 - Graf 8'!A1" display="Table 15: Gross pension contributions paid to ODMFs"/>
    <hyperlink ref="A53" location="'14 Tablica 15 - Graf 8'!A1" display="Grafikon.8: Mjesečna promjena bruto mirovinskih doprinosa uplaćenih ODMF-ovima"/>
    <hyperlink ref="A54" location="'14 Tablica 15 - Graf 8'!A1" display="Chart: 8: Monthly change of gross pension contributions paid to ODMFs"/>
    <hyperlink ref="A55" location="'15 Tablica 16 - Graf 9,10'!A1" display="Tablica 16: Neto imovina ODMF-ova"/>
    <hyperlink ref="A56" location="'15 Tablica 16 - Graf 9,10'!A1" display="Table 16: ODMFs' net assets"/>
    <hyperlink ref="A57" location="'15 Tablica 16 - Graf 9,10'!A1" display="Grafikon 9: Udjeli pojedinih ODMF-ova u ukupnoj neto imovini"/>
    <hyperlink ref="A58" location="'15 Tablica 16 - Graf 9,10'!A1" display="Chart 9: ODMFs' shares in total net assets"/>
    <hyperlink ref="A59" location="'15 Tablica 16 - Graf 9,10'!A1" display="Grafikon 10: Mjesečna promjena neto imovine ODMF-ova"/>
    <hyperlink ref="A60" location="'15 Tablica 16 - Graf 9,10'!A1" display="Chart 10: ODMFs net assets monthly change"/>
    <hyperlink ref="A61" location="'16 Tablica 17'!A1" display="Tablica 17: Cijene udjela i prinosi ODMF-ova"/>
    <hyperlink ref="A62" location="'16 Tablica 17'!A1" display="Table 17: ODMFs' unit prices and  rates of return"/>
    <hyperlink ref="A63" location="'17 Tablica 18'!A1" display="Tablica 18: Struktura ulaganja ODMF-ova"/>
    <hyperlink ref="A64" location="'17 Tablica 18'!A1" display="Table 18: ODMFs' investment structure"/>
    <hyperlink ref="A65" location="'18 Tablica 19'!A1" display="Tablica 19: Podaci o ZDMF - ovima"/>
    <hyperlink ref="A66" location="'18 Tablica 19'!A1" display="Table 19: ZDMFs' data"/>
    <hyperlink ref="A113" location="'26 Tablica 28'!A1" display="Tablica 28: Tržište kapitala "/>
    <hyperlink ref="A114" location="'26 Tablica 28'!A1" display="Table 28: Capital Markets"/>
    <hyperlink ref="A115" location="'27 Tabl. 29,30,31,32,33'!A1" display="Tablica 29: Dionice s najvećim prometom"/>
    <hyperlink ref="A116" location="'27 Tabl. 29,30,31,32,33'!A1" display="Table 29: Stocks with the highest turnover"/>
    <hyperlink ref="A117" location="'27 Tabl. 29,30,31,32,33'!A1" display="Tablica 30: Obveznice s najvećim prometom"/>
    <hyperlink ref="A118" location="'27 Tabl. 29,30,31,32,33'!A1" display="Table 30: Bonds with highest turnover"/>
    <hyperlink ref="A119" location="'27 Tabl. 29,30,31,32,33'!A1" display="Tablica 31: OTC transakcije"/>
    <hyperlink ref="A120" location="'27 Tabl. 29,30,31,32,33'!A1" display="Table 31: OTC transactions"/>
    <hyperlink ref="A121" location="'27 Tabl. 29,30,31,32,33'!A1" display="Tablica 32: Pregled trgovine pravima"/>
    <hyperlink ref="A122" location="'27 Tabl. 29,30,31,32,33'!A1" display="Table 32: Rights trading summary"/>
    <hyperlink ref="A130" location="'29 Tablice 35, 36'!A1" display="Tablica 35: Struktura ulaganja UCITS fondova"/>
    <hyperlink ref="A131" location="'29 Tablice 35, 36'!A1" display="Table 35: UCITS funds investment structure"/>
    <hyperlink ref="A134" location="'30 Tablica 37,37.1,38,39'!A1" display="Tablica 37: Osnovni alternativni fondovi s privatnom ponudom"/>
    <hyperlink ref="A135" location="'30 Tablica 37,37.1,38,39'!A1" display="Table 37: Base alternative funds with private offering"/>
    <hyperlink ref="A138" location="'30 Tablica 37,37.1,38,39'!A1" display="Tablica 38: Alternativni investicijski fondovi rizičnog kapitala s privatnom ponudom"/>
    <hyperlink ref="A139" location="'30 Tablica 37,37.1,38,39'!A1" display="Table 38: Venture capital open-end alternative investment funds with private offering"/>
    <hyperlink ref="A140" location="'30 Tablica 37,37.1,38,39'!A1" display="Tablica 39: Alternativni investicijski fondovi rizičnog kapitala s privatnom ponudom - Fondovi za gospodarsku suradnju"/>
    <hyperlink ref="A141" location="'30 Tablica 37,37.1,38,39'!A1" display="Table 39: Venture capital open-end alternative investment funds with private offering - Funds for Economic Cooperation"/>
    <hyperlink ref="A144" location="'31 Tablica 40.41.42.43 '!A1" display="Tablica 41: Zatvoreni alternativni investicijski fondovi s javnom ponudom"/>
    <hyperlink ref="A145" location="'31 Tablica 40.41.42.43 '!A1" display="Table 41: Closed-end alternative investment funds with public offering"/>
    <hyperlink ref="A146" location="'31 Tablica 40.41.42.43 '!A1" display="Tablica 42: Zatvoreni alternativni investicijski fondovi s javnom ponudom za ulaganje u nekretnine"/>
    <hyperlink ref="A147" location="'31 Tablica 40.41.42.43 '!A1" display="Table 42: Closed-end alternative investment funds with public offering in real estate"/>
    <hyperlink ref="A148" location="'31 Tablica 40.41.42.43 '!A1" display="Tablica 43: Investicijski fondovi osnovani posebnim zakonom"/>
    <hyperlink ref="A149" location="'31 Tablica 40.41.42.43 '!A1" display="Table 43: Investment Funds established under special legal act"/>
    <hyperlink ref="A153" location="'32 Tablica 44,45,46-Graf 19,20 '!A1" display="Tablica 44: Broj registriranih leasing društava"/>
    <hyperlink ref="A154" location="'32 Tablica 44,45,46-Graf 19,20 '!A1" display="Table 44: Number of registrated leasing companies"/>
    <hyperlink ref="A155" location="'32 Tablica 44,45,46-Graf 19,20 '!A1" display="Tablica 45: Izvještaj o strukturi portfelja po vrstama leasinga/zajma - aktivni ugovori"/>
    <hyperlink ref="A156" location="'32 Tablica 44,45,46-Graf 19,20 '!A1" display="Table 45: Report on the portfolio structure by type of leasing/loan - active contracts"/>
    <hyperlink ref="A157" location="'32 Tablica 44,45,46-Graf 19,20 '!A1" display="Tablica 46: Izvještaj o strukturi portfelja po vrstama leasinga - novozaključeni ugovori"/>
    <hyperlink ref="A158" location="'32 Tablica 44,45,46-Graf 19,20 '!A1" display="Table 46: Report on the portfolio structure by type of leasing -  newly concluded contracts"/>
    <hyperlink ref="A159" location="'32 Tablica 44,45,46-Graf 19,20 '!A1" display="Grafikon 19: Udjel broja aktivnih ugovora u ukupnom broju ugovora "/>
    <hyperlink ref="A160" location="'32 Tablica 44,45,46-Graf 19,20 '!A1" display="Chart 19: Share of the number of active contracts in total number of contracts "/>
    <hyperlink ref="A161" location="'32 Tablica 44,45,46-Graf 19,20 '!A1" display="Grafikon 20: Godišnja promjena vrijednosti aktivnih ugovora "/>
    <hyperlink ref="A162" location="'32 Tablica 44,45,46-Graf 19,20 '!A1" display="Chart 20: Annual change in value of active contracts "/>
    <hyperlink ref="A163" location="'33 Tablica 47'!A1" display="Tablica 47: Skraćeni izvještaj o agregiranom financijskom položaju leasing društava  "/>
    <hyperlink ref="A164" location="'33 Tablica 47'!A1" display="Table 47: Abbreviated report on the aggregate financial position of leasing companies "/>
    <hyperlink ref="A165" location="'34 Tablica 48,49 '!A1" display="Tablica 48: Izvještaj o strukturi portfelja prema objektu - aktivni ugovori"/>
    <hyperlink ref="A166" location="'34 Tablica 48,49 '!A1" display="Table 48: Report on the portfolio structure by leased asset - active contracts"/>
    <hyperlink ref="A78" location="'21 Tablica 21,22 - Graf 13,14'!A1" display="A / OBVEZNO MIROVINSKO OSIGURANJE"/>
    <hyperlink ref="A79" location="'21 Tablica 21,22 - Graf 13,14'!A1" display="A / MANDATORY PENSION INSURANCE"/>
    <hyperlink ref="A80" location="'21 Tablica 22,23 - Graf 13,14'!A1" display="Tablica 22: Broj korisnika i broj ugovora po godinama"/>
    <hyperlink ref="A84" location="'21 Tablica 22,23 - Graf 13,14'!A1" display="Tablica 23: Broj korisnika i broj ugovora u zadnjih godinu dana"/>
    <hyperlink ref="A85" location="'21 Tablica 22,23 - Graf 13,14'!A1" display="Table 23: Number of pensioners and contracts over the past year"/>
    <hyperlink ref="A89" location="'22 Tablica 23,24 - Graf 15,16'!A1" display="B / DOBROVOLJNO MIROVINSKO OSIGURANJE"/>
    <hyperlink ref="A90" location="'22 Tablica 23,24 - Graf 15,16'!A1" display="B / VOLUNTARY PENSION INSURANCE"/>
    <hyperlink ref="A91" location="'22 Tablica 24,25 - Graf 15,16'!A1" display="Tablica 24: Broj korisnika i broj ugovora po godinama"/>
    <hyperlink ref="A92" location="'22 Tablica 24,25 - Graf 15,16'!A1" display="Table 24: Number of pensioners and contracts per year"/>
    <hyperlink ref="A93" location="'22 Tablica 24,25 - Graf 15,16'!A1" display="Grafikon 15: Broj korisnika i broj ugovora po godinama"/>
    <hyperlink ref="A94" location="'22 Tablica 24,25 - Graf 15,16'!A1" display="Chart 15: Number of pensioners and contracts per year"/>
    <hyperlink ref="A95" location="'22 Tablica 24,25 - Graf 15,16'!A1" display="Tablica 25: Broj korisnika i broj ugovora u zadnjih godinu dana"/>
    <hyperlink ref="A96" location="'22 Tablica 24,25 - Graf 15,16'!A1" display="Table 25: Number of pesioners and contracts over the past year"/>
    <hyperlink ref="A97" location="'22 Tablica 24,25 - Graf 15,16'!A1" display="Grafikon 16: Broj korisnika i broj ugovora u zadnjih godinu dana"/>
    <hyperlink ref="A98" location="'22 Tablica 24,25 - Graf 15,16'!A1" display="Chart 16: Number of pensioners and contracts over the past year"/>
    <hyperlink ref="A176" location="'37 Tablica 52,53,54'!A1" display="Tablica 52: Skraćeni prikaz agregirane bilance faktoring društava "/>
    <hyperlink ref="A177" location="'37 Tablica 52,53,54'!A1" display="Table 52: Abbreviated overview of the aggregate balance sheet of factoring companies "/>
    <hyperlink ref="A178" location="'37 Tablica 52,53,54'!A1" display="Tablica 53: Skraćeni prikaz agregiranog računa dobiti i gubitka faktoring društava "/>
    <hyperlink ref="A179" location="'37 Tablica 52,53,54'!A1" display="Table 53: Abbreviated overview of the aggregate profit and loss account of factoring companies "/>
    <hyperlink ref="A180" location="'37 Tablica 52,53,54'!A1" display="Tablica 54: Skraćeni prikaz agregiranog volumena transakcija faktoring društava "/>
    <hyperlink ref="A181" location="'37 Tablica 52,53,54'!A1" display="Table 54: Abbreviated overview of the aggregate transactions volume of factoring companies "/>
    <hyperlink ref="A81" location="'21 Tablica 22,23 - Graf 13,14'!A1" display="Table 22: Number of pensioners and contracts per year"/>
    <hyperlink ref="A82" location="'21 Tablica 22,23 - Graf 13,14'!A1" display="Grafikon 13: Broj korisnika i broj ugovora po godinama"/>
    <hyperlink ref="A83" location="'21 Tablica 22,23 - Graf 13,14'!A1" display="Chart 13: Number of pensioners and contracts per year"/>
    <hyperlink ref="A86" location="'21 Tablica 22,23 - Graf 13,14'!A1" display="Grafikon 14: Broj korisnika i broj ugovora u zadnjih godinu dana"/>
    <hyperlink ref="A87" location="'21 Tablica 22,23 - Graf 13,14'!A1" display="Chart 14: Number of pensioners and contracts over the past year"/>
    <hyperlink ref="A33" location="'9 Tablica 10, 11'!A1" display="Tablica 11: Prinosi OMF-ova"/>
    <hyperlink ref="A34" location="'9 Tablica 10, 11'!A1" display="Table 11: OMFs' rates of return"/>
    <hyperlink ref="A132" location="'29 Tablice 35, 36'!A1" display="Tablica 36: Izdavanje i otkup udjela UCITS fondova"/>
    <hyperlink ref="A133" location="'29 Tablice 35, 36'!A1" display="Table 36: Sales and redemptions in UCITS funds"/>
    <hyperlink ref="A142" location="'31 Tablica 40.41.42.43 '!A1" display="Tablica 40.: Otvoreni alternativni investicijski fondovi s javnom ponudom "/>
    <hyperlink ref="A143" location="'31 Tablica 40.41.42.43 '!A1" display="Table 40: Opened-end alternative investment funds with public offering "/>
    <hyperlink ref="A37" location="'10 Graf 5.1, 5.2, 5.3'!A1" display="Grafikon 5.2: Vrijednosti obračunskih jedinca OMF-ova kategorije B"/>
    <hyperlink ref="A38" location="'10 Graf 5.1, 5.2, 5.3'!A1" display="Chart 5.2:Value of category B OMFs´ unit of account "/>
    <hyperlink ref="A39" location="'10 Graf 5.1, 5.2, 5.3'!A1" display="Grafikon 5.3: Vrijednosti obračunskih jedinca OMF-ova kategorije C"/>
    <hyperlink ref="A40" location="'10 Graf 5.1, 5.2, 5.3'!A1" display="Chart 5.3:Value of category C OMFs´ unit of account "/>
    <hyperlink ref="A136" location="'30 Tablica 37,37.1,38,39'!A1" display="Tablica 37.1: Posebni alternativni investicijski fondovi s privatnom ponudom"/>
    <hyperlink ref="A137" location="'30 Tablica 37,37.1,38,39'!A1" display="Table 37.1: Special alternative Investment funds with private offering"/>
  </hyperlinks>
  <pageMargins left="0.7" right="0.7" top="0.75" bottom="0.75" header="0.3" footer="0.3"/>
  <pageSetup paperSize="9" scale="77" orientation="portrait" r:id="rId1"/>
  <rowBreaks count="2" manualBreakCount="2">
    <brk id="65" man="1"/>
    <brk id="130"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1" width="17.7109375" customWidth="1"/>
    <col min="2" max="2" width="31.85546875" customWidth="1"/>
    <col min="3" max="4" width="10.5703125" bestFit="1" customWidth="1"/>
    <col min="5" max="5" width="7.5703125" customWidth="1"/>
    <col min="6" max="6" width="8.85546875" customWidth="1"/>
    <col min="7" max="7" width="8" customWidth="1"/>
    <col min="8" max="8" width="8.28515625" bestFit="1" customWidth="1"/>
    <col min="9" max="9" width="9" customWidth="1"/>
    <col min="10" max="10" width="8.85546875" customWidth="1"/>
  </cols>
  <sheetData>
    <row r="1" spans="1:11" ht="12.75" customHeight="1">
      <c r="A1" s="564" t="s">
        <v>973</v>
      </c>
      <c r="J1" s="380" t="str">
        <f>Naslovnica!A20</f>
        <v>Lipanj 2015.</v>
      </c>
    </row>
    <row r="2" spans="1:11" ht="12.75" customHeight="1">
      <c r="A2" s="117" t="s">
        <v>974</v>
      </c>
      <c r="J2" s="118" t="str">
        <f>Naslovnica!A24</f>
        <v>June 2015</v>
      </c>
    </row>
    <row r="3" spans="1:11" ht="12.75" customHeight="1"/>
    <row r="4" spans="1:11" ht="51" customHeight="1">
      <c r="A4" s="745" t="s">
        <v>524</v>
      </c>
      <c r="B4" s="738" t="s">
        <v>525</v>
      </c>
      <c r="C4" s="728" t="s">
        <v>876</v>
      </c>
      <c r="D4" s="728"/>
      <c r="E4" s="751" t="s">
        <v>1165</v>
      </c>
      <c r="F4" s="751"/>
      <c r="G4" s="751"/>
      <c r="H4" s="751"/>
      <c r="I4" s="751"/>
      <c r="J4" s="385"/>
    </row>
    <row r="5" spans="1:11" ht="33.75" customHeight="1">
      <c r="A5" s="773"/>
      <c r="B5" s="738"/>
      <c r="C5" s="395" t="str">
        <f>Naslovnica!A20</f>
        <v>Lipanj 2015.</v>
      </c>
      <c r="D5" s="397" t="str">
        <f>'5 Tablica 3,4'!A8</f>
        <v>Svibanj 2015.</v>
      </c>
      <c r="E5" s="395" t="str">
        <f>Naslovnica!A20</f>
        <v>Lipanj 2015.</v>
      </c>
      <c r="F5" s="397" t="str">
        <f>'5 Tablica 3,4'!A8</f>
        <v>Svibanj 2015.</v>
      </c>
      <c r="G5" s="441" t="s">
        <v>192</v>
      </c>
      <c r="H5" s="441" t="s">
        <v>193</v>
      </c>
      <c r="I5" s="437" t="s">
        <v>165</v>
      </c>
      <c r="J5" s="437" t="s">
        <v>194</v>
      </c>
    </row>
    <row r="6" spans="1:11" ht="46.5" customHeight="1">
      <c r="A6" s="773"/>
      <c r="B6" s="738"/>
      <c r="C6" s="398" t="str">
        <f>Naslovnica!A24</f>
        <v>June 2015</v>
      </c>
      <c r="D6" s="399" t="str">
        <f>'5 Tablica 3,4'!B8</f>
        <v>May 2015</v>
      </c>
      <c r="E6" s="398" t="str">
        <f>Naslovnica!A24</f>
        <v>June 2015</v>
      </c>
      <c r="F6" s="399" t="str">
        <f>'5 Tablica 3,4'!B8</f>
        <v>May 2015</v>
      </c>
      <c r="G6" s="398" t="s">
        <v>167</v>
      </c>
      <c r="H6" s="398" t="s">
        <v>195</v>
      </c>
      <c r="I6" s="400" t="s">
        <v>196</v>
      </c>
      <c r="J6" s="427" t="s">
        <v>170</v>
      </c>
    </row>
    <row r="7" spans="1:11" ht="12.75" customHeight="1">
      <c r="A7" s="213" t="s">
        <v>177</v>
      </c>
      <c r="B7" s="213" t="s">
        <v>618</v>
      </c>
      <c r="C7" s="214">
        <v>143.7748</v>
      </c>
      <c r="D7" s="214">
        <v>146.02889999999999</v>
      </c>
      <c r="E7" s="174">
        <v>-1.5435985616545725E-2</v>
      </c>
      <c r="F7" s="174">
        <v>-2.0447200503526885E-3</v>
      </c>
      <c r="G7" s="174">
        <v>3.6649607258684352E-2</v>
      </c>
      <c r="H7" s="174">
        <v>7.8906826294821236E-2</v>
      </c>
      <c r="I7" s="174">
        <v>0.10917324140851647</v>
      </c>
      <c r="J7" s="215" t="s">
        <v>617</v>
      </c>
      <c r="K7" s="88"/>
    </row>
    <row r="8" spans="1:11" ht="12.75" customHeight="1">
      <c r="A8" s="213" t="s">
        <v>177</v>
      </c>
      <c r="B8" s="213" t="s">
        <v>619</v>
      </c>
      <c r="C8" s="214">
        <v>238.1765</v>
      </c>
      <c r="D8" s="214">
        <v>242.34129999999999</v>
      </c>
      <c r="E8" s="174">
        <v>-1.718567986554494E-2</v>
      </c>
      <c r="F8" s="174">
        <v>-1.4952357643584094E-3</v>
      </c>
      <c r="G8" s="174">
        <v>3.7025281182621578E-2</v>
      </c>
      <c r="H8" s="174">
        <v>7.2116152874900766E-2</v>
      </c>
      <c r="I8" s="174">
        <v>8.575534122409656E-2</v>
      </c>
      <c r="J8" s="215" t="s">
        <v>179</v>
      </c>
      <c r="K8" s="88"/>
    </row>
    <row r="9" spans="1:11" ht="12.75" customHeight="1">
      <c r="A9" s="216" t="s">
        <v>177</v>
      </c>
      <c r="B9" s="213" t="s">
        <v>620</v>
      </c>
      <c r="C9" s="214">
        <v>232.72300000000001</v>
      </c>
      <c r="D9" s="214">
        <v>236.3888</v>
      </c>
      <c r="E9" s="174">
        <v>-1.5507502893538062E-2</v>
      </c>
      <c r="F9" s="174">
        <v>-1.6146396245149284E-3</v>
      </c>
      <c r="G9" s="174">
        <v>3.5749174976245225E-2</v>
      </c>
      <c r="H9" s="174">
        <v>6.9631801740105637E-2</v>
      </c>
      <c r="I9" s="174">
        <v>8.5452268387771868E-2</v>
      </c>
      <c r="J9" s="215" t="s">
        <v>180</v>
      </c>
      <c r="K9" s="88"/>
    </row>
    <row r="10" spans="1:11" ht="12.75" customHeight="1">
      <c r="A10" s="216" t="s">
        <v>177</v>
      </c>
      <c r="B10" s="216" t="s">
        <v>621</v>
      </c>
      <c r="C10" s="214">
        <v>251.55170000000001</v>
      </c>
      <c r="D10" s="214">
        <v>255.98230000000001</v>
      </c>
      <c r="E10" s="174">
        <v>-1.7308227951698216E-2</v>
      </c>
      <c r="F10" s="174">
        <v>-2.8036400183870359E-3</v>
      </c>
      <c r="G10" s="174">
        <v>3.4796573655586097E-2</v>
      </c>
      <c r="H10" s="174">
        <v>7.0231016025489743E-2</v>
      </c>
      <c r="I10" s="174">
        <v>8.4920596750884592E-2</v>
      </c>
      <c r="J10" s="215" t="s">
        <v>178</v>
      </c>
    </row>
    <row r="11" spans="1:11" ht="12.75" customHeight="1">
      <c r="A11" s="216" t="s">
        <v>177</v>
      </c>
      <c r="B11" s="216" t="s">
        <v>622</v>
      </c>
      <c r="C11" s="214">
        <v>122.48139999999999</v>
      </c>
      <c r="D11" s="214">
        <v>124.16800000000001</v>
      </c>
      <c r="E11" s="174">
        <v>-1.3583209844726602E-2</v>
      </c>
      <c r="F11" s="174">
        <v>6.6244485670399246E-4</v>
      </c>
      <c r="G11" s="174">
        <v>4.0597980168712869E-2</v>
      </c>
      <c r="H11" s="174">
        <v>8.6209342996300023E-2</v>
      </c>
      <c r="I11" s="174">
        <v>7.6746548430958184E-2</v>
      </c>
      <c r="J11" s="215" t="s">
        <v>615</v>
      </c>
    </row>
    <row r="12" spans="1:11" ht="12.75" customHeight="1">
      <c r="A12" s="216" t="s">
        <v>177</v>
      </c>
      <c r="B12" s="216" t="s">
        <v>623</v>
      </c>
      <c r="C12" s="214">
        <v>185.4571</v>
      </c>
      <c r="D12" s="214">
        <v>188.72559999999999</v>
      </c>
      <c r="E12" s="174">
        <v>-1.7318795118415251E-2</v>
      </c>
      <c r="F12" s="174">
        <v>-2.8468111277134478E-3</v>
      </c>
      <c r="G12" s="174">
        <v>3.5318963168730642E-2</v>
      </c>
      <c r="H12" s="174">
        <v>7.3763482322806787E-2</v>
      </c>
      <c r="I12" s="174">
        <v>9.6178831818398258E-2</v>
      </c>
      <c r="J12" s="215" t="s">
        <v>181</v>
      </c>
    </row>
    <row r="13" spans="1:11" ht="12.75" customHeight="1">
      <c r="A13" s="216" t="s">
        <v>183</v>
      </c>
      <c r="B13" s="216" t="s">
        <v>624</v>
      </c>
      <c r="C13" s="214">
        <v>131.56309999999999</v>
      </c>
      <c r="D13" s="214">
        <v>133.7835</v>
      </c>
      <c r="E13" s="174">
        <v>-1.6596964498611654E-2</v>
      </c>
      <c r="F13" s="174">
        <v>-7.1710681574294714E-3</v>
      </c>
      <c r="G13" s="174">
        <v>2.224630924630927E-2</v>
      </c>
      <c r="H13" s="174">
        <v>5.040483066253941E-2</v>
      </c>
      <c r="I13" s="174">
        <v>2.8443356256225849E-2</v>
      </c>
      <c r="J13" s="215" t="s">
        <v>184</v>
      </c>
    </row>
    <row r="14" spans="1:11" ht="12.75" customHeight="1">
      <c r="A14" s="216" t="s">
        <v>183</v>
      </c>
      <c r="B14" s="216" t="s">
        <v>625</v>
      </c>
      <c r="C14" s="214">
        <v>121.2741</v>
      </c>
      <c r="D14" s="214">
        <v>123.402</v>
      </c>
      <c r="E14" s="174">
        <v>-1.7243642728642945E-2</v>
      </c>
      <c r="F14" s="174">
        <v>-8.234573636183842E-3</v>
      </c>
      <c r="G14" s="174">
        <v>1.8409178892846014E-2</v>
      </c>
      <c r="H14" s="174">
        <v>4.9947664557953797E-2</v>
      </c>
      <c r="I14" s="174">
        <v>6.4638731125331139E-2</v>
      </c>
      <c r="J14" s="215" t="s">
        <v>616</v>
      </c>
    </row>
    <row r="15" spans="1:11" ht="12.75" customHeight="1">
      <c r="A15" s="216" t="s">
        <v>183</v>
      </c>
      <c r="B15" s="216" t="s">
        <v>626</v>
      </c>
      <c r="C15" s="214">
        <v>152.20769999999999</v>
      </c>
      <c r="D15" s="214">
        <v>154.58629999999999</v>
      </c>
      <c r="E15" s="174">
        <v>-1.5386874516047061E-2</v>
      </c>
      <c r="F15" s="174">
        <v>-6.5945859105150098E-3</v>
      </c>
      <c r="G15" s="174">
        <v>2.2701205610999309E-2</v>
      </c>
      <c r="H15" s="174">
        <v>5.4338640318308144E-2</v>
      </c>
      <c r="I15" s="174">
        <v>6.1157519312087683E-2</v>
      </c>
      <c r="J15" s="215" t="s">
        <v>186</v>
      </c>
    </row>
    <row r="16" spans="1:11" ht="12.75" customHeight="1">
      <c r="A16" s="216" t="s">
        <v>183</v>
      </c>
      <c r="B16" s="216" t="s">
        <v>627</v>
      </c>
      <c r="C16" s="214">
        <v>139.93860000000001</v>
      </c>
      <c r="D16" s="214">
        <v>142.21979999999999</v>
      </c>
      <c r="E16" s="174">
        <v>-1.603996068058023E-2</v>
      </c>
      <c r="F16" s="174">
        <v>-6.5494343987806663E-3</v>
      </c>
      <c r="G16" s="174">
        <v>2.3409800961842406E-2</v>
      </c>
      <c r="H16" s="174">
        <v>5.270894345149655E-2</v>
      </c>
      <c r="I16" s="174">
        <v>3.7416231681214551E-2</v>
      </c>
      <c r="J16" s="215" t="s">
        <v>185</v>
      </c>
    </row>
    <row r="17" spans="1:10" ht="12.75" customHeight="1">
      <c r="A17" s="213" t="s">
        <v>1141</v>
      </c>
      <c r="B17" s="213" t="s">
        <v>628</v>
      </c>
      <c r="C17" s="214">
        <v>162.7835</v>
      </c>
      <c r="D17" s="214">
        <v>163.28309999999999</v>
      </c>
      <c r="E17" s="174">
        <v>-3.0597165291446986E-3</v>
      </c>
      <c r="F17" s="174">
        <v>5.9625286023655215E-4</v>
      </c>
      <c r="G17" s="174">
        <v>3.9475994802093316E-2</v>
      </c>
      <c r="H17" s="174">
        <v>8.0469985709535258E-2</v>
      </c>
      <c r="I17" s="174">
        <v>7.7825821600997713E-2</v>
      </c>
      <c r="J17" s="215" t="s">
        <v>182</v>
      </c>
    </row>
    <row r="18" spans="1:10" ht="12.75" customHeight="1">
      <c r="A18" s="216" t="s">
        <v>1140</v>
      </c>
      <c r="B18" s="213" t="s">
        <v>629</v>
      </c>
      <c r="C18" s="214">
        <v>218.0565</v>
      </c>
      <c r="D18" s="214">
        <v>219.64670000000001</v>
      </c>
      <c r="E18" s="174">
        <v>-7.2398082921346415E-3</v>
      </c>
      <c r="F18" s="174">
        <v>-2.349158967478331E-3</v>
      </c>
      <c r="G18" s="174">
        <v>3.884215310471386E-2</v>
      </c>
      <c r="H18" s="174">
        <v>8.8204573367155412E-2</v>
      </c>
      <c r="I18" s="174">
        <v>7.8161616010880008E-2</v>
      </c>
      <c r="J18" s="215" t="s">
        <v>188</v>
      </c>
    </row>
    <row r="19" spans="1:10" ht="12.75" customHeight="1">
      <c r="A19" s="216" t="s">
        <v>1140</v>
      </c>
      <c r="B19" s="213" t="s">
        <v>630</v>
      </c>
      <c r="C19" s="214">
        <v>230.41390000000001</v>
      </c>
      <c r="D19" s="214">
        <v>232.8921</v>
      </c>
      <c r="E19" s="174">
        <v>-1.0640979234589695E-2</v>
      </c>
      <c r="F19" s="174">
        <v>-3.5252186414280961E-3</v>
      </c>
      <c r="G19" s="174">
        <v>3.5040568087994696E-2</v>
      </c>
      <c r="H19" s="174">
        <v>7.7042201707925181E-2</v>
      </c>
      <c r="I19" s="174">
        <v>7.8815376968882189E-2</v>
      </c>
      <c r="J19" s="215" t="s">
        <v>187</v>
      </c>
    </row>
    <row r="20" spans="1:10" ht="12.75" customHeight="1">
      <c r="A20" s="216" t="s">
        <v>1140</v>
      </c>
      <c r="B20" s="216" t="s">
        <v>631</v>
      </c>
      <c r="C20" s="214">
        <v>198.6713</v>
      </c>
      <c r="D20" s="214">
        <v>200.20490000000001</v>
      </c>
      <c r="E20" s="174">
        <v>-7.6601521740976711E-3</v>
      </c>
      <c r="F20" s="174">
        <v>-2.7083625987927248E-3</v>
      </c>
      <c r="G20" s="174">
        <v>3.6697180684277249E-2</v>
      </c>
      <c r="H20" s="174">
        <v>8.0830254127006895E-2</v>
      </c>
      <c r="I20" s="174">
        <v>7.321790243310633E-2</v>
      </c>
      <c r="J20" s="215" t="s">
        <v>189</v>
      </c>
    </row>
    <row r="21" spans="1:10" ht="12.75" customHeight="1">
      <c r="A21" s="216" t="s">
        <v>1140</v>
      </c>
      <c r="B21" s="216" t="s">
        <v>632</v>
      </c>
      <c r="C21" s="214">
        <v>152.25319999999999</v>
      </c>
      <c r="D21" s="214">
        <v>153.14109999999999</v>
      </c>
      <c r="E21" s="174">
        <v>-5.7979210022652437E-3</v>
      </c>
      <c r="F21" s="174">
        <v>-1.260643404219755E-3</v>
      </c>
      <c r="G21" s="174">
        <v>2.7409841198504769E-2</v>
      </c>
      <c r="H21" s="174">
        <v>5.5664413243196383E-2</v>
      </c>
      <c r="I21" s="174">
        <v>5.6660840783082644E-2</v>
      </c>
      <c r="J21" s="215" t="s">
        <v>191</v>
      </c>
    </row>
    <row r="22" spans="1:10" ht="12.75" customHeight="1">
      <c r="A22" s="216" t="s">
        <v>1140</v>
      </c>
      <c r="B22" s="213" t="s">
        <v>633</v>
      </c>
      <c r="C22" s="214">
        <v>187.7182</v>
      </c>
      <c r="D22" s="214">
        <v>190.12180000000001</v>
      </c>
      <c r="E22" s="174">
        <v>-1.2642421857987939E-2</v>
      </c>
      <c r="F22" s="174">
        <v>-3.9136831163604823E-3</v>
      </c>
      <c r="G22" s="174">
        <v>3.5590060843982016E-2</v>
      </c>
      <c r="H22" s="174">
        <v>8.6501941854340667E-2</v>
      </c>
      <c r="I22" s="174">
        <v>7.6609954019781545E-2</v>
      </c>
      <c r="J22" s="215" t="s">
        <v>190</v>
      </c>
    </row>
    <row r="23" spans="1:10" ht="12.75" customHeight="1">
      <c r="A23" s="51" t="s">
        <v>526</v>
      </c>
    </row>
    <row r="24" spans="1:10" ht="12.75" customHeight="1"/>
    <row r="25" spans="1:10" ht="12.75" customHeight="1">
      <c r="A25" s="98"/>
    </row>
    <row r="26" spans="1:10" ht="12.75" customHeight="1">
      <c r="A26" s="90"/>
    </row>
    <row r="27" spans="1:10" ht="12.75" customHeight="1"/>
    <row r="28" spans="1:10" ht="12.75" customHeight="1"/>
    <row r="29" spans="1:10" ht="12.75" customHeight="1"/>
    <row r="30" spans="1:10" ht="12.75" customHeight="1"/>
    <row r="31" spans="1:10" ht="12.75" customHeight="1">
      <c r="A31" s="479" t="s">
        <v>372</v>
      </c>
      <c r="J31" s="380" t="str">
        <f>Naslovnica!A20</f>
        <v>Lipanj 2015.</v>
      </c>
    </row>
    <row r="32" spans="1:10" ht="12.75" customHeight="1">
      <c r="A32" s="128" t="s">
        <v>373</v>
      </c>
      <c r="J32" s="118" t="str">
        <f>Naslovnica!A24</f>
        <v>June 2015</v>
      </c>
    </row>
    <row r="33" spans="11:11" ht="12.75" customHeight="1"/>
    <row r="34" spans="11:11" ht="12.75" customHeight="1">
      <c r="K34" s="88"/>
    </row>
    <row r="35" spans="11:11" ht="12.75" customHeight="1"/>
    <row r="36" spans="11:11" ht="12.75" customHeight="1">
      <c r="K36" s="88"/>
    </row>
    <row r="37" spans="11:11" ht="12.75" customHeight="1">
      <c r="K37" s="88"/>
    </row>
    <row r="38" spans="11:11" ht="12.75" customHeight="1">
      <c r="K38" s="88"/>
    </row>
    <row r="39" spans="11:11" ht="12.75" customHeight="1">
      <c r="K39" s="88"/>
    </row>
    <row r="40" spans="11:11" ht="12.75" customHeight="1">
      <c r="K40" s="88"/>
    </row>
    <row r="41" spans="11:11" ht="12.75" customHeight="1"/>
    <row r="42" spans="11:11" ht="12.75" customHeight="1"/>
    <row r="43" spans="11:11" ht="12.75" customHeight="1"/>
    <row r="44" spans="11:11" ht="12.75" customHeight="1"/>
    <row r="45" spans="11:11" ht="12.75" customHeight="1"/>
    <row r="46" spans="11:11" ht="12.75" customHeight="1"/>
    <row r="47" spans="11:11" ht="12.75" customHeight="1"/>
    <row r="48" spans="11:11" ht="12.75" customHeight="1"/>
    <row r="49" spans="1:1" ht="12.75" customHeight="1"/>
    <row r="50" spans="1:1" ht="12.75" customHeight="1"/>
    <row r="51" spans="1:1" ht="12.75" customHeight="1"/>
    <row r="52" spans="1:1" ht="12.75" customHeight="1"/>
    <row r="53" spans="1:1" ht="12.75" customHeight="1"/>
    <row r="54" spans="1:1" ht="12.75" customHeight="1"/>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c r="A64" s="51"/>
    </row>
    <row r="65" spans="1:10" ht="12.75" customHeight="1">
      <c r="A65" s="51" t="s">
        <v>526</v>
      </c>
    </row>
    <row r="66" spans="1:10" ht="12.75" customHeight="1"/>
    <row r="67" spans="1:10" ht="12.75" customHeight="1">
      <c r="A67" s="75" t="s">
        <v>335</v>
      </c>
    </row>
    <row r="68" spans="1:10" ht="12.75" customHeight="1"/>
    <row r="69" spans="1:10" ht="12.75" customHeight="1"/>
    <row r="70" spans="1:10" ht="12.75" customHeight="1"/>
    <row r="71" spans="1:10" ht="12.75" customHeight="1"/>
    <row r="72" spans="1:10" ht="12.75" customHeight="1"/>
    <row r="73" spans="1:10">
      <c r="J73" s="40" t="s">
        <v>383</v>
      </c>
    </row>
    <row r="75" spans="1:10" ht="12.75" customHeight="1"/>
  </sheetData>
  <mergeCells count="4">
    <mergeCell ref="A4:A6"/>
    <mergeCell ref="B4:B6"/>
    <mergeCell ref="C4:D4"/>
    <mergeCell ref="E4:I4"/>
  </mergeCells>
  <hyperlinks>
    <hyperlink ref="A67" location="'2 Sadržaj'!A1" display="Sadržaj / Contents"/>
  </hyperlinks>
  <pageMargins left="0.7" right="0.7" top="0.75" bottom="0.75" header="0.3" footer="0.3"/>
  <pageSetup paperSize="9" scale="72" orientation="portrait" r:id="rId1"/>
  <ignoredErrors>
    <ignoredError sqref="E5:E6 D5:D6"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46"/>
  <sheetViews>
    <sheetView showGridLines="0" zoomScaleNormal="100" workbookViewId="0"/>
  </sheetViews>
  <sheetFormatPr defaultRowHeight="12.75"/>
  <cols>
    <col min="1" max="1" width="10.7109375" style="101" customWidth="1"/>
    <col min="2" max="2" width="11.140625" style="101" customWidth="1"/>
    <col min="3" max="3" width="10.7109375" style="101" customWidth="1"/>
    <col min="4" max="4" width="3.5703125" style="101" customWidth="1"/>
    <col min="5" max="9" width="11.42578125" style="101" customWidth="1"/>
    <col min="10" max="16384" width="9.140625" style="101"/>
  </cols>
  <sheetData>
    <row r="1" spans="1:9" ht="15">
      <c r="A1" s="561" t="s">
        <v>432</v>
      </c>
      <c r="B1" s="562"/>
      <c r="C1" s="562"/>
      <c r="D1" s="562"/>
      <c r="E1" s="562"/>
      <c r="F1" s="562"/>
      <c r="G1" s="562"/>
      <c r="H1" s="562"/>
      <c r="I1" s="562"/>
    </row>
    <row r="2" spans="1:9">
      <c r="A2" s="563" t="s">
        <v>433</v>
      </c>
      <c r="B2" s="562"/>
      <c r="C2" s="562"/>
      <c r="D2" s="562"/>
      <c r="E2" s="562"/>
      <c r="F2" s="562"/>
      <c r="G2" s="562"/>
      <c r="H2" s="562"/>
      <c r="I2" s="562"/>
    </row>
    <row r="4" spans="1:9">
      <c r="A4" s="102" t="s">
        <v>434</v>
      </c>
      <c r="I4" s="103"/>
    </row>
    <row r="5" spans="1:9">
      <c r="A5" s="104" t="s">
        <v>435</v>
      </c>
      <c r="I5" s="105"/>
    </row>
    <row r="7" spans="1:9" ht="26.25" customHeight="1">
      <c r="A7" s="777" t="s">
        <v>975</v>
      </c>
      <c r="B7" s="777"/>
      <c r="C7" s="777"/>
      <c r="D7" s="102"/>
      <c r="E7" s="777" t="s">
        <v>471</v>
      </c>
      <c r="F7" s="777"/>
      <c r="G7" s="777"/>
      <c r="H7" s="777"/>
      <c r="I7" s="102"/>
    </row>
    <row r="8" spans="1:9" ht="27.75" customHeight="1">
      <c r="A8" s="776" t="s">
        <v>976</v>
      </c>
      <c r="B8" s="776"/>
      <c r="C8" s="776"/>
      <c r="E8" s="776" t="s">
        <v>470</v>
      </c>
      <c r="F8" s="776"/>
      <c r="G8" s="776"/>
      <c r="H8" s="776"/>
    </row>
    <row r="10" spans="1:9" ht="26.25" customHeight="1">
      <c r="A10" s="442" t="s">
        <v>436</v>
      </c>
      <c r="B10" s="442" t="s">
        <v>469</v>
      </c>
      <c r="C10" s="442" t="s">
        <v>437</v>
      </c>
    </row>
    <row r="11" spans="1:9">
      <c r="A11" s="217" t="s">
        <v>467</v>
      </c>
      <c r="B11" s="218">
        <v>602</v>
      </c>
      <c r="C11" s="218">
        <v>602</v>
      </c>
    </row>
    <row r="12" spans="1:9">
      <c r="A12" s="217" t="s">
        <v>468</v>
      </c>
      <c r="B12" s="681" t="s">
        <v>1113</v>
      </c>
      <c r="C12" s="218">
        <v>214</v>
      </c>
    </row>
    <row r="13" spans="1:9">
      <c r="A13" s="217" t="s">
        <v>666</v>
      </c>
      <c r="B13" s="218">
        <v>49</v>
      </c>
      <c r="C13" s="218">
        <v>49</v>
      </c>
    </row>
    <row r="14" spans="1:9">
      <c r="A14" s="217" t="s">
        <v>737</v>
      </c>
      <c r="B14" s="218">
        <v>59</v>
      </c>
      <c r="C14" s="218">
        <v>59</v>
      </c>
    </row>
    <row r="15" spans="1:9">
      <c r="A15" s="217" t="s">
        <v>1138</v>
      </c>
      <c r="B15" s="218">
        <v>96</v>
      </c>
      <c r="C15" s="218">
        <v>95</v>
      </c>
    </row>
    <row r="16" spans="1:9">
      <c r="A16" s="51" t="s">
        <v>526</v>
      </c>
    </row>
    <row r="17" spans="1:9">
      <c r="A17" s="51"/>
    </row>
    <row r="23" spans="1:9">
      <c r="E23" s="51" t="s">
        <v>526</v>
      </c>
    </row>
    <row r="24" spans="1:9">
      <c r="E24" s="51"/>
    </row>
    <row r="25" spans="1:9" ht="27" customHeight="1">
      <c r="A25" s="777" t="s">
        <v>977</v>
      </c>
      <c r="B25" s="777"/>
      <c r="C25" s="777"/>
      <c r="E25" s="777" t="s">
        <v>646</v>
      </c>
      <c r="F25" s="777"/>
      <c r="G25" s="777"/>
      <c r="H25" s="778" t="s">
        <v>722</v>
      </c>
      <c r="I25" s="778"/>
    </row>
    <row r="26" spans="1:9" ht="30" customHeight="1">
      <c r="A26" s="776" t="s">
        <v>978</v>
      </c>
      <c r="B26" s="776"/>
      <c r="C26" s="776"/>
      <c r="E26" s="776" t="s">
        <v>647</v>
      </c>
      <c r="F26" s="776"/>
      <c r="G26" s="776"/>
      <c r="H26" s="145"/>
      <c r="I26" s="146"/>
    </row>
    <row r="28" spans="1:9" ht="27" customHeight="1">
      <c r="A28" s="442" t="s">
        <v>438</v>
      </c>
      <c r="B28" s="442" t="s">
        <v>469</v>
      </c>
      <c r="C28" s="442" t="s">
        <v>437</v>
      </c>
    </row>
    <row r="29" spans="1:9">
      <c r="A29" s="219" t="s">
        <v>846</v>
      </c>
      <c r="B29" s="218">
        <v>71</v>
      </c>
      <c r="C29" s="218">
        <v>71</v>
      </c>
    </row>
    <row r="30" spans="1:9">
      <c r="A30" s="219" t="s">
        <v>1114</v>
      </c>
      <c r="B30" s="218">
        <v>87</v>
      </c>
      <c r="C30" s="218">
        <v>86</v>
      </c>
    </row>
    <row r="31" spans="1:9">
      <c r="A31" s="219" t="s">
        <v>1139</v>
      </c>
      <c r="B31" s="218">
        <v>96</v>
      </c>
      <c r="C31" s="218">
        <v>95</v>
      </c>
    </row>
    <row r="32" spans="1:9">
      <c r="A32" s="219" t="s">
        <v>1169</v>
      </c>
      <c r="B32" s="218">
        <v>108</v>
      </c>
      <c r="C32" s="218">
        <v>107</v>
      </c>
    </row>
    <row r="33" spans="1:9">
      <c r="A33" s="219" t="s">
        <v>1280</v>
      </c>
      <c r="B33" s="218">
        <v>118</v>
      </c>
      <c r="C33" s="218">
        <v>117</v>
      </c>
    </row>
    <row r="34" spans="1:9" ht="15">
      <c r="A34" s="51" t="s">
        <v>526</v>
      </c>
      <c r="B34"/>
      <c r="C34"/>
    </row>
    <row r="35" spans="1:9" ht="15">
      <c r="A35"/>
      <c r="B35"/>
      <c r="C35"/>
    </row>
    <row r="36" spans="1:9" ht="15">
      <c r="A36"/>
      <c r="B36"/>
      <c r="C36"/>
    </row>
    <row r="37" spans="1:9" ht="15">
      <c r="A37"/>
      <c r="B37"/>
      <c r="C37"/>
    </row>
    <row r="38" spans="1:9" ht="15">
      <c r="A38"/>
      <c r="B38"/>
      <c r="C38"/>
    </row>
    <row r="39" spans="1:9" ht="15">
      <c r="A39"/>
      <c r="B39"/>
      <c r="C39"/>
    </row>
    <row r="40" spans="1:9" ht="15">
      <c r="A40"/>
      <c r="B40"/>
      <c r="C40"/>
      <c r="E40" s="51" t="s">
        <v>526</v>
      </c>
    </row>
    <row r="41" spans="1:9">
      <c r="E41" s="51"/>
    </row>
    <row r="42" spans="1:9" ht="68.25" customHeight="1">
      <c r="A42" s="774" t="s">
        <v>1116</v>
      </c>
      <c r="B42" s="774"/>
      <c r="C42" s="774"/>
      <c r="D42" s="774"/>
      <c r="E42" s="774"/>
      <c r="F42" s="774"/>
      <c r="G42" s="774"/>
      <c r="H42" s="774"/>
      <c r="I42" s="774"/>
    </row>
    <row r="44" spans="1:9" ht="69" customHeight="1">
      <c r="A44" s="775" t="s">
        <v>1115</v>
      </c>
      <c r="B44" s="775"/>
      <c r="C44" s="775"/>
      <c r="D44" s="775"/>
      <c r="E44" s="775"/>
      <c r="F44" s="775"/>
      <c r="G44" s="775"/>
      <c r="H44" s="775"/>
      <c r="I44" s="775"/>
    </row>
    <row r="45" spans="1:9">
      <c r="A45" s="75" t="s">
        <v>335</v>
      </c>
    </row>
    <row r="46" spans="1:9">
      <c r="I46" s="106" t="s">
        <v>439</v>
      </c>
    </row>
  </sheetData>
  <mergeCells count="11">
    <mergeCell ref="A42:I42"/>
    <mergeCell ref="A44:I44"/>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101" customWidth="1"/>
    <col min="4" max="4" width="3.5703125" style="101" customWidth="1"/>
    <col min="5" max="9" width="11.42578125" style="101" customWidth="1"/>
    <col min="10" max="16384" width="9.140625" style="101"/>
  </cols>
  <sheetData>
    <row r="1" spans="1:9">
      <c r="A1" s="102" t="s">
        <v>440</v>
      </c>
      <c r="I1" s="103"/>
    </row>
    <row r="2" spans="1:9">
      <c r="A2" s="104" t="s">
        <v>441</v>
      </c>
      <c r="I2" s="105"/>
    </row>
    <row r="4" spans="1:9" ht="26.25" customHeight="1">
      <c r="A4" s="777" t="s">
        <v>979</v>
      </c>
      <c r="B4" s="777"/>
      <c r="C4" s="777"/>
      <c r="D4" s="102"/>
      <c r="E4" s="777" t="s">
        <v>472</v>
      </c>
      <c r="F4" s="777"/>
      <c r="G4" s="777"/>
      <c r="H4" s="777"/>
      <c r="I4" s="102"/>
    </row>
    <row r="5" spans="1:9" ht="27.75" customHeight="1">
      <c r="A5" s="776" t="s">
        <v>980</v>
      </c>
      <c r="B5" s="776"/>
      <c r="C5" s="776"/>
      <c r="E5" s="776" t="s">
        <v>473</v>
      </c>
      <c r="F5" s="776"/>
      <c r="G5" s="776"/>
      <c r="H5" s="776"/>
    </row>
    <row r="7" spans="1:9" ht="26.25" customHeight="1">
      <c r="A7" s="442" t="s">
        <v>436</v>
      </c>
      <c r="B7" s="442" t="s">
        <v>469</v>
      </c>
      <c r="C7" s="442" t="s">
        <v>437</v>
      </c>
    </row>
    <row r="8" spans="1:9">
      <c r="A8" s="217" t="s">
        <v>467</v>
      </c>
      <c r="B8" s="218">
        <v>5641</v>
      </c>
      <c r="C8" s="218">
        <v>5877</v>
      </c>
    </row>
    <row r="9" spans="1:9">
      <c r="A9" s="217" t="s">
        <v>468</v>
      </c>
      <c r="B9" s="218">
        <v>8027</v>
      </c>
      <c r="C9" s="218">
        <v>8367</v>
      </c>
    </row>
    <row r="10" spans="1:9">
      <c r="A10" s="217" t="s">
        <v>666</v>
      </c>
      <c r="B10" s="218">
        <v>10639</v>
      </c>
      <c r="C10" s="218">
        <v>11091</v>
      </c>
    </row>
    <row r="11" spans="1:9">
      <c r="A11" s="217" t="s">
        <v>737</v>
      </c>
      <c r="B11" s="218">
        <v>13311</v>
      </c>
      <c r="C11" s="218">
        <v>13874</v>
      </c>
    </row>
    <row r="12" spans="1:9">
      <c r="A12" s="217" t="s">
        <v>1138</v>
      </c>
      <c r="B12" s="218">
        <v>14706</v>
      </c>
      <c r="C12" s="218">
        <v>15335</v>
      </c>
    </row>
    <row r="13" spans="1:9">
      <c r="A13" s="51" t="s">
        <v>526</v>
      </c>
    </row>
    <row r="14" spans="1:9">
      <c r="A14" s="51"/>
    </row>
    <row r="20" spans="1:9">
      <c r="E20" s="51" t="s">
        <v>526</v>
      </c>
    </row>
    <row r="22" spans="1:9" ht="27" customHeight="1">
      <c r="A22" s="777" t="s">
        <v>981</v>
      </c>
      <c r="B22" s="777"/>
      <c r="C22" s="777"/>
      <c r="E22" s="777" t="s">
        <v>648</v>
      </c>
      <c r="F22" s="777"/>
      <c r="G22" s="777"/>
      <c r="H22" s="778" t="s">
        <v>722</v>
      </c>
      <c r="I22" s="778"/>
    </row>
    <row r="23" spans="1:9" ht="30" customHeight="1">
      <c r="A23" s="776" t="s">
        <v>982</v>
      </c>
      <c r="B23" s="776"/>
      <c r="C23" s="776"/>
      <c r="E23" s="776" t="s">
        <v>649</v>
      </c>
      <c r="F23" s="776"/>
      <c r="G23" s="776"/>
      <c r="H23" s="145"/>
    </row>
    <row r="25" spans="1:9" ht="27" customHeight="1">
      <c r="A25" s="442" t="s">
        <v>438</v>
      </c>
      <c r="B25" s="442" t="s">
        <v>469</v>
      </c>
      <c r="C25" s="442" t="s">
        <v>437</v>
      </c>
    </row>
    <row r="26" spans="1:9">
      <c r="A26" s="219" t="s">
        <v>846</v>
      </c>
      <c r="B26" s="218">
        <v>14220</v>
      </c>
      <c r="C26" s="218">
        <v>14820</v>
      </c>
    </row>
    <row r="27" spans="1:9">
      <c r="A27" s="219" t="s">
        <v>1114</v>
      </c>
      <c r="B27" s="218">
        <v>14494</v>
      </c>
      <c r="C27" s="218">
        <v>15107</v>
      </c>
    </row>
    <row r="28" spans="1:9">
      <c r="A28" s="219" t="s">
        <v>1139</v>
      </c>
      <c r="B28" s="218">
        <v>14706</v>
      </c>
      <c r="C28" s="218">
        <v>15335</v>
      </c>
    </row>
    <row r="29" spans="1:9">
      <c r="A29" s="219" t="s">
        <v>1169</v>
      </c>
      <c r="B29" s="218">
        <v>14630</v>
      </c>
      <c r="C29" s="218">
        <v>15252</v>
      </c>
    </row>
    <row r="30" spans="1:9">
      <c r="A30" s="219" t="s">
        <v>1280</v>
      </c>
      <c r="B30" s="218">
        <v>14763</v>
      </c>
      <c r="C30" s="218">
        <v>15403</v>
      </c>
    </row>
    <row r="31" spans="1:9" ht="15">
      <c r="A31" s="51" t="s">
        <v>526</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526</v>
      </c>
    </row>
    <row r="38" spans="1:5" ht="15">
      <c r="A38"/>
      <c r="B38"/>
      <c r="C38"/>
      <c r="E38" s="51"/>
    </row>
    <row r="39" spans="1:5">
      <c r="A39" s="75" t="s">
        <v>335</v>
      </c>
    </row>
    <row r="55" spans="9:9">
      <c r="I55" s="106" t="s">
        <v>442</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4"/>
  <sheetViews>
    <sheetView showGridLines="0" zoomScale="90" zoomScaleNormal="9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557" t="s">
        <v>453</v>
      </c>
      <c r="B1" s="363"/>
      <c r="C1" s="363"/>
      <c r="D1" s="364"/>
      <c r="E1" s="364"/>
      <c r="F1" s="364"/>
      <c r="G1" s="364"/>
      <c r="H1" s="364"/>
      <c r="I1" s="364"/>
      <c r="J1" s="364"/>
      <c r="K1" s="364"/>
      <c r="L1" s="364"/>
      <c r="M1" s="364"/>
      <c r="N1" s="364"/>
      <c r="O1" s="364"/>
      <c r="P1" s="364"/>
    </row>
    <row r="2" spans="1:16" ht="18">
      <c r="A2" s="365" t="s">
        <v>454</v>
      </c>
      <c r="B2" s="363"/>
      <c r="C2" s="363"/>
      <c r="D2" s="364"/>
      <c r="E2" s="364"/>
      <c r="F2" s="364"/>
      <c r="G2" s="364"/>
      <c r="H2" s="364"/>
      <c r="I2" s="364"/>
      <c r="J2" s="364"/>
      <c r="K2" s="364"/>
      <c r="L2" s="364"/>
      <c r="M2" s="364"/>
      <c r="N2" s="364"/>
      <c r="O2" s="364"/>
      <c r="P2" s="364"/>
    </row>
    <row r="3" spans="1:16" ht="12.75" customHeight="1">
      <c r="A3" s="516" t="s">
        <v>1211</v>
      </c>
    </row>
    <row r="4" spans="1:16" ht="12.75" customHeight="1">
      <c r="A4" s="129" t="s">
        <v>1212</v>
      </c>
      <c r="H4" s="88"/>
      <c r="J4" s="88"/>
    </row>
    <row r="5" spans="1:16" ht="12.75" customHeight="1">
      <c r="L5" s="779" t="s">
        <v>132</v>
      </c>
      <c r="M5" s="780"/>
      <c r="N5" s="780"/>
      <c r="O5" s="780"/>
      <c r="P5" s="780"/>
    </row>
    <row r="6" spans="1:16" ht="24" customHeight="1">
      <c r="A6" s="781" t="s">
        <v>529</v>
      </c>
      <c r="B6" s="783" t="s">
        <v>725</v>
      </c>
      <c r="C6" s="783"/>
      <c r="D6" s="783"/>
      <c r="E6" s="783"/>
      <c r="F6" s="783"/>
      <c r="G6" s="783" t="s">
        <v>726</v>
      </c>
      <c r="H6" s="783"/>
      <c r="I6" s="783"/>
      <c r="J6" s="783"/>
      <c r="K6" s="783"/>
      <c r="L6" s="783" t="s">
        <v>724</v>
      </c>
      <c r="M6" s="783"/>
      <c r="N6" s="783"/>
      <c r="O6" s="783"/>
      <c r="P6" s="783"/>
    </row>
    <row r="7" spans="1:16" ht="48" customHeight="1">
      <c r="A7" s="782"/>
      <c r="B7" s="781" t="s">
        <v>527</v>
      </c>
      <c r="C7" s="781"/>
      <c r="D7" s="781"/>
      <c r="E7" s="781" t="s">
        <v>1160</v>
      </c>
      <c r="F7" s="781"/>
      <c r="G7" s="781" t="s">
        <v>527</v>
      </c>
      <c r="H7" s="781"/>
      <c r="I7" s="781"/>
      <c r="J7" s="781" t="s">
        <v>1161</v>
      </c>
      <c r="K7" s="781"/>
      <c r="L7" s="781" t="s">
        <v>528</v>
      </c>
      <c r="M7" s="781"/>
      <c r="N7" s="781"/>
      <c r="O7" s="781" t="s">
        <v>1161</v>
      </c>
      <c r="P7" s="781"/>
    </row>
    <row r="8" spans="1:16" ht="24">
      <c r="A8" s="782"/>
      <c r="B8" s="443" t="s">
        <v>1213</v>
      </c>
      <c r="C8" s="443" t="s">
        <v>1214</v>
      </c>
      <c r="D8" s="444" t="s">
        <v>530</v>
      </c>
      <c r="E8" s="699" t="s">
        <v>1213</v>
      </c>
      <c r="F8" s="699" t="s">
        <v>1214</v>
      </c>
      <c r="G8" s="699" t="s">
        <v>1213</v>
      </c>
      <c r="H8" s="699" t="s">
        <v>1214</v>
      </c>
      <c r="I8" s="444" t="s">
        <v>530</v>
      </c>
      <c r="J8" s="699" t="s">
        <v>1213</v>
      </c>
      <c r="K8" s="699" t="s">
        <v>1214</v>
      </c>
      <c r="L8" s="699" t="s">
        <v>1213</v>
      </c>
      <c r="M8" s="699" t="s">
        <v>1214</v>
      </c>
      <c r="N8" s="444" t="s">
        <v>530</v>
      </c>
      <c r="O8" s="699" t="s">
        <v>1213</v>
      </c>
      <c r="P8" s="699" t="s">
        <v>1214</v>
      </c>
    </row>
    <row r="9" spans="1:16" ht="14.25" customHeight="1">
      <c r="A9" s="220" t="s">
        <v>1254</v>
      </c>
      <c r="B9" s="221">
        <v>0</v>
      </c>
      <c r="C9" s="221">
        <v>0</v>
      </c>
      <c r="D9" s="222" t="s">
        <v>1118</v>
      </c>
      <c r="E9" s="223" t="s">
        <v>1118</v>
      </c>
      <c r="F9" s="224" t="s">
        <v>1118</v>
      </c>
      <c r="G9" s="221">
        <v>96051.832640000008</v>
      </c>
      <c r="H9" s="221">
        <v>101884.85828</v>
      </c>
      <c r="I9" s="222">
        <v>106.07278953423204</v>
      </c>
      <c r="J9" s="223">
        <v>7.348422487427464E-2</v>
      </c>
      <c r="K9" s="224">
        <v>6.4789779724665306E-2</v>
      </c>
      <c r="L9" s="221">
        <v>96051.832640000008</v>
      </c>
      <c r="M9" s="221">
        <v>101884.85828</v>
      </c>
      <c r="N9" s="225">
        <v>106.07278953423204</v>
      </c>
      <c r="O9" s="226">
        <v>2.0521870136203973E-2</v>
      </c>
      <c r="P9" s="224">
        <v>2.1001061215350267E-2</v>
      </c>
    </row>
    <row r="10" spans="1:16" ht="14.25" customHeight="1">
      <c r="A10" s="220" t="s">
        <v>1255</v>
      </c>
      <c r="B10" s="221">
        <v>385713.77439999999</v>
      </c>
      <c r="C10" s="221">
        <v>405474.21311000001</v>
      </c>
      <c r="D10" s="222">
        <v>105.12308349390386</v>
      </c>
      <c r="E10" s="223">
        <v>0.11434133529003136</v>
      </c>
      <c r="F10" s="224">
        <v>0.12366280767200752</v>
      </c>
      <c r="G10" s="221">
        <v>310626.66856000002</v>
      </c>
      <c r="H10" s="221">
        <v>299315.86293</v>
      </c>
      <c r="I10" s="222">
        <v>96.358713924198938</v>
      </c>
      <c r="J10" s="223">
        <v>0.23764418998606435</v>
      </c>
      <c r="K10" s="224">
        <v>0.19033847771607082</v>
      </c>
      <c r="L10" s="221">
        <v>696340.44296000001</v>
      </c>
      <c r="M10" s="221">
        <v>704790.07603999996</v>
      </c>
      <c r="N10" s="225">
        <v>101.21343419952491</v>
      </c>
      <c r="O10" s="226">
        <v>0.14877600716449868</v>
      </c>
      <c r="P10" s="224">
        <v>0.14527516434493495</v>
      </c>
    </row>
    <row r="11" spans="1:16" ht="14.25" customHeight="1">
      <c r="A11" s="220" t="s">
        <v>1256</v>
      </c>
      <c r="B11" s="221">
        <v>108802.0984</v>
      </c>
      <c r="C11" s="221" t="s">
        <v>1118</v>
      </c>
      <c r="D11" s="222" t="s">
        <v>1118</v>
      </c>
      <c r="E11" s="223">
        <v>3.2253391087122621E-2</v>
      </c>
      <c r="F11" s="224" t="s">
        <v>1118</v>
      </c>
      <c r="G11" s="221">
        <v>86985.531860000003</v>
      </c>
      <c r="H11" s="221" t="s">
        <v>1118</v>
      </c>
      <c r="I11" s="222" t="s">
        <v>1118</v>
      </c>
      <c r="J11" s="223">
        <v>6.6548073142611727E-2</v>
      </c>
      <c r="K11" s="224" t="s">
        <v>1118</v>
      </c>
      <c r="L11" s="221">
        <v>195787.63025999998</v>
      </c>
      <c r="M11" s="221" t="s">
        <v>1118</v>
      </c>
      <c r="N11" s="225" t="s">
        <v>1118</v>
      </c>
      <c r="O11" s="226">
        <v>4.1830834582094224E-2</v>
      </c>
      <c r="P11" s="224" t="s">
        <v>1118</v>
      </c>
    </row>
    <row r="12" spans="1:16" ht="14.25" customHeight="1">
      <c r="A12" s="220" t="s">
        <v>1257</v>
      </c>
      <c r="B12" s="221">
        <v>28723.025120000002</v>
      </c>
      <c r="C12" s="221">
        <v>35220.007740000001</v>
      </c>
      <c r="D12" s="222">
        <v>122.61942324270055</v>
      </c>
      <c r="E12" s="223">
        <v>8.5146791838033812E-3</v>
      </c>
      <c r="F12" s="224">
        <v>1.0741509330401413E-2</v>
      </c>
      <c r="G12" s="221">
        <v>0</v>
      </c>
      <c r="H12" s="221">
        <v>0</v>
      </c>
      <c r="I12" s="222" t="s">
        <v>1118</v>
      </c>
      <c r="J12" s="222" t="s">
        <v>1118</v>
      </c>
      <c r="K12" s="224" t="s">
        <v>1118</v>
      </c>
      <c r="L12" s="221">
        <v>28723.025120000002</v>
      </c>
      <c r="M12" s="221">
        <v>35220.007740000001</v>
      </c>
      <c r="N12" s="225">
        <v>122.61942324270055</v>
      </c>
      <c r="O12" s="226">
        <v>6.136792763140813E-3</v>
      </c>
      <c r="P12" s="224">
        <v>7.2597395828938888E-3</v>
      </c>
    </row>
    <row r="13" spans="1:16" ht="14.25" customHeight="1">
      <c r="A13" s="220" t="s">
        <v>1258</v>
      </c>
      <c r="B13" s="221">
        <v>1249696.7266500001</v>
      </c>
      <c r="C13" s="221">
        <v>1149414.06703</v>
      </c>
      <c r="D13" s="222">
        <v>91.975440322323422</v>
      </c>
      <c r="E13" s="223">
        <v>0.37046121221628414</v>
      </c>
      <c r="F13" s="224">
        <v>0.35055193674688784</v>
      </c>
      <c r="G13" s="221">
        <v>173745.37325999999</v>
      </c>
      <c r="H13" s="221">
        <v>304791.92677999998</v>
      </c>
      <c r="I13" s="222">
        <v>175.42448530350003</v>
      </c>
      <c r="J13" s="223">
        <v>0.13292348233848986</v>
      </c>
      <c r="K13" s="224">
        <v>0.19382077112638954</v>
      </c>
      <c r="L13" s="221">
        <v>1423442.0999100001</v>
      </c>
      <c r="M13" s="221">
        <v>1454205.9938099999</v>
      </c>
      <c r="N13" s="225">
        <v>102.16123254342027</v>
      </c>
      <c r="O13" s="226">
        <v>0.30412427454917224</v>
      </c>
      <c r="P13" s="224">
        <v>0.29974884994003131</v>
      </c>
    </row>
    <row r="14" spans="1:16" ht="14.25" customHeight="1">
      <c r="A14" s="220" t="s">
        <v>1259</v>
      </c>
      <c r="B14" s="221">
        <v>86416.640400000004</v>
      </c>
      <c r="C14" s="221">
        <v>124181.07076</v>
      </c>
      <c r="D14" s="222">
        <v>143.70041485667383</v>
      </c>
      <c r="E14" s="223">
        <v>2.5617425952663801E-2</v>
      </c>
      <c r="F14" s="224">
        <v>3.7873135635710063E-2</v>
      </c>
      <c r="G14" s="221">
        <v>0</v>
      </c>
      <c r="H14" s="221">
        <v>0</v>
      </c>
      <c r="I14" s="222" t="s">
        <v>1118</v>
      </c>
      <c r="J14" s="223" t="s">
        <v>1118</v>
      </c>
      <c r="K14" s="224" t="s">
        <v>1118</v>
      </c>
      <c r="L14" s="221">
        <v>86416.640400000004</v>
      </c>
      <c r="M14" s="221">
        <v>124181.07076</v>
      </c>
      <c r="N14" s="225">
        <v>143.70041485667383</v>
      </c>
      <c r="O14" s="226">
        <v>1.8463271581111995E-2</v>
      </c>
      <c r="P14" s="224">
        <v>2.5596877817225569E-2</v>
      </c>
    </row>
    <row r="15" spans="1:16" ht="14.25" customHeight="1">
      <c r="A15" s="220" t="s">
        <v>1260</v>
      </c>
      <c r="B15" s="221">
        <v>5260.2483099999999</v>
      </c>
      <c r="C15" s="221">
        <v>18520.169809999999</v>
      </c>
      <c r="D15" s="222">
        <v>352.07786246121145</v>
      </c>
      <c r="E15" s="223">
        <v>1.5593527004788524E-3</v>
      </c>
      <c r="F15" s="224">
        <v>5.6483399516349328E-3</v>
      </c>
      <c r="G15" s="221">
        <v>0</v>
      </c>
      <c r="H15" s="221">
        <v>0</v>
      </c>
      <c r="I15" s="222" t="s">
        <v>1118</v>
      </c>
      <c r="J15" s="223" t="s">
        <v>1118</v>
      </c>
      <c r="K15" s="224" t="s">
        <v>1118</v>
      </c>
      <c r="L15" s="221">
        <v>5260.2483099999999</v>
      </c>
      <c r="M15" s="221">
        <v>18520.169809999999</v>
      </c>
      <c r="N15" s="225">
        <v>352.07786246121145</v>
      </c>
      <c r="O15" s="226">
        <v>1.1238737433214934E-3</v>
      </c>
      <c r="P15" s="224">
        <v>3.8174781460616845E-3</v>
      </c>
    </row>
    <row r="16" spans="1:16" ht="14.25" customHeight="1">
      <c r="A16" s="220" t="s">
        <v>1261</v>
      </c>
      <c r="B16" s="221">
        <v>0</v>
      </c>
      <c r="C16" s="221">
        <v>0</v>
      </c>
      <c r="D16" s="222" t="s">
        <v>1118</v>
      </c>
      <c r="E16" s="223" t="s">
        <v>1118</v>
      </c>
      <c r="F16" s="224" t="s">
        <v>1118</v>
      </c>
      <c r="G16" s="221">
        <v>853.5233199999999</v>
      </c>
      <c r="H16" s="221">
        <v>549.09006000000011</v>
      </c>
      <c r="I16" s="222">
        <v>64.332168452058241</v>
      </c>
      <c r="J16" s="223">
        <v>6.5298597495159105E-4</v>
      </c>
      <c r="K16" s="224">
        <v>3.4917282741499104E-4</v>
      </c>
      <c r="L16" s="221">
        <v>853.5233199999999</v>
      </c>
      <c r="M16" s="221">
        <v>549.09006000000011</v>
      </c>
      <c r="N16" s="225">
        <v>64.332168452058241</v>
      </c>
      <c r="O16" s="226">
        <v>1.8235877702522162E-4</v>
      </c>
      <c r="P16" s="224">
        <v>1.1318143007187144E-4</v>
      </c>
    </row>
    <row r="17" spans="1:16" ht="14.25" customHeight="1">
      <c r="A17" s="220" t="s">
        <v>1262</v>
      </c>
      <c r="B17" s="221">
        <v>0</v>
      </c>
      <c r="C17" s="221">
        <v>0</v>
      </c>
      <c r="D17" s="222" t="s">
        <v>1118</v>
      </c>
      <c r="E17" s="223" t="s">
        <v>1118</v>
      </c>
      <c r="F17" s="224" t="s">
        <v>1118</v>
      </c>
      <c r="G17" s="221">
        <v>84390.877670000002</v>
      </c>
      <c r="H17" s="221">
        <v>112711.55873999999</v>
      </c>
      <c r="I17" s="222">
        <v>133.55893652480364</v>
      </c>
      <c r="J17" s="223">
        <v>6.4563039159100444E-2</v>
      </c>
      <c r="K17" s="224">
        <v>7.1674605888142714E-2</v>
      </c>
      <c r="L17" s="221">
        <v>84390.877670000002</v>
      </c>
      <c r="M17" s="221">
        <v>112711.55873999999</v>
      </c>
      <c r="N17" s="225">
        <v>133.55893652480364</v>
      </c>
      <c r="O17" s="226">
        <v>1.8030459020131149E-2</v>
      </c>
      <c r="P17" s="224">
        <v>2.3232719608551895E-2</v>
      </c>
    </row>
    <row r="18" spans="1:16" ht="14.25" customHeight="1">
      <c r="A18" s="220" t="s">
        <v>1263</v>
      </c>
      <c r="B18" s="221">
        <v>433815.58173999999</v>
      </c>
      <c r="C18" s="221">
        <v>398376.80298000004</v>
      </c>
      <c r="D18" s="222">
        <v>91.830911509020069</v>
      </c>
      <c r="E18" s="223">
        <v>0.12860067795850369</v>
      </c>
      <c r="F18" s="224">
        <v>0.12149821708770459</v>
      </c>
      <c r="G18" s="221">
        <v>0</v>
      </c>
      <c r="H18" s="221">
        <v>0</v>
      </c>
      <c r="I18" s="222" t="s">
        <v>1118</v>
      </c>
      <c r="J18" s="223" t="s">
        <v>1118</v>
      </c>
      <c r="K18" s="224" t="s">
        <v>1118</v>
      </c>
      <c r="L18" s="221">
        <v>433815.58173999999</v>
      </c>
      <c r="M18" s="221">
        <v>398376.80298000004</v>
      </c>
      <c r="N18" s="225">
        <v>91.830911509020069</v>
      </c>
      <c r="O18" s="226">
        <v>9.2686487980892504E-2</v>
      </c>
      <c r="P18" s="224">
        <v>8.2115593694660163E-2</v>
      </c>
    </row>
    <row r="19" spans="1:16" ht="14.25" customHeight="1">
      <c r="A19" s="220" t="s">
        <v>1264</v>
      </c>
      <c r="B19" s="221">
        <v>129053.24390999999</v>
      </c>
      <c r="C19" s="221">
        <v>142141.96984000001</v>
      </c>
      <c r="D19" s="222">
        <v>110.14211307941079</v>
      </c>
      <c r="E19" s="223">
        <v>3.8256658723514615E-2</v>
      </c>
      <c r="F19" s="224">
        <v>4.3350907431628984E-2</v>
      </c>
      <c r="G19" s="221">
        <v>59255.252869999997</v>
      </c>
      <c r="H19" s="221">
        <v>128072.46673999999</v>
      </c>
      <c r="I19" s="222">
        <v>216.13690016812174</v>
      </c>
      <c r="J19" s="223">
        <v>4.5333089512211593E-2</v>
      </c>
      <c r="K19" s="224">
        <v>8.1442787956529733E-2</v>
      </c>
      <c r="L19" s="221">
        <v>188308.49677999999</v>
      </c>
      <c r="M19" s="221">
        <v>270214.43657999998</v>
      </c>
      <c r="N19" s="225">
        <v>143.49561554606339</v>
      </c>
      <c r="O19" s="226">
        <v>4.0232886872099388E-2</v>
      </c>
      <c r="P19" s="224">
        <v>5.5698069562922704E-2</v>
      </c>
    </row>
    <row r="20" spans="1:16" ht="14.25" customHeight="1">
      <c r="A20" s="220" t="s">
        <v>1265</v>
      </c>
      <c r="B20" s="221">
        <v>79184.439159999994</v>
      </c>
      <c r="C20" s="221">
        <v>73689.454709999991</v>
      </c>
      <c r="D20" s="222">
        <v>93.060524885581557</v>
      </c>
      <c r="E20" s="223">
        <v>2.3473505766888291E-2</v>
      </c>
      <c r="F20" s="224">
        <v>2.2474042912281802E-2</v>
      </c>
      <c r="G20" s="221">
        <v>118044.72034999999</v>
      </c>
      <c r="H20" s="221">
        <v>123820.64968999999</v>
      </c>
      <c r="I20" s="222">
        <v>104.89300099392374</v>
      </c>
      <c r="J20" s="222">
        <v>9.0309831025627604E-2</v>
      </c>
      <c r="K20" s="224">
        <v>7.8739007485617976E-2</v>
      </c>
      <c r="L20" s="221">
        <v>197229.15951</v>
      </c>
      <c r="M20" s="221">
        <v>197510.10440000001</v>
      </c>
      <c r="N20" s="225">
        <v>100.14244591960843</v>
      </c>
      <c r="O20" s="226">
        <v>4.2138823250846807E-2</v>
      </c>
      <c r="P20" s="224">
        <v>4.0711857121647085E-2</v>
      </c>
    </row>
    <row r="21" spans="1:16" ht="14.25" customHeight="1">
      <c r="A21" s="220" t="s">
        <v>1266</v>
      </c>
      <c r="B21" s="221">
        <v>96223.70315999999</v>
      </c>
      <c r="C21" s="221">
        <v>96733.545809999996</v>
      </c>
      <c r="D21" s="222">
        <v>100.52985141213308</v>
      </c>
      <c r="E21" s="223">
        <v>2.8524640383872198E-2</v>
      </c>
      <c r="F21" s="224">
        <v>2.9502102684118476E-2</v>
      </c>
      <c r="G21" s="221">
        <v>0</v>
      </c>
      <c r="H21" s="221">
        <v>0</v>
      </c>
      <c r="I21" s="222" t="s">
        <v>1118</v>
      </c>
      <c r="J21" s="222" t="s">
        <v>1118</v>
      </c>
      <c r="K21" s="224" t="s">
        <v>1118</v>
      </c>
      <c r="L21" s="221">
        <v>96223.70315999999</v>
      </c>
      <c r="M21" s="221">
        <v>96733.545809999996</v>
      </c>
      <c r="N21" s="225">
        <v>100.52985141213308</v>
      </c>
      <c r="O21" s="226">
        <v>2.0558590981551099E-2</v>
      </c>
      <c r="P21" s="224">
        <v>1.9939244667256745E-2</v>
      </c>
    </row>
    <row r="22" spans="1:16" ht="14.25" customHeight="1">
      <c r="A22" s="220" t="s">
        <v>1267</v>
      </c>
      <c r="B22" s="221">
        <v>4956.3905500000001</v>
      </c>
      <c r="C22" s="221">
        <v>5835.9229100000002</v>
      </c>
      <c r="D22" s="222">
        <v>117.74542080829364</v>
      </c>
      <c r="E22" s="223">
        <v>1.4692768351025553E-3</v>
      </c>
      <c r="F22" s="224">
        <v>1.7798582229746089E-3</v>
      </c>
      <c r="G22" s="221">
        <v>0</v>
      </c>
      <c r="H22" s="221">
        <v>0</v>
      </c>
      <c r="I22" s="222" t="s">
        <v>1118</v>
      </c>
      <c r="J22" s="222" t="s">
        <v>1118</v>
      </c>
      <c r="K22" s="224" t="s">
        <v>1118</v>
      </c>
      <c r="L22" s="221">
        <v>4956.3905500000001</v>
      </c>
      <c r="M22" s="221">
        <v>5835.9229100000002</v>
      </c>
      <c r="N22" s="225">
        <v>117.74542080829364</v>
      </c>
      <c r="O22" s="226">
        <v>1.0589532798674624E-3</v>
      </c>
      <c r="P22" s="224">
        <v>1.2029321760860094E-3</v>
      </c>
    </row>
    <row r="23" spans="1:16" ht="14.25" customHeight="1">
      <c r="A23" s="220" t="s">
        <v>1268</v>
      </c>
      <c r="B23" s="221">
        <v>20766.819030000002</v>
      </c>
      <c r="C23" s="221">
        <v>25017.413410000001</v>
      </c>
      <c r="D23" s="222">
        <v>120.46820157607931</v>
      </c>
      <c r="E23" s="223">
        <v>6.156134354575008E-3</v>
      </c>
      <c r="F23" s="224">
        <v>7.6298898498204717E-3</v>
      </c>
      <c r="G23" s="221">
        <v>0</v>
      </c>
      <c r="H23" s="221">
        <v>0</v>
      </c>
      <c r="I23" s="222" t="s">
        <v>1118</v>
      </c>
      <c r="J23" s="222" t="s">
        <v>1118</v>
      </c>
      <c r="K23" s="224" t="s">
        <v>1118</v>
      </c>
      <c r="L23" s="221">
        <v>20766.819030000002</v>
      </c>
      <c r="M23" s="221">
        <v>25017.413410000001</v>
      </c>
      <c r="N23" s="225">
        <v>120.46820157607931</v>
      </c>
      <c r="O23" s="226">
        <v>4.4369165226966498E-3</v>
      </c>
      <c r="P23" s="224">
        <v>5.1567253401801037E-3</v>
      </c>
    </row>
    <row r="24" spans="1:16" ht="14.25" customHeight="1">
      <c r="A24" s="220" t="s">
        <v>1269</v>
      </c>
      <c r="B24" s="221">
        <v>280606.30864</v>
      </c>
      <c r="C24" s="221">
        <v>245723.95166999998</v>
      </c>
      <c r="D24" s="222">
        <v>87.568933450191295</v>
      </c>
      <c r="E24" s="223">
        <v>8.3183184397845722E-2</v>
      </c>
      <c r="F24" s="224">
        <v>7.494166778869682E-2</v>
      </c>
      <c r="G24" s="221">
        <v>0</v>
      </c>
      <c r="H24" s="221">
        <v>0</v>
      </c>
      <c r="I24" s="222" t="s">
        <v>1118</v>
      </c>
      <c r="J24" s="223" t="s">
        <v>1118</v>
      </c>
      <c r="K24" s="224" t="s">
        <v>1118</v>
      </c>
      <c r="L24" s="221">
        <v>280606.30864</v>
      </c>
      <c r="M24" s="221">
        <v>245723.95166999998</v>
      </c>
      <c r="N24" s="225">
        <v>87.568933450191295</v>
      </c>
      <c r="O24" s="226">
        <v>5.9952694988055256E-2</v>
      </c>
      <c r="P24" s="224">
        <v>5.064995759151425E-2</v>
      </c>
    </row>
    <row r="25" spans="1:16" ht="14.25" customHeight="1">
      <c r="A25" s="220" t="s">
        <v>1270</v>
      </c>
      <c r="B25" s="221">
        <v>0</v>
      </c>
      <c r="C25" s="221">
        <v>0</v>
      </c>
      <c r="D25" s="222" t="s">
        <v>1118</v>
      </c>
      <c r="E25" s="223" t="s">
        <v>1118</v>
      </c>
      <c r="F25" s="224" t="s">
        <v>1118</v>
      </c>
      <c r="G25" s="221">
        <v>7447.7982400000001</v>
      </c>
      <c r="H25" s="221">
        <v>7674.6029500000004</v>
      </c>
      <c r="I25" s="222">
        <v>103.04525851387724</v>
      </c>
      <c r="J25" s="223">
        <v>5.6979202337308667E-3</v>
      </c>
      <c r="K25" s="224">
        <v>4.8803702826799135E-3</v>
      </c>
      <c r="L25" s="221">
        <v>7447.7982400000001</v>
      </c>
      <c r="M25" s="221">
        <v>7674.6029500000004</v>
      </c>
      <c r="N25" s="225">
        <v>103.04525851387724</v>
      </c>
      <c r="O25" s="226">
        <v>1.5912528067504917E-3</v>
      </c>
      <c r="P25" s="224">
        <v>1.5819309078638269E-3</v>
      </c>
    </row>
    <row r="26" spans="1:16" ht="14.25" customHeight="1">
      <c r="A26" s="220" t="s">
        <v>1271</v>
      </c>
      <c r="B26" s="221">
        <v>14621.3788</v>
      </c>
      <c r="C26" s="221">
        <v>14395.49422</v>
      </c>
      <c r="D26" s="222">
        <v>98.455107530624957</v>
      </c>
      <c r="E26" s="223">
        <v>4.3343745718544312E-3</v>
      </c>
      <c r="F26" s="224">
        <v>4.3903833474816158E-3</v>
      </c>
      <c r="G26" s="221">
        <v>114626.19537</v>
      </c>
      <c r="H26" s="221">
        <v>121609.81082</v>
      </c>
      <c r="I26" s="222">
        <v>106.09251264726853</v>
      </c>
      <c r="J26" s="223">
        <v>8.7694496664333696E-2</v>
      </c>
      <c r="K26" s="224">
        <v>7.733310904484697E-2</v>
      </c>
      <c r="L26" s="221">
        <v>129247.57417000001</v>
      </c>
      <c r="M26" s="221">
        <v>136005.30503999998</v>
      </c>
      <c r="N26" s="225">
        <v>105.2285165995545</v>
      </c>
      <c r="O26" s="226">
        <v>2.7614277204655435E-2</v>
      </c>
      <c r="P26" s="224">
        <v>2.8034153307725695E-2</v>
      </c>
    </row>
    <row r="27" spans="1:16" ht="14.25" customHeight="1">
      <c r="A27" s="220" t="s">
        <v>1272</v>
      </c>
      <c r="B27" s="221">
        <v>0</v>
      </c>
      <c r="C27" s="221">
        <v>0</v>
      </c>
      <c r="D27" s="222" t="s">
        <v>1118</v>
      </c>
      <c r="E27" s="223" t="s">
        <v>1118</v>
      </c>
      <c r="F27" s="224" t="s">
        <v>1118</v>
      </c>
      <c r="G27" s="221">
        <v>19444.452539999998</v>
      </c>
      <c r="H27" s="221">
        <v>19894.010569999999</v>
      </c>
      <c r="I27" s="222">
        <v>102.3120117631247</v>
      </c>
      <c r="J27" s="223">
        <v>1.4875931918570007E-2</v>
      </c>
      <c r="K27" s="224">
        <v>1.2650835309877246E-2</v>
      </c>
      <c r="L27" s="221">
        <v>19444.452539999998</v>
      </c>
      <c r="M27" s="221">
        <v>19894.010569999999</v>
      </c>
      <c r="N27" s="225">
        <v>102.3120117631247</v>
      </c>
      <c r="O27" s="226">
        <v>4.1543874690141615E-3</v>
      </c>
      <c r="P27" s="224">
        <v>4.1006616768431859E-3</v>
      </c>
    </row>
    <row r="28" spans="1:16" ht="14.25" customHeight="1">
      <c r="A28" s="220" t="s">
        <v>1273</v>
      </c>
      <c r="B28" s="221">
        <v>30727.631000000001</v>
      </c>
      <c r="C28" s="221">
        <v>33080.061000000002</v>
      </c>
      <c r="D28" s="222">
        <v>107.65574801389668</v>
      </c>
      <c r="E28" s="223">
        <v>9.1089263387202548E-3</v>
      </c>
      <c r="F28" s="224">
        <v>1.0088861606869934E-2</v>
      </c>
      <c r="G28" s="221">
        <v>0</v>
      </c>
      <c r="H28" s="221">
        <v>0</v>
      </c>
      <c r="I28" s="222" t="s">
        <v>1118</v>
      </c>
      <c r="J28" s="223" t="s">
        <v>1118</v>
      </c>
      <c r="K28" s="224" t="s">
        <v>1118</v>
      </c>
      <c r="L28" s="221">
        <v>30727.631000000001</v>
      </c>
      <c r="M28" s="221">
        <v>33080.061000000002</v>
      </c>
      <c r="N28" s="225">
        <v>107.65574801389668</v>
      </c>
      <c r="O28" s="226">
        <v>6.5650850758738359E-3</v>
      </c>
      <c r="P28" s="224">
        <v>6.8186421201009194E-3</v>
      </c>
    </row>
    <row r="29" spans="1:16" ht="14.25" customHeight="1">
      <c r="A29" s="220" t="s">
        <v>1274</v>
      </c>
      <c r="B29" s="221">
        <v>150909.26946000001</v>
      </c>
      <c r="C29" s="221">
        <v>166012.37343000001</v>
      </c>
      <c r="D29" s="222">
        <v>110.00806910274204</v>
      </c>
      <c r="E29" s="223">
        <v>4.4735678430310039E-2</v>
      </c>
      <c r="F29" s="224">
        <v>5.0630978599564294E-2</v>
      </c>
      <c r="G29" s="221">
        <v>30820.002329999999</v>
      </c>
      <c r="H29" s="221">
        <v>29341.29391</v>
      </c>
      <c r="I29" s="222">
        <v>95.202114509379413</v>
      </c>
      <c r="J29" s="223">
        <v>2.357876908326929E-2</v>
      </c>
      <c r="K29" s="224">
        <v>1.8658473902384894E-2</v>
      </c>
      <c r="L29" s="221">
        <v>181729.27179</v>
      </c>
      <c r="M29" s="221">
        <v>195353.66734000001</v>
      </c>
      <c r="N29" s="225">
        <v>107.49708366505968</v>
      </c>
      <c r="O29" s="226">
        <v>3.8827208321980597E-2</v>
      </c>
      <c r="P29" s="224">
        <v>4.0267360584392738E-2</v>
      </c>
    </row>
    <row r="30" spans="1:16" ht="14.25" customHeight="1">
      <c r="A30" s="220" t="s">
        <v>1275</v>
      </c>
      <c r="B30" s="221">
        <v>76168.156499999997</v>
      </c>
      <c r="C30" s="221">
        <v>168802.13911000002</v>
      </c>
      <c r="D30" s="222">
        <v>221.61772959543796</v>
      </c>
      <c r="E30" s="223">
        <v>2.2579356245023129E-2</v>
      </c>
      <c r="F30" s="224">
        <v>5.14818101582218E-2</v>
      </c>
      <c r="G30" s="221">
        <v>55695.503830000001</v>
      </c>
      <c r="H30" s="221">
        <v>166234.30987</v>
      </c>
      <c r="I30" s="222">
        <v>298.46989153271477</v>
      </c>
      <c r="J30" s="223">
        <v>4.2609712021521133E-2</v>
      </c>
      <c r="K30" s="224">
        <v>0.10571035285302313</v>
      </c>
      <c r="L30" s="221">
        <v>131863.66032999998</v>
      </c>
      <c r="M30" s="221">
        <v>335036.44898000004</v>
      </c>
      <c r="N30" s="225">
        <v>254.07792271315915</v>
      </c>
      <c r="O30" s="226">
        <v>2.8173214800795404E-2</v>
      </c>
      <c r="P30" s="224">
        <v>6.9059535373410322E-2</v>
      </c>
    </row>
    <row r="31" spans="1:16" ht="14.25" customHeight="1">
      <c r="A31" s="220" t="s">
        <v>1276</v>
      </c>
      <c r="B31" s="221">
        <v>32008.84722</v>
      </c>
      <c r="C31" s="221">
        <v>28243.181670000002</v>
      </c>
      <c r="D31" s="222">
        <v>88.235547740541222</v>
      </c>
      <c r="E31" s="223">
        <v>9.4887312176565302E-3</v>
      </c>
      <c r="F31" s="224">
        <v>8.613694854018427E-3</v>
      </c>
      <c r="G31" s="221">
        <v>0</v>
      </c>
      <c r="H31" s="221">
        <v>0</v>
      </c>
      <c r="I31" s="222" t="s">
        <v>1118</v>
      </c>
      <c r="J31" s="223" t="s">
        <v>1118</v>
      </c>
      <c r="K31" s="224" t="s">
        <v>1118</v>
      </c>
      <c r="L31" s="221">
        <v>32008.84722</v>
      </c>
      <c r="M31" s="221">
        <v>28243.181670000002</v>
      </c>
      <c r="N31" s="225">
        <v>88.235547740541222</v>
      </c>
      <c r="O31" s="226">
        <v>6.8388222046778585E-3</v>
      </c>
      <c r="P31" s="224">
        <v>5.8216382412573011E-3</v>
      </c>
    </row>
    <row r="32" spans="1:16" ht="14.25" customHeight="1">
      <c r="A32" s="220" t="s">
        <v>1277</v>
      </c>
      <c r="B32" s="221">
        <v>0</v>
      </c>
      <c r="C32" s="221">
        <v>0</v>
      </c>
      <c r="D32" s="222" t="s">
        <v>1118</v>
      </c>
      <c r="E32" s="223" t="s">
        <v>1118</v>
      </c>
      <c r="F32" s="224" t="s">
        <v>1118</v>
      </c>
      <c r="G32" s="221">
        <v>9474.7958500000004</v>
      </c>
      <c r="H32" s="221">
        <v>10882.959560000001</v>
      </c>
      <c r="I32" s="222">
        <v>114.86220634505808</v>
      </c>
      <c r="J32" s="223">
        <v>7.2486699081397571E-3</v>
      </c>
      <c r="K32" s="224">
        <v>6.9206019868729854E-3</v>
      </c>
      <c r="L32" s="221">
        <v>9474.7958500000004</v>
      </c>
      <c r="M32" s="221">
        <v>10882.959560000001</v>
      </c>
      <c r="N32" s="225">
        <v>114.86220634505808</v>
      </c>
      <c r="O32" s="226">
        <v>2.0243292049356605E-3</v>
      </c>
      <c r="P32" s="224">
        <v>2.2432548249282543E-3</v>
      </c>
    </row>
    <row r="33" spans="1:16" ht="14.25" customHeight="1">
      <c r="A33" s="220" t="s">
        <v>1278</v>
      </c>
      <c r="B33" s="221">
        <v>159699.48696000001</v>
      </c>
      <c r="C33" s="221">
        <v>148007.69919999997</v>
      </c>
      <c r="D33" s="222">
        <v>92.678882078732983</v>
      </c>
      <c r="E33" s="223">
        <v>4.7341458345749328E-2</v>
      </c>
      <c r="F33" s="224">
        <v>4.5139856119976125E-2</v>
      </c>
      <c r="G33" s="221">
        <v>129256.3391</v>
      </c>
      <c r="H33" s="221">
        <v>132339.64348</v>
      </c>
      <c r="I33" s="222">
        <v>102.38541831021112</v>
      </c>
      <c r="J33" s="223">
        <v>9.888725314018014E-2</v>
      </c>
      <c r="K33" s="224">
        <v>8.415633583496937E-2</v>
      </c>
      <c r="L33" s="221">
        <v>288955.82605999999</v>
      </c>
      <c r="M33" s="221">
        <v>280347.34268</v>
      </c>
      <c r="N33" s="225">
        <v>97.020830658658369</v>
      </c>
      <c r="O33" s="226">
        <v>6.1736603816067104E-2</v>
      </c>
      <c r="P33" s="224">
        <v>5.7786719288583359E-2</v>
      </c>
    </row>
    <row r="34" spans="1:16" ht="14.25" customHeight="1">
      <c r="A34" s="220" t="s">
        <v>1279</v>
      </c>
      <c r="B34" s="221">
        <v>0</v>
      </c>
      <c r="C34" s="221">
        <v>0</v>
      </c>
      <c r="D34" s="222" t="s">
        <v>1118</v>
      </c>
      <c r="E34" s="223" t="s">
        <v>1118</v>
      </c>
      <c r="F34" s="224" t="s">
        <v>1118</v>
      </c>
      <c r="G34" s="221">
        <v>10389.328619999998</v>
      </c>
      <c r="H34" s="221">
        <v>13422.1736</v>
      </c>
      <c r="I34" s="222">
        <v>129.19192462698328</v>
      </c>
      <c r="J34" s="223">
        <v>7.9483310169230856E-3</v>
      </c>
      <c r="K34" s="224">
        <v>8.5353180605142413E-3</v>
      </c>
      <c r="L34" s="221">
        <v>10389.328619999998</v>
      </c>
      <c r="M34" s="221">
        <v>13422.1736</v>
      </c>
      <c r="N34" s="225">
        <v>129.19192462698328</v>
      </c>
      <c r="O34" s="226">
        <v>2.2197229025404173E-3</v>
      </c>
      <c r="P34" s="224">
        <v>2.7666514355057141E-3</v>
      </c>
    </row>
    <row r="35" spans="1:16" ht="18.75" customHeight="1">
      <c r="A35" s="571" t="s">
        <v>340</v>
      </c>
      <c r="B35" s="445">
        <v>3373353.7694100002</v>
      </c>
      <c r="C35" s="445">
        <v>3278869.538410001</v>
      </c>
      <c r="D35" s="446">
        <v>97.199101029462312</v>
      </c>
      <c r="E35" s="447">
        <v>1</v>
      </c>
      <c r="F35" s="448">
        <v>1</v>
      </c>
      <c r="G35" s="449">
        <v>1307108.1964100003</v>
      </c>
      <c r="H35" s="445">
        <v>1572545.2179800002</v>
      </c>
      <c r="I35" s="446">
        <v>120.30719586175253</v>
      </c>
      <c r="J35" s="447">
        <v>1</v>
      </c>
      <c r="K35" s="448">
        <v>1</v>
      </c>
      <c r="L35" s="450">
        <v>4680461.9658200005</v>
      </c>
      <c r="M35" s="451">
        <v>4851414.7563900007</v>
      </c>
      <c r="N35" s="452">
        <v>103.6524768669934</v>
      </c>
      <c r="O35" s="453">
        <v>1</v>
      </c>
      <c r="P35" s="448">
        <v>1</v>
      </c>
    </row>
    <row r="36" spans="1:16" ht="12.75" customHeight="1">
      <c r="A36" s="51" t="s">
        <v>526</v>
      </c>
    </row>
    <row r="37" spans="1:16" ht="12.75" customHeight="1"/>
    <row r="38" spans="1:16" ht="12.75" customHeight="1">
      <c r="A38" s="679" t="s">
        <v>1109</v>
      </c>
    </row>
    <row r="39" spans="1:16" ht="12.75" customHeight="1">
      <c r="A39" s="680" t="s">
        <v>1110</v>
      </c>
    </row>
    <row r="40" spans="1:16" ht="12.75" customHeight="1">
      <c r="A40" s="360" t="s">
        <v>1111</v>
      </c>
    </row>
    <row r="41" spans="1:16" ht="12.75" customHeight="1">
      <c r="A41" s="361" t="s">
        <v>1112</v>
      </c>
    </row>
    <row r="42" spans="1:16" ht="12.75" customHeight="1">
      <c r="A42" s="361"/>
    </row>
    <row r="43" spans="1:16" ht="12.75" customHeight="1">
      <c r="A43" s="75" t="s">
        <v>335</v>
      </c>
    </row>
    <row r="44" spans="1:16" ht="12.75" customHeight="1"/>
    <row r="45" spans="1:16" ht="12.75" customHeight="1"/>
    <row r="46" spans="1:16" ht="12.75" customHeight="1"/>
    <row r="47" spans="1:16" ht="12.75" customHeight="1"/>
    <row r="48" spans="1:16" ht="12.75" customHeight="1"/>
    <row r="49" spans="16:16" ht="12.75" customHeight="1"/>
    <row r="50" spans="16:16" ht="12.75" customHeight="1"/>
    <row r="51" spans="16:16" ht="12.75" customHeight="1"/>
    <row r="52" spans="16:16" ht="12.75" customHeight="1">
      <c r="P52" s="40" t="s">
        <v>443</v>
      </c>
    </row>
    <row r="53" spans="16:16" ht="12.75" customHeight="1"/>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row r="62" spans="16:16" ht="12.75" customHeight="1"/>
    <row r="63" spans="16:16" ht="12.75" customHeight="1"/>
    <row r="64" spans="16:16"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43"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97"/>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11.42578125" bestFit="1" customWidth="1"/>
    <col min="6" max="6" width="11.85546875" customWidth="1"/>
  </cols>
  <sheetData>
    <row r="1" spans="1:7" ht="12.75" customHeight="1">
      <c r="A1" s="513" t="s">
        <v>1215</v>
      </c>
    </row>
    <row r="2" spans="1:7" ht="12.75" customHeight="1">
      <c r="A2" s="130" t="s">
        <v>1216</v>
      </c>
    </row>
    <row r="3" spans="1:7" ht="12.75" customHeight="1"/>
    <row r="4" spans="1:7" ht="12.75" customHeight="1">
      <c r="B4" s="779" t="s">
        <v>491</v>
      </c>
      <c r="C4" s="780"/>
      <c r="D4" s="780"/>
      <c r="E4" s="780"/>
      <c r="F4" s="780"/>
    </row>
    <row r="5" spans="1:7">
      <c r="A5" s="784" t="s">
        <v>705</v>
      </c>
      <c r="B5" s="784" t="s">
        <v>531</v>
      </c>
      <c r="C5" s="785" t="s">
        <v>532</v>
      </c>
      <c r="D5" s="785"/>
      <c r="E5" s="782" t="s">
        <v>533</v>
      </c>
      <c r="F5" s="782"/>
    </row>
    <row r="6" spans="1:7" ht="65.25">
      <c r="A6" s="784"/>
      <c r="B6" s="784"/>
      <c r="C6" s="454" t="s">
        <v>704</v>
      </c>
      <c r="D6" s="454" t="s">
        <v>534</v>
      </c>
      <c r="E6" s="454" t="s">
        <v>535</v>
      </c>
      <c r="F6" s="454" t="s">
        <v>536</v>
      </c>
    </row>
    <row r="7" spans="1:7" ht="22.5">
      <c r="A7" s="227">
        <v>1</v>
      </c>
      <c r="B7" s="228" t="s">
        <v>537</v>
      </c>
      <c r="C7" s="229">
        <v>1237240</v>
      </c>
      <c r="D7" s="229">
        <v>259022.48587</v>
      </c>
      <c r="E7" s="229">
        <v>8082</v>
      </c>
      <c r="F7" s="229">
        <v>52989.563990000002</v>
      </c>
      <c r="G7" s="88"/>
    </row>
    <row r="8" spans="1:7" ht="22.5">
      <c r="A8" s="227">
        <v>2</v>
      </c>
      <c r="B8" s="228" t="s">
        <v>538</v>
      </c>
      <c r="C8" s="229">
        <v>112532</v>
      </c>
      <c r="D8" s="229">
        <v>189873.00964999999</v>
      </c>
      <c r="E8" s="229">
        <v>829465</v>
      </c>
      <c r="F8" s="229">
        <v>98940.663029999996</v>
      </c>
      <c r="G8" s="88"/>
    </row>
    <row r="9" spans="1:7" ht="22.5">
      <c r="A9" s="227">
        <v>3</v>
      </c>
      <c r="B9" s="228" t="s">
        <v>539</v>
      </c>
      <c r="C9" s="229">
        <v>260576</v>
      </c>
      <c r="D9" s="229">
        <v>371474.78897000005</v>
      </c>
      <c r="E9" s="229">
        <v>49524</v>
      </c>
      <c r="F9" s="229">
        <v>269537.59719999996</v>
      </c>
      <c r="G9" s="88"/>
    </row>
    <row r="10" spans="1:7" ht="33.75">
      <c r="A10" s="227">
        <v>4</v>
      </c>
      <c r="B10" s="228" t="s">
        <v>540</v>
      </c>
      <c r="C10" s="229">
        <v>98</v>
      </c>
      <c r="D10" s="229">
        <v>3424.8829599999999</v>
      </c>
      <c r="E10" s="229">
        <v>129</v>
      </c>
      <c r="F10" s="229">
        <v>265.81822999999997</v>
      </c>
    </row>
    <row r="11" spans="1:7" ht="22.5">
      <c r="A11" s="227">
        <v>5</v>
      </c>
      <c r="B11" s="230" t="s">
        <v>541</v>
      </c>
      <c r="C11" s="229">
        <v>70</v>
      </c>
      <c r="D11" s="229">
        <v>6077.8022199999996</v>
      </c>
      <c r="E11" s="229">
        <v>8</v>
      </c>
      <c r="F11" s="229">
        <v>1489.80963</v>
      </c>
    </row>
    <row r="12" spans="1:7" ht="22.5">
      <c r="A12" s="227">
        <v>6</v>
      </c>
      <c r="B12" s="228" t="s">
        <v>542</v>
      </c>
      <c r="C12" s="229">
        <v>10642</v>
      </c>
      <c r="D12" s="229">
        <v>118480.50375</v>
      </c>
      <c r="E12" s="229">
        <v>779</v>
      </c>
      <c r="F12" s="229">
        <v>65117.681570000001</v>
      </c>
    </row>
    <row r="13" spans="1:7" ht="22.5">
      <c r="A13" s="227">
        <v>7</v>
      </c>
      <c r="B13" s="228" t="s">
        <v>543</v>
      </c>
      <c r="C13" s="229">
        <v>8173</v>
      </c>
      <c r="D13" s="229">
        <v>21424.26035</v>
      </c>
      <c r="E13" s="229">
        <v>2625</v>
      </c>
      <c r="F13" s="229">
        <v>12086.63308</v>
      </c>
    </row>
    <row r="14" spans="1:7" ht="22.5">
      <c r="A14" s="227">
        <v>8</v>
      </c>
      <c r="B14" s="228" t="s">
        <v>544</v>
      </c>
      <c r="C14" s="229">
        <v>263227</v>
      </c>
      <c r="D14" s="229">
        <v>338531.44769</v>
      </c>
      <c r="E14" s="229">
        <v>16428</v>
      </c>
      <c r="F14" s="229">
        <v>110992.2491</v>
      </c>
    </row>
    <row r="15" spans="1:7" ht="22.5">
      <c r="A15" s="227">
        <v>9</v>
      </c>
      <c r="B15" s="228" t="s">
        <v>545</v>
      </c>
      <c r="C15" s="229">
        <v>326471</v>
      </c>
      <c r="D15" s="229">
        <v>408564.69094999996</v>
      </c>
      <c r="E15" s="229">
        <v>28814</v>
      </c>
      <c r="F15" s="229">
        <v>146179.40919999999</v>
      </c>
    </row>
    <row r="16" spans="1:7" ht="33.75">
      <c r="A16" s="227">
        <v>10</v>
      </c>
      <c r="B16" s="228" t="s">
        <v>546</v>
      </c>
      <c r="C16" s="229">
        <v>1372795</v>
      </c>
      <c r="D16" s="229">
        <v>1117303.96527</v>
      </c>
      <c r="E16" s="229">
        <v>37365</v>
      </c>
      <c r="F16" s="229">
        <v>495376.64620999998</v>
      </c>
    </row>
    <row r="17" spans="1:6" ht="33.75">
      <c r="A17" s="227">
        <v>11</v>
      </c>
      <c r="B17" s="228" t="s">
        <v>547</v>
      </c>
      <c r="C17" s="229">
        <v>109</v>
      </c>
      <c r="D17" s="229">
        <v>3857.4430899999998</v>
      </c>
      <c r="E17" s="229">
        <v>3</v>
      </c>
      <c r="F17" s="229">
        <v>77.178960000000004</v>
      </c>
    </row>
    <row r="18" spans="1:6" ht="22.5">
      <c r="A18" s="227">
        <v>12</v>
      </c>
      <c r="B18" s="228" t="s">
        <v>548</v>
      </c>
      <c r="C18" s="229">
        <v>18271</v>
      </c>
      <c r="D18" s="229">
        <v>35229.942750000002</v>
      </c>
      <c r="E18" s="229">
        <v>193</v>
      </c>
      <c r="F18" s="229">
        <v>7806.0605599999999</v>
      </c>
    </row>
    <row r="19" spans="1:6" ht="22.5">
      <c r="A19" s="227">
        <v>13</v>
      </c>
      <c r="B19" s="228" t="s">
        <v>549</v>
      </c>
      <c r="C19" s="229">
        <v>86216</v>
      </c>
      <c r="D19" s="229">
        <v>229128.05341999998</v>
      </c>
      <c r="E19" s="229">
        <v>4829</v>
      </c>
      <c r="F19" s="229">
        <v>56441.416279999998</v>
      </c>
    </row>
    <row r="20" spans="1:6" ht="22.5">
      <c r="A20" s="227">
        <v>14</v>
      </c>
      <c r="B20" s="228" t="s">
        <v>550</v>
      </c>
      <c r="C20" s="229">
        <v>17455</v>
      </c>
      <c r="D20" s="229">
        <v>83805.775340000007</v>
      </c>
      <c r="E20" s="229">
        <v>2072</v>
      </c>
      <c r="F20" s="229">
        <v>37785.536759999995</v>
      </c>
    </row>
    <row r="21" spans="1:6" ht="22.5">
      <c r="A21" s="227">
        <v>15</v>
      </c>
      <c r="B21" s="228" t="s">
        <v>551</v>
      </c>
      <c r="C21" s="229">
        <v>415</v>
      </c>
      <c r="D21" s="229">
        <v>2011.3514</v>
      </c>
      <c r="E21" s="229">
        <v>161</v>
      </c>
      <c r="F21" s="229">
        <v>1212.66895</v>
      </c>
    </row>
    <row r="22" spans="1:6" ht="22.5">
      <c r="A22" s="227">
        <v>16</v>
      </c>
      <c r="B22" s="228" t="s">
        <v>552</v>
      </c>
      <c r="C22" s="229">
        <v>52730</v>
      </c>
      <c r="D22" s="229">
        <v>53133.767209999998</v>
      </c>
      <c r="E22" s="229">
        <v>1011</v>
      </c>
      <c r="F22" s="229">
        <v>11072.1374</v>
      </c>
    </row>
    <row r="23" spans="1:6" ht="22.5">
      <c r="A23" s="227">
        <v>17</v>
      </c>
      <c r="B23" s="228" t="s">
        <v>553</v>
      </c>
      <c r="C23" s="229">
        <v>11251</v>
      </c>
      <c r="D23" s="229">
        <v>1221.5521200000001</v>
      </c>
      <c r="E23" s="229">
        <v>0</v>
      </c>
      <c r="F23" s="229">
        <v>0</v>
      </c>
    </row>
    <row r="24" spans="1:6" ht="22.5">
      <c r="A24" s="227">
        <v>18</v>
      </c>
      <c r="B24" s="228" t="s">
        <v>554</v>
      </c>
      <c r="C24" s="229">
        <v>206823</v>
      </c>
      <c r="D24" s="229">
        <v>36303.815399999999</v>
      </c>
      <c r="E24" s="229">
        <v>63409</v>
      </c>
      <c r="F24" s="229">
        <v>11157.359420000001</v>
      </c>
    </row>
    <row r="25" spans="1:6" ht="22.5">
      <c r="A25" s="227">
        <v>19</v>
      </c>
      <c r="B25" s="228" t="s">
        <v>555</v>
      </c>
      <c r="C25" s="229">
        <v>789157</v>
      </c>
      <c r="D25" s="229">
        <v>1355778.9972099999</v>
      </c>
      <c r="E25" s="229">
        <v>21688</v>
      </c>
      <c r="F25" s="229">
        <v>708722.12786000001</v>
      </c>
    </row>
    <row r="26" spans="1:6" ht="22.5">
      <c r="A26" s="227">
        <v>20</v>
      </c>
      <c r="B26" s="228" t="s">
        <v>556</v>
      </c>
      <c r="C26" s="229">
        <v>2197</v>
      </c>
      <c r="D26" s="229">
        <v>16293.12061</v>
      </c>
      <c r="E26" s="229">
        <v>675</v>
      </c>
      <c r="F26" s="229">
        <v>5241.5477499999997</v>
      </c>
    </row>
    <row r="27" spans="1:6" ht="33.75">
      <c r="A27" s="227">
        <v>21</v>
      </c>
      <c r="B27" s="228" t="s">
        <v>557</v>
      </c>
      <c r="C27" s="229">
        <v>662177</v>
      </c>
      <c r="D27" s="229">
        <v>73311.465100000001</v>
      </c>
      <c r="E27" s="229">
        <v>1922</v>
      </c>
      <c r="F27" s="229">
        <v>11357.54502</v>
      </c>
    </row>
    <row r="28" spans="1:6" ht="22.5">
      <c r="A28" s="227">
        <v>22</v>
      </c>
      <c r="B28" s="228" t="s">
        <v>558</v>
      </c>
      <c r="C28" s="229">
        <v>3406</v>
      </c>
      <c r="D28" s="229">
        <v>3025.7622999999999</v>
      </c>
      <c r="E28" s="229">
        <v>124</v>
      </c>
      <c r="F28" s="229">
        <v>3425.0636800000002</v>
      </c>
    </row>
    <row r="29" spans="1:6" ht="45">
      <c r="A29" s="227">
        <v>23</v>
      </c>
      <c r="B29" s="228" t="s">
        <v>559</v>
      </c>
      <c r="C29" s="229">
        <v>40839</v>
      </c>
      <c r="D29" s="229">
        <v>124135.87276</v>
      </c>
      <c r="E29" s="229">
        <v>2924</v>
      </c>
      <c r="F29" s="229">
        <v>57621.506580000001</v>
      </c>
    </row>
    <row r="30" spans="1:6" ht="22.5">
      <c r="A30" s="227">
        <v>24</v>
      </c>
      <c r="B30" s="228" t="s">
        <v>560</v>
      </c>
      <c r="C30" s="229">
        <v>0</v>
      </c>
      <c r="D30" s="229">
        <v>0</v>
      </c>
      <c r="E30" s="229">
        <v>0</v>
      </c>
      <c r="F30" s="229">
        <v>0</v>
      </c>
    </row>
    <row r="31" spans="1:6" ht="22.5">
      <c r="A31" s="227">
        <v>25</v>
      </c>
      <c r="B31" s="228" t="s">
        <v>561</v>
      </c>
      <c r="C31" s="229">
        <v>0</v>
      </c>
      <c r="D31" s="229">
        <v>0</v>
      </c>
      <c r="E31" s="229">
        <v>0</v>
      </c>
      <c r="F31" s="229">
        <v>0</v>
      </c>
    </row>
    <row r="32" spans="1:6" ht="22.5">
      <c r="A32" s="455"/>
      <c r="B32" s="456" t="s">
        <v>562</v>
      </c>
      <c r="C32" s="457">
        <v>3985094</v>
      </c>
      <c r="D32" s="457">
        <v>3278869.53841</v>
      </c>
      <c r="E32" s="457">
        <v>1044897</v>
      </c>
      <c r="F32" s="457">
        <v>1378528.4295699999</v>
      </c>
    </row>
    <row r="33" spans="1:7" ht="22.5">
      <c r="A33" s="455"/>
      <c r="B33" s="456" t="s">
        <v>563</v>
      </c>
      <c r="C33" s="457">
        <v>1497776</v>
      </c>
      <c r="D33" s="457">
        <v>1572545.21798</v>
      </c>
      <c r="E33" s="457">
        <v>27333</v>
      </c>
      <c r="F33" s="457">
        <v>786367.79088999995</v>
      </c>
    </row>
    <row r="34" spans="1:7">
      <c r="A34" s="455"/>
      <c r="B34" s="458" t="s">
        <v>564</v>
      </c>
      <c r="C34" s="459">
        <v>5482870</v>
      </c>
      <c r="D34" s="459">
        <v>4851414.7563900007</v>
      </c>
      <c r="E34" s="459">
        <v>1072230</v>
      </c>
      <c r="F34" s="459">
        <v>2164896.22046</v>
      </c>
    </row>
    <row r="35" spans="1:7" ht="12.75" customHeight="1">
      <c r="A35" s="51" t="s">
        <v>566</v>
      </c>
    </row>
    <row r="36" spans="1:7" ht="12.75" customHeight="1"/>
    <row r="37" spans="1:7" ht="12.75" customHeight="1">
      <c r="A37" s="516" t="s">
        <v>444</v>
      </c>
    </row>
    <row r="38" spans="1:7" ht="12.75" customHeight="1">
      <c r="A38" s="129" t="s">
        <v>445</v>
      </c>
    </row>
    <row r="39" spans="1:7" ht="12.75" customHeight="1"/>
    <row r="40" spans="1:7" ht="12.75" customHeight="1"/>
    <row r="41" spans="1:7" ht="12.75" customHeight="1">
      <c r="G41" s="78"/>
    </row>
    <row r="42" spans="1:7" ht="12.75" customHeight="1">
      <c r="G42" s="88"/>
    </row>
    <row r="43" spans="1:7" ht="12.75" customHeight="1"/>
    <row r="44" spans="1:7" ht="12.75" customHeight="1">
      <c r="G44" s="88"/>
    </row>
    <row r="45" spans="1:7" ht="12.75" customHeight="1">
      <c r="G45" s="78"/>
    </row>
    <row r="46" spans="1:7" ht="12.75" customHeight="1">
      <c r="G46" s="78"/>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565</v>
      </c>
    </row>
    <row r="66" spans="1:1" ht="12.75" customHeight="1"/>
    <row r="67" spans="1:1" ht="12.75" customHeight="1"/>
    <row r="68" spans="1:1" ht="12.75" customHeight="1">
      <c r="A68" s="75" t="s">
        <v>335</v>
      </c>
    </row>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97" spans="6:6">
      <c r="F97" s="53" t="s">
        <v>446</v>
      </c>
    </row>
  </sheetData>
  <mergeCells count="5">
    <mergeCell ref="B4:F4"/>
    <mergeCell ref="A5:A6"/>
    <mergeCell ref="B5:B6"/>
    <mergeCell ref="C5:D5"/>
    <mergeCell ref="E5:F5"/>
  </mergeCells>
  <hyperlinks>
    <hyperlink ref="A68" location="'2 Sadržaj'!A1" display="Sadržaj / Contents"/>
  </hyperlinks>
  <pageMargins left="0.7" right="0.7" top="0.75" bottom="0.75" header="0.3" footer="0.3"/>
  <pageSetup paperSize="9" scale="90" orientation="portrait" r:id="rId1"/>
  <rowBreaks count="1" manualBreakCount="1">
    <brk id="35" max="5"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379" t="s">
        <v>1217</v>
      </c>
    </row>
    <row r="2" spans="1:18" ht="12.75" customHeight="1">
      <c r="A2" s="117" t="s">
        <v>1218</v>
      </c>
      <c r="Q2" s="88"/>
    </row>
    <row r="3" spans="1:18" ht="12.75" customHeight="1">
      <c r="A3" s="15"/>
      <c r="M3" s="78"/>
      <c r="Q3" s="78"/>
    </row>
    <row r="4" spans="1:18" ht="12.75" customHeight="1">
      <c r="M4" s="78"/>
      <c r="O4" s="78"/>
      <c r="Q4" s="78"/>
    </row>
    <row r="5" spans="1:18" ht="12.75" customHeight="1"/>
    <row r="6" spans="1:18" ht="12.75" customHeight="1">
      <c r="P6" s="78"/>
    </row>
    <row r="7" spans="1:18" ht="12.75" customHeight="1"/>
    <row r="8" spans="1:18" ht="12.75" customHeight="1">
      <c r="R8" s="78"/>
    </row>
    <row r="9" spans="1:18" ht="12.75" customHeight="1">
      <c r="R9" s="88"/>
    </row>
    <row r="10" spans="1:18" ht="12.75" customHeight="1">
      <c r="Q10" s="78"/>
    </row>
    <row r="11" spans="1:18" ht="12.75" customHeight="1">
      <c r="Q11" s="88"/>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566</v>
      </c>
    </row>
    <row r="43" spans="1:17" ht="12.75" customHeight="1">
      <c r="A43" s="54"/>
      <c r="Q43" s="88"/>
    </row>
    <row r="44" spans="1:17" ht="12.75" customHeight="1">
      <c r="A44" s="558" t="s">
        <v>197</v>
      </c>
    </row>
    <row r="45" spans="1:17" ht="12.75" customHeight="1">
      <c r="A45" s="558" t="s">
        <v>198</v>
      </c>
    </row>
    <row r="46" spans="1:17" ht="12.75" customHeight="1">
      <c r="A46" s="558" t="s">
        <v>199</v>
      </c>
    </row>
    <row r="47" spans="1:17" ht="12.75" customHeight="1">
      <c r="A47" s="55"/>
    </row>
    <row r="48" spans="1:17" ht="12.75" customHeight="1">
      <c r="A48" s="131" t="s">
        <v>200</v>
      </c>
    </row>
    <row r="49" spans="1:8" ht="12.75" customHeight="1">
      <c r="A49" s="131" t="s">
        <v>201</v>
      </c>
    </row>
    <row r="50" spans="1:8" ht="12.75" customHeight="1">
      <c r="A50" s="132" t="s">
        <v>202</v>
      </c>
    </row>
    <row r="51" spans="1:8" ht="12.75" customHeight="1">
      <c r="A51" s="56"/>
    </row>
    <row r="52" spans="1:8" ht="12.75" customHeight="1">
      <c r="A52" s="57" t="s">
        <v>1146</v>
      </c>
    </row>
    <row r="53" spans="1:8" ht="12.75" customHeight="1">
      <c r="A53" s="57" t="s">
        <v>684</v>
      </c>
      <c r="B53" s="30"/>
      <c r="C53" s="30"/>
      <c r="D53" s="30"/>
      <c r="E53" s="30"/>
      <c r="F53" s="30"/>
      <c r="G53" s="30"/>
      <c r="H53" s="30"/>
    </row>
    <row r="54" spans="1:8" ht="12.75" customHeight="1">
      <c r="A54" s="57" t="s">
        <v>807</v>
      </c>
      <c r="B54" s="30"/>
      <c r="C54" s="30"/>
      <c r="D54" s="30"/>
      <c r="E54" s="30"/>
      <c r="F54" s="30"/>
      <c r="G54" s="30"/>
      <c r="H54" s="30"/>
    </row>
    <row r="55" spans="1:8" ht="12.75" customHeight="1">
      <c r="A55" s="57" t="s">
        <v>808</v>
      </c>
      <c r="B55" s="30"/>
      <c r="C55" s="30"/>
      <c r="D55" s="30"/>
      <c r="E55" s="30"/>
      <c r="F55" s="30"/>
      <c r="G55" s="30"/>
      <c r="H55" s="30"/>
    </row>
    <row r="56" spans="1:8" ht="12.75" customHeight="1">
      <c r="A56" s="57" t="s">
        <v>810</v>
      </c>
      <c r="H56" s="30"/>
    </row>
    <row r="57" spans="1:8" ht="12.75" customHeight="1">
      <c r="A57" s="57" t="s">
        <v>809</v>
      </c>
      <c r="B57" s="30"/>
      <c r="C57" s="30"/>
      <c r="D57" s="30"/>
      <c r="E57" s="30"/>
      <c r="F57" s="30"/>
      <c r="G57" s="30"/>
      <c r="H57" s="30"/>
    </row>
    <row r="58" spans="1:8" ht="12.75" customHeight="1">
      <c r="A58" s="57" t="s">
        <v>811</v>
      </c>
      <c r="B58" s="30"/>
      <c r="C58" s="30"/>
      <c r="D58" s="30"/>
      <c r="E58" s="30"/>
      <c r="F58" s="30"/>
      <c r="G58" s="30"/>
      <c r="H58" s="30"/>
    </row>
    <row r="59" spans="1:8" ht="12.75" customHeight="1">
      <c r="A59" s="57" t="s">
        <v>685</v>
      </c>
      <c r="B59" s="30"/>
      <c r="C59" s="30"/>
      <c r="D59" s="30"/>
      <c r="E59" s="30"/>
      <c r="F59" s="30"/>
      <c r="G59" s="30"/>
      <c r="H59" s="30"/>
    </row>
    <row r="60" spans="1:8" ht="12.75" customHeight="1">
      <c r="A60" s="590" t="s">
        <v>759</v>
      </c>
      <c r="B60" s="30"/>
      <c r="C60" s="30"/>
      <c r="D60" s="30"/>
      <c r="E60" s="30"/>
      <c r="F60" s="30"/>
      <c r="G60" s="30"/>
      <c r="H60" s="30"/>
    </row>
    <row r="61" spans="1:8" ht="12.75" customHeight="1">
      <c r="A61" s="590"/>
    </row>
    <row r="62" spans="1:8" ht="12.75" customHeight="1"/>
    <row r="63" spans="1:8" ht="12.75" customHeight="1">
      <c r="A63" s="75" t="s">
        <v>335</v>
      </c>
    </row>
    <row r="64" spans="1:8" ht="12.75" customHeight="1"/>
    <row r="65" spans="1:1" ht="12.75" customHeight="1"/>
    <row r="66" spans="1:1" ht="12.75" customHeight="1">
      <c r="A66" s="57"/>
    </row>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684" t="s">
        <v>384</v>
      </c>
    </row>
  </sheetData>
  <hyperlinks>
    <hyperlink ref="A63"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93"/>
  <sheetViews>
    <sheetView showGridLines="0" zoomScaleNormal="100" workbookViewId="0"/>
  </sheetViews>
  <sheetFormatPr defaultRowHeight="15"/>
  <cols>
    <col min="1" max="5" width="13.140625" customWidth="1"/>
    <col min="6" max="6" width="16.7109375" customWidth="1"/>
    <col min="7" max="7" width="14" customWidth="1"/>
    <col min="12" max="12" width="13.28515625" bestFit="1" customWidth="1"/>
  </cols>
  <sheetData>
    <row r="1" spans="1:12">
      <c r="A1" s="540" t="s">
        <v>455</v>
      </c>
      <c r="B1" s="541"/>
      <c r="C1" s="541"/>
      <c r="D1" s="541"/>
      <c r="E1" s="541"/>
      <c r="F1" s="541"/>
      <c r="G1" s="541"/>
    </row>
    <row r="2" spans="1:12">
      <c r="A2" s="538" t="s">
        <v>456</v>
      </c>
      <c r="B2" s="541"/>
      <c r="C2" s="541"/>
      <c r="D2" s="541"/>
      <c r="E2" s="541"/>
      <c r="F2" s="541"/>
      <c r="G2" s="541"/>
    </row>
    <row r="3" spans="1:12" ht="12.75" customHeight="1">
      <c r="A3" s="38" t="s">
        <v>983</v>
      </c>
      <c r="G3" s="380" t="str">
        <f>Naslovnica!A20</f>
        <v>Lipanj 2015.</v>
      </c>
    </row>
    <row r="4" spans="1:12" ht="12.75" customHeight="1">
      <c r="A4" s="128" t="s">
        <v>984</v>
      </c>
      <c r="G4" s="118" t="str">
        <f>Naslovnica!A24</f>
        <v>June 2015</v>
      </c>
    </row>
    <row r="5" spans="1:12" ht="12.75" customHeight="1"/>
    <row r="6" spans="1:12" ht="23.25" customHeight="1">
      <c r="A6" s="786" t="s">
        <v>567</v>
      </c>
      <c r="B6" s="786"/>
      <c r="C6" s="786"/>
      <c r="D6" s="786"/>
      <c r="E6" s="786"/>
      <c r="F6" s="786"/>
      <c r="G6" s="786"/>
    </row>
    <row r="7" spans="1:12" ht="26.25" customHeight="1">
      <c r="A7" s="133" t="s">
        <v>574</v>
      </c>
      <c r="B7" s="133"/>
      <c r="C7" s="133"/>
      <c r="D7" s="133"/>
      <c r="E7" s="133"/>
      <c r="F7" s="133"/>
      <c r="G7" s="134" t="s">
        <v>206</v>
      </c>
    </row>
    <row r="8" spans="1:12" ht="18.75" customHeight="1">
      <c r="A8" s="574" t="s">
        <v>734</v>
      </c>
      <c r="B8" s="232"/>
      <c r="C8" s="232"/>
      <c r="D8" s="232"/>
      <c r="E8" s="232"/>
      <c r="F8" s="233"/>
      <c r="G8" s="234"/>
      <c r="H8" s="88"/>
    </row>
    <row r="9" spans="1:12" ht="18.75" customHeight="1">
      <c r="A9" s="231" t="s">
        <v>568</v>
      </c>
      <c r="B9" s="232"/>
      <c r="C9" s="232"/>
      <c r="D9" s="232"/>
      <c r="E9" s="232"/>
      <c r="F9" s="235">
        <v>181554875</v>
      </c>
      <c r="G9" s="236">
        <v>0.15590898079088752</v>
      </c>
      <c r="H9" s="88"/>
    </row>
    <row r="10" spans="1:12" ht="18.75" customHeight="1">
      <c r="A10" s="231" t="s">
        <v>569</v>
      </c>
      <c r="B10" s="232"/>
      <c r="C10" s="232"/>
      <c r="D10" s="232"/>
      <c r="E10" s="232"/>
      <c r="F10" s="235">
        <v>556088</v>
      </c>
      <c r="G10" s="236">
        <v>-0.97416970244629486</v>
      </c>
      <c r="H10" s="78"/>
    </row>
    <row r="11" spans="1:12" ht="18.75" customHeight="1">
      <c r="A11" s="231" t="s">
        <v>570</v>
      </c>
      <c r="B11" s="232"/>
      <c r="C11" s="232"/>
      <c r="D11" s="232"/>
      <c r="E11" s="232"/>
      <c r="F11" s="235">
        <v>0</v>
      </c>
      <c r="G11" s="236" t="s">
        <v>1118</v>
      </c>
    </row>
    <row r="12" spans="1:12" ht="18.75" customHeight="1">
      <c r="A12" s="231" t="s">
        <v>571</v>
      </c>
      <c r="B12" s="232"/>
      <c r="C12" s="232"/>
      <c r="D12" s="232"/>
      <c r="E12" s="232"/>
      <c r="F12" s="235">
        <v>0</v>
      </c>
      <c r="G12" s="236" t="s">
        <v>1118</v>
      </c>
    </row>
    <row r="13" spans="1:12" ht="18.75" customHeight="1">
      <c r="A13" s="231" t="s">
        <v>357</v>
      </c>
      <c r="B13" s="232"/>
      <c r="C13" s="232"/>
      <c r="D13" s="232"/>
      <c r="E13" s="232"/>
      <c r="F13" s="235">
        <v>5710272</v>
      </c>
      <c r="G13" s="236">
        <v>0.20923515178672394</v>
      </c>
    </row>
    <row r="14" spans="1:12" ht="18.75" customHeight="1">
      <c r="A14" s="231" t="s">
        <v>572</v>
      </c>
      <c r="B14" s="232"/>
      <c r="C14" s="232"/>
      <c r="D14" s="232"/>
      <c r="E14" s="232"/>
      <c r="F14" s="235">
        <v>11683770</v>
      </c>
      <c r="G14" s="236">
        <v>0.11879641794246186</v>
      </c>
    </row>
    <row r="15" spans="1:12" ht="18.75" customHeight="1">
      <c r="A15" s="231" t="s">
        <v>573</v>
      </c>
      <c r="B15" s="232"/>
      <c r="C15" s="232"/>
      <c r="D15" s="232"/>
      <c r="E15" s="232"/>
      <c r="F15" s="235">
        <v>5202500</v>
      </c>
      <c r="G15" s="236" t="e">
        <v>#DIV/0!</v>
      </c>
    </row>
    <row r="16" spans="1:12" ht="18.75" customHeight="1">
      <c r="A16" s="460" t="s">
        <v>579</v>
      </c>
      <c r="B16" s="461"/>
      <c r="C16" s="461"/>
      <c r="D16" s="461"/>
      <c r="E16" s="461"/>
      <c r="F16" s="462">
        <v>204707505</v>
      </c>
      <c r="G16" s="463">
        <v>5.5804510381079003E-2</v>
      </c>
      <c r="I16" s="79"/>
      <c r="L16" s="79"/>
    </row>
    <row r="17" spans="1:7" ht="18.75" customHeight="1">
      <c r="A17" s="133" t="s">
        <v>575</v>
      </c>
      <c r="B17" s="133"/>
      <c r="C17" s="133"/>
      <c r="D17" s="133"/>
      <c r="E17" s="133"/>
      <c r="F17" s="147"/>
      <c r="G17" s="148"/>
    </row>
    <row r="18" spans="1:7" ht="18.75" customHeight="1">
      <c r="A18" s="574" t="s">
        <v>735</v>
      </c>
      <c r="B18" s="232"/>
      <c r="C18" s="232"/>
      <c r="D18" s="232"/>
      <c r="E18" s="232"/>
      <c r="F18" s="233"/>
      <c r="G18" s="234"/>
    </row>
    <row r="19" spans="1:7" ht="18.75" customHeight="1">
      <c r="A19" s="231" t="s">
        <v>568</v>
      </c>
      <c r="B19" s="232"/>
      <c r="C19" s="232"/>
      <c r="D19" s="232"/>
      <c r="E19" s="232"/>
      <c r="F19" s="235">
        <v>2230849</v>
      </c>
      <c r="G19" s="236">
        <v>8.8451050297063322E-2</v>
      </c>
    </row>
    <row r="20" spans="1:7" ht="18.75" customHeight="1">
      <c r="A20" s="231" t="s">
        <v>569</v>
      </c>
      <c r="B20" s="232"/>
      <c r="C20" s="232"/>
      <c r="D20" s="232"/>
      <c r="E20" s="232"/>
      <c r="F20" s="235">
        <v>82253</v>
      </c>
      <c r="G20" s="236">
        <v>-0.99451286234884817</v>
      </c>
    </row>
    <row r="21" spans="1:7" ht="18.75" customHeight="1">
      <c r="A21" s="231" t="s">
        <v>570</v>
      </c>
      <c r="B21" s="232"/>
      <c r="C21" s="232"/>
      <c r="D21" s="232"/>
      <c r="E21" s="232"/>
      <c r="F21" s="235">
        <v>0</v>
      </c>
      <c r="G21" s="236" t="s">
        <v>1118</v>
      </c>
    </row>
    <row r="22" spans="1:7" ht="18.75" customHeight="1">
      <c r="A22" s="231" t="s">
        <v>571</v>
      </c>
      <c r="B22" s="232"/>
      <c r="C22" s="232"/>
      <c r="D22" s="232"/>
      <c r="E22" s="232"/>
      <c r="F22" s="235">
        <v>0</v>
      </c>
      <c r="G22" s="236" t="s">
        <v>1118</v>
      </c>
    </row>
    <row r="23" spans="1:7" ht="18.75" customHeight="1">
      <c r="A23" s="231" t="s">
        <v>357</v>
      </c>
      <c r="B23" s="232"/>
      <c r="C23" s="232"/>
      <c r="D23" s="232"/>
      <c r="E23" s="232"/>
      <c r="F23" s="235">
        <v>115212</v>
      </c>
      <c r="G23" s="236">
        <v>7.5558820442858639E-3</v>
      </c>
    </row>
    <row r="24" spans="1:7" ht="18.75" customHeight="1">
      <c r="A24" s="231" t="s">
        <v>572</v>
      </c>
      <c r="B24" s="232"/>
      <c r="C24" s="232"/>
      <c r="D24" s="232"/>
      <c r="E24" s="232"/>
      <c r="F24" s="235">
        <v>14295</v>
      </c>
      <c r="G24" s="236">
        <v>-0.65264615833211836</v>
      </c>
    </row>
    <row r="25" spans="1:7" ht="18.75" customHeight="1">
      <c r="A25" s="231" t="s">
        <v>573</v>
      </c>
      <c r="B25" s="232"/>
      <c r="C25" s="232"/>
      <c r="D25" s="232"/>
      <c r="E25" s="232"/>
      <c r="F25" s="235">
        <v>5000000</v>
      </c>
      <c r="G25" s="236"/>
    </row>
    <row r="26" spans="1:7" ht="18.75" customHeight="1">
      <c r="A26" s="460" t="s">
        <v>580</v>
      </c>
      <c r="B26" s="461"/>
      <c r="C26" s="461"/>
      <c r="D26" s="461"/>
      <c r="E26" s="461"/>
      <c r="F26" s="462">
        <v>7442609</v>
      </c>
      <c r="G26" s="463">
        <v>-0.57044188228715842</v>
      </c>
    </row>
    <row r="27" spans="1:7" ht="18.75" customHeight="1">
      <c r="A27" s="133" t="s">
        <v>576</v>
      </c>
      <c r="B27" s="133"/>
      <c r="C27" s="133"/>
      <c r="D27" s="133"/>
      <c r="E27" s="133"/>
      <c r="F27" s="147"/>
      <c r="G27" s="149"/>
    </row>
    <row r="28" spans="1:7" ht="18.75" customHeight="1">
      <c r="A28" s="237" t="s">
        <v>207</v>
      </c>
      <c r="B28" s="232"/>
      <c r="C28" s="232"/>
      <c r="D28" s="232"/>
      <c r="E28" s="232"/>
      <c r="F28" s="235">
        <v>2333488711</v>
      </c>
      <c r="G28" s="236">
        <v>0.6496372492350232</v>
      </c>
    </row>
    <row r="29" spans="1:7" ht="18.75" customHeight="1">
      <c r="A29" s="237" t="s">
        <v>208</v>
      </c>
      <c r="B29" s="232"/>
      <c r="C29" s="232"/>
      <c r="D29" s="232"/>
      <c r="E29" s="232"/>
      <c r="F29" s="235">
        <v>1710995777</v>
      </c>
      <c r="G29" s="236">
        <v>0.77335880880622354</v>
      </c>
    </row>
    <row r="30" spans="1:7" ht="18.75" customHeight="1">
      <c r="A30" s="460" t="s">
        <v>581</v>
      </c>
      <c r="B30" s="461"/>
      <c r="C30" s="461"/>
      <c r="D30" s="461"/>
      <c r="E30" s="461"/>
      <c r="F30" s="462">
        <v>172</v>
      </c>
      <c r="G30" s="463">
        <v>1.1764705882352941E-2</v>
      </c>
    </row>
    <row r="31" spans="1:7" ht="18.75" customHeight="1">
      <c r="A31" s="238" t="s">
        <v>209</v>
      </c>
      <c r="B31" s="232"/>
      <c r="C31" s="232"/>
      <c r="D31" s="232"/>
      <c r="E31" s="232"/>
      <c r="F31" s="239">
        <v>1737.55</v>
      </c>
      <c r="G31" s="236">
        <v>4.6893792210194627E-3</v>
      </c>
    </row>
    <row r="32" spans="1:7" ht="18.75" customHeight="1">
      <c r="A32" s="240" t="s">
        <v>210</v>
      </c>
      <c r="B32" s="232"/>
      <c r="C32" s="232"/>
      <c r="D32" s="232"/>
      <c r="E32" s="232"/>
      <c r="F32" s="239">
        <v>1009.79</v>
      </c>
      <c r="G32" s="236">
        <v>-5.4955336478328502E-3</v>
      </c>
    </row>
    <row r="33" spans="1:7" ht="18.75" customHeight="1">
      <c r="A33" s="240" t="s">
        <v>671</v>
      </c>
      <c r="B33" s="232"/>
      <c r="C33" s="232"/>
      <c r="D33" s="232"/>
      <c r="E33" s="232"/>
      <c r="F33" s="239">
        <v>920.19</v>
      </c>
      <c r="G33" s="236">
        <v>1.1208914383674596E-2</v>
      </c>
    </row>
    <row r="34" spans="1:7" ht="18.75" customHeight="1">
      <c r="A34" s="240" t="s">
        <v>672</v>
      </c>
      <c r="B34" s="232"/>
      <c r="C34" s="232"/>
      <c r="D34" s="232"/>
      <c r="E34" s="232"/>
      <c r="F34" s="239">
        <v>865.35</v>
      </c>
      <c r="G34" s="236">
        <v>-4.2712066905615305E-2</v>
      </c>
    </row>
    <row r="35" spans="1:7" ht="18.75" customHeight="1">
      <c r="A35" s="240" t="s">
        <v>673</v>
      </c>
      <c r="B35" s="232"/>
      <c r="C35" s="232"/>
      <c r="D35" s="232"/>
      <c r="E35" s="232"/>
      <c r="F35" s="239">
        <v>483.83</v>
      </c>
      <c r="G35" s="236">
        <v>-4.0971258671952462E-2</v>
      </c>
    </row>
    <row r="36" spans="1:7" ht="18.75" customHeight="1">
      <c r="A36" s="240" t="s">
        <v>674</v>
      </c>
      <c r="B36" s="232"/>
      <c r="C36" s="232"/>
      <c r="D36" s="232"/>
      <c r="E36" s="232"/>
      <c r="F36" s="239">
        <v>772.92</v>
      </c>
      <c r="G36" s="236">
        <v>1.9184900964428918E-3</v>
      </c>
    </row>
    <row r="37" spans="1:7" ht="18.75" customHeight="1">
      <c r="A37" s="240" t="s">
        <v>791</v>
      </c>
      <c r="B37" s="232"/>
      <c r="C37" s="232"/>
      <c r="D37" s="232"/>
      <c r="E37" s="232"/>
      <c r="F37" s="239">
        <v>1022.04</v>
      </c>
      <c r="G37" s="236">
        <v>1.4079476112516684E-2</v>
      </c>
    </row>
    <row r="38" spans="1:7" ht="18.75" customHeight="1">
      <c r="A38" s="240" t="s">
        <v>675</v>
      </c>
      <c r="B38" s="232"/>
      <c r="C38" s="232"/>
      <c r="D38" s="232"/>
      <c r="E38" s="232"/>
      <c r="F38" s="239">
        <v>978.74</v>
      </c>
      <c r="G38" s="236">
        <v>1.8099735785466097E-2</v>
      </c>
    </row>
    <row r="39" spans="1:7" ht="18.75" customHeight="1">
      <c r="A39" s="240" t="s">
        <v>676</v>
      </c>
      <c r="B39" s="232"/>
      <c r="C39" s="232"/>
      <c r="D39" s="232"/>
      <c r="E39" s="232"/>
      <c r="F39" s="239">
        <v>2286.9899999999998</v>
      </c>
      <c r="G39" s="236">
        <v>6.0146298047505153E-2</v>
      </c>
    </row>
    <row r="40" spans="1:7" ht="18.75" customHeight="1">
      <c r="A40" s="238" t="s">
        <v>211</v>
      </c>
      <c r="B40" s="232"/>
      <c r="C40" s="232"/>
      <c r="D40" s="232"/>
      <c r="E40" s="232"/>
      <c r="F40" s="239">
        <v>105.4057</v>
      </c>
      <c r="G40" s="236">
        <v>-2.169964461959268E-2</v>
      </c>
    </row>
    <row r="41" spans="1:7" ht="18.75" customHeight="1">
      <c r="A41" s="238" t="s">
        <v>336</v>
      </c>
      <c r="B41" s="232"/>
      <c r="C41" s="232"/>
      <c r="D41" s="232"/>
      <c r="E41" s="232"/>
      <c r="F41" s="239">
        <v>141.3672</v>
      </c>
      <c r="G41" s="236">
        <v>-1.7247348246276245E-2</v>
      </c>
    </row>
    <row r="42" spans="1:7" ht="18.75" customHeight="1">
      <c r="A42" s="460" t="s">
        <v>582</v>
      </c>
      <c r="B42" s="461"/>
      <c r="C42" s="461"/>
      <c r="D42" s="461"/>
      <c r="E42" s="461"/>
      <c r="F42" s="464">
        <v>13958</v>
      </c>
      <c r="G42" s="463">
        <v>0.18852179836512262</v>
      </c>
    </row>
    <row r="43" spans="1:7" ht="18.75" customHeight="1">
      <c r="A43" s="133" t="s">
        <v>577</v>
      </c>
      <c r="B43" s="133"/>
      <c r="C43" s="133"/>
      <c r="D43" s="133"/>
      <c r="E43" s="133"/>
      <c r="F43" s="147"/>
      <c r="G43" s="149"/>
    </row>
    <row r="44" spans="1:7" ht="18.75" customHeight="1">
      <c r="A44" s="231" t="s">
        <v>568</v>
      </c>
      <c r="B44" s="232"/>
      <c r="C44" s="232"/>
      <c r="D44" s="232"/>
      <c r="E44" s="232"/>
      <c r="F44" s="235">
        <v>132256.79999999999</v>
      </c>
      <c r="G44" s="236">
        <v>2.4666661501630771E-2</v>
      </c>
    </row>
    <row r="45" spans="1:7" ht="18.75" customHeight="1">
      <c r="A45" s="231" t="s">
        <v>569</v>
      </c>
      <c r="B45" s="232"/>
      <c r="C45" s="232"/>
      <c r="D45" s="232"/>
      <c r="E45" s="232"/>
      <c r="F45" s="235">
        <v>74695.899999999994</v>
      </c>
      <c r="G45" s="236">
        <v>-2.1176251672412823E-2</v>
      </c>
    </row>
    <row r="46" spans="1:7" ht="18.75" customHeight="1">
      <c r="A46" s="231" t="s">
        <v>357</v>
      </c>
      <c r="B46" s="232"/>
      <c r="C46" s="232"/>
      <c r="D46" s="232"/>
      <c r="E46" s="232"/>
      <c r="F46" s="235">
        <v>1750.9</v>
      </c>
      <c r="G46" s="236">
        <v>2.0397459059385743E-2</v>
      </c>
    </row>
    <row r="47" spans="1:7" ht="18.75" customHeight="1">
      <c r="A47" s="460" t="s">
        <v>583</v>
      </c>
      <c r="B47" s="461"/>
      <c r="C47" s="461"/>
      <c r="D47" s="461"/>
      <c r="E47" s="461"/>
      <c r="F47" s="462">
        <v>208703.59999999998</v>
      </c>
      <c r="G47" s="463">
        <v>7.7392265022635763E-3</v>
      </c>
    </row>
    <row r="48" spans="1:7" ht="18.75" customHeight="1">
      <c r="A48" s="133" t="s">
        <v>578</v>
      </c>
      <c r="B48" s="133"/>
      <c r="C48" s="133"/>
      <c r="D48" s="133"/>
      <c r="E48" s="133"/>
      <c r="F48" s="147"/>
      <c r="G48" s="149"/>
    </row>
    <row r="49" spans="1:7" ht="18.75" customHeight="1">
      <c r="A49" s="231" t="s">
        <v>584</v>
      </c>
      <c r="B49" s="232"/>
      <c r="C49" s="232"/>
      <c r="D49" s="232"/>
      <c r="E49" s="232"/>
      <c r="F49" s="235">
        <v>10774079</v>
      </c>
      <c r="G49" s="236">
        <v>0.11137312990973641</v>
      </c>
    </row>
    <row r="50" spans="1:7" ht="18.75" customHeight="1">
      <c r="A50" s="238" t="s">
        <v>585</v>
      </c>
      <c r="B50" s="232"/>
      <c r="C50" s="232"/>
      <c r="D50" s="232"/>
      <c r="E50" s="232"/>
      <c r="F50" s="235">
        <v>391716</v>
      </c>
      <c r="G50" s="236">
        <v>-0.54783391626554001</v>
      </c>
    </row>
    <row r="51" spans="1:7" ht="18.75" customHeight="1">
      <c r="A51" s="238" t="s">
        <v>586</v>
      </c>
      <c r="B51" s="232"/>
      <c r="C51" s="232"/>
      <c r="D51" s="232"/>
      <c r="E51" s="232"/>
      <c r="F51" s="235">
        <v>735</v>
      </c>
      <c r="G51" s="236">
        <v>0.25212947189097101</v>
      </c>
    </row>
    <row r="52" spans="1:7" ht="12.75" customHeight="1">
      <c r="A52" s="32" t="s">
        <v>587</v>
      </c>
      <c r="B52" s="59"/>
      <c r="C52" s="59"/>
      <c r="D52" s="59"/>
      <c r="E52" s="59"/>
      <c r="F52" s="60"/>
      <c r="G52" s="60"/>
    </row>
    <row r="53" spans="1:7" ht="12.75" customHeight="1">
      <c r="A53" s="75" t="s">
        <v>335</v>
      </c>
      <c r="B53" s="86"/>
      <c r="C53" s="86"/>
      <c r="D53" s="86"/>
      <c r="E53" s="86"/>
      <c r="F53" s="86"/>
      <c r="G53" s="21" t="s">
        <v>447</v>
      </c>
    </row>
    <row r="54" spans="1:7" ht="12.75" customHeight="1">
      <c r="B54" s="61"/>
      <c r="C54" s="61"/>
      <c r="D54" s="61"/>
      <c r="E54" s="61"/>
      <c r="F54" s="61"/>
    </row>
    <row r="55" spans="1:7" ht="12.75" customHeight="1"/>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sheetData>
  <mergeCells count="1">
    <mergeCell ref="A6:G6"/>
  </mergeCells>
  <hyperlinks>
    <hyperlink ref="A53" location="'2 Sadržaj'!A1" display="Sadržaj / Contents"/>
  </hyperlinks>
  <pageMargins left="0.70866141732283472" right="0.70866141732283472" top="0.74803149606299213" bottom="0.74803149606299213" header="0.31496062992125984" footer="0.31496062992125984"/>
  <pageSetup paperSize="9" scale="78" orientation="portrait" r:id="rId1"/>
  <rowBreaks count="1" manualBreakCount="1">
    <brk id="53"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84"/>
  <sheetViews>
    <sheetView showGridLines="0" zoomScaleNormal="100" workbookViewId="0"/>
  </sheetViews>
  <sheetFormatPr defaultRowHeight="15"/>
  <cols>
    <col min="1" max="1" width="22.7109375" customWidth="1"/>
    <col min="2" max="2" width="17.7109375" bestFit="1" customWidth="1"/>
    <col min="3" max="3" width="11.7109375" customWidth="1"/>
    <col min="4" max="4" width="12.28515625" bestFit="1" customWidth="1"/>
    <col min="5" max="7" width="17.140625" customWidth="1"/>
  </cols>
  <sheetData>
    <row r="1" spans="1:6" ht="12.75" customHeight="1">
      <c r="A1" s="479" t="s">
        <v>985</v>
      </c>
      <c r="E1" s="380" t="str">
        <f>Naslovnica!A20</f>
        <v>Lipanj 2015.</v>
      </c>
    </row>
    <row r="2" spans="1:6" ht="12.75" customHeight="1">
      <c r="A2" s="128" t="s">
        <v>986</v>
      </c>
      <c r="E2" s="118" t="str">
        <f>Naslovnica!A24</f>
        <v>June 2015</v>
      </c>
    </row>
    <row r="3" spans="1:6" ht="12.75" customHeight="1"/>
    <row r="4" spans="1:6" ht="45" customHeight="1">
      <c r="A4" s="465" t="s">
        <v>591</v>
      </c>
      <c r="B4" s="465" t="s">
        <v>592</v>
      </c>
      <c r="C4" s="465" t="s">
        <v>593</v>
      </c>
      <c r="D4" s="465" t="s">
        <v>594</v>
      </c>
      <c r="E4" s="465" t="s">
        <v>595</v>
      </c>
    </row>
    <row r="5" spans="1:6" ht="12.75" customHeight="1">
      <c r="A5" s="241" t="s">
        <v>1222</v>
      </c>
      <c r="B5" s="242">
        <v>35598441</v>
      </c>
      <c r="C5" s="243">
        <v>0.1960753869733749</v>
      </c>
      <c r="D5" s="244">
        <v>370</v>
      </c>
      <c r="E5" s="352">
        <v>1.37</v>
      </c>
      <c r="F5" s="88"/>
    </row>
    <row r="6" spans="1:6" ht="12.75" customHeight="1">
      <c r="A6" s="241" t="s">
        <v>1223</v>
      </c>
      <c r="B6" s="242">
        <v>22207462</v>
      </c>
      <c r="C6" s="243">
        <v>0.12231818537633483</v>
      </c>
      <c r="D6" s="244">
        <v>154.32</v>
      </c>
      <c r="E6" s="352">
        <v>0.21</v>
      </c>
      <c r="F6" s="88"/>
    </row>
    <row r="7" spans="1:6" ht="12.75" customHeight="1">
      <c r="A7" s="241" t="s">
        <v>1224</v>
      </c>
      <c r="B7" s="242">
        <v>17818009</v>
      </c>
      <c r="C7" s="243">
        <v>9.814118010870411E-2</v>
      </c>
      <c r="D7" s="244">
        <v>310</v>
      </c>
      <c r="E7" s="352">
        <v>0</v>
      </c>
      <c r="F7" s="88"/>
    </row>
    <row r="8" spans="1:6" ht="12.75" customHeight="1">
      <c r="A8" s="241" t="s">
        <v>1225</v>
      </c>
      <c r="B8" s="242">
        <v>15956584</v>
      </c>
      <c r="C8" s="243">
        <v>8.7888494402694833E-2</v>
      </c>
      <c r="D8" s="244">
        <v>478</v>
      </c>
      <c r="E8" s="352">
        <v>0.63</v>
      </c>
    </row>
    <row r="9" spans="1:6" ht="12.75" customHeight="1">
      <c r="A9" s="241" t="s">
        <v>1226</v>
      </c>
      <c r="B9" s="242">
        <v>9702399</v>
      </c>
      <c r="C9" s="243">
        <v>5.3440588549793111E-2</v>
      </c>
      <c r="D9" s="244">
        <v>20.63</v>
      </c>
      <c r="E9" s="352">
        <v>0.78</v>
      </c>
    </row>
    <row r="10" spans="1:6" ht="12.75" customHeight="1">
      <c r="A10" s="241" t="s">
        <v>1227</v>
      </c>
      <c r="B10" s="242">
        <v>7514879</v>
      </c>
      <c r="C10" s="243">
        <v>4.1391779150752379E-2</v>
      </c>
      <c r="D10" s="244">
        <v>1155</v>
      </c>
      <c r="E10" s="353">
        <v>-10.47</v>
      </c>
    </row>
    <row r="11" spans="1:6" ht="12.75" customHeight="1">
      <c r="A11" s="241" t="s">
        <v>1228</v>
      </c>
      <c r="B11" s="242">
        <v>6494617</v>
      </c>
      <c r="C11" s="243">
        <v>3.5772199729725784E-2</v>
      </c>
      <c r="D11" s="244">
        <v>455</v>
      </c>
      <c r="E11" s="352">
        <v>9.64</v>
      </c>
    </row>
    <row r="12" spans="1:6" ht="12.75" customHeight="1">
      <c r="A12" s="241" t="s">
        <v>1229</v>
      </c>
      <c r="B12" s="242">
        <v>4726293</v>
      </c>
      <c r="C12" s="243">
        <v>2.6032312171326632E-2</v>
      </c>
      <c r="D12" s="244">
        <v>8099.99</v>
      </c>
      <c r="E12" s="352">
        <v>-1.22</v>
      </c>
    </row>
    <row r="13" spans="1:6" ht="12.75" customHeight="1">
      <c r="A13" s="241" t="s">
        <v>1230</v>
      </c>
      <c r="B13" s="242">
        <v>4555846</v>
      </c>
      <c r="C13" s="243">
        <v>2.5093494050514802E-2</v>
      </c>
      <c r="D13" s="244">
        <v>95000</v>
      </c>
      <c r="E13" s="352">
        <v>4.4000000000000004</v>
      </c>
    </row>
    <row r="14" spans="1:6" ht="12.75" customHeight="1">
      <c r="A14" s="241" t="s">
        <v>1231</v>
      </c>
      <c r="B14" s="242">
        <v>4393368</v>
      </c>
      <c r="C14" s="243">
        <v>2.4198568996783937E-2</v>
      </c>
      <c r="D14" s="244">
        <v>42.35</v>
      </c>
      <c r="E14" s="352">
        <v>17.64</v>
      </c>
    </row>
    <row r="15" spans="1:6" ht="12.75" customHeight="1">
      <c r="A15" s="241" t="s">
        <v>1119</v>
      </c>
      <c r="B15" s="242">
        <v>52586977</v>
      </c>
      <c r="C15" s="243">
        <v>0.28964783787821724</v>
      </c>
      <c r="D15" s="245"/>
      <c r="E15" s="243"/>
    </row>
    <row r="16" spans="1:6" ht="15.75" customHeight="1">
      <c r="A16" s="466" t="s">
        <v>590</v>
      </c>
      <c r="B16" s="467">
        <f>SUM(B5:B15)</f>
        <v>181554875</v>
      </c>
      <c r="C16" s="468"/>
      <c r="D16" s="469"/>
      <c r="E16" s="469"/>
    </row>
    <row r="17" spans="1:6" ht="12.75" customHeight="1">
      <c r="A17" s="62" t="s">
        <v>589</v>
      </c>
    </row>
    <row r="18" spans="1:6" ht="12.75" customHeight="1"/>
    <row r="19" spans="1:6" ht="12.75" customHeight="1">
      <c r="A19" s="479" t="s">
        <v>987</v>
      </c>
    </row>
    <row r="20" spans="1:6" ht="12.75" customHeight="1">
      <c r="A20" s="128" t="s">
        <v>988</v>
      </c>
    </row>
    <row r="21" spans="1:6" ht="12.75" customHeight="1">
      <c r="A21" s="63" t="s">
        <v>588</v>
      </c>
    </row>
    <row r="22" spans="1:6" ht="43.5">
      <c r="A22" s="465" t="s">
        <v>596</v>
      </c>
      <c r="B22" s="465" t="s">
        <v>592</v>
      </c>
      <c r="C22" s="465" t="s">
        <v>593</v>
      </c>
      <c r="D22" s="465" t="s">
        <v>594</v>
      </c>
    </row>
    <row r="23" spans="1:6" ht="15" customHeight="1">
      <c r="A23" s="246" t="s">
        <v>212</v>
      </c>
      <c r="B23" s="247"/>
      <c r="C23" s="248"/>
      <c r="D23" s="248"/>
      <c r="E23" s="88"/>
      <c r="F23" s="88"/>
    </row>
    <row r="24" spans="1:6" ht="12.75" customHeight="1">
      <c r="A24" s="249" t="s">
        <v>1232</v>
      </c>
      <c r="B24" s="242">
        <v>416813</v>
      </c>
      <c r="C24" s="250">
        <v>0.7495450360374617</v>
      </c>
      <c r="D24" s="358">
        <v>110</v>
      </c>
      <c r="E24" s="88"/>
      <c r="F24" s="88"/>
    </row>
    <row r="25" spans="1:6" ht="12.75" customHeight="1">
      <c r="A25" s="249" t="s">
        <v>1233</v>
      </c>
      <c r="B25" s="242">
        <v>44233</v>
      </c>
      <c r="C25" s="250">
        <v>7.9543165829868659E-2</v>
      </c>
      <c r="D25" s="358">
        <v>91.51</v>
      </c>
      <c r="E25" s="88"/>
      <c r="F25" s="88"/>
    </row>
    <row r="26" spans="1:6" ht="12.75" customHeight="1">
      <c r="A26" s="249" t="s">
        <v>1234</v>
      </c>
      <c r="B26" s="242">
        <v>16507</v>
      </c>
      <c r="C26" s="250">
        <v>2.9684150709959573E-2</v>
      </c>
      <c r="D26" s="358">
        <v>94.22</v>
      </c>
      <c r="E26" s="88"/>
    </row>
    <row r="27" spans="1:6" ht="12.75" customHeight="1">
      <c r="A27" s="249" t="s">
        <v>1235</v>
      </c>
      <c r="B27" s="242">
        <v>14790</v>
      </c>
      <c r="C27" s="250">
        <v>2.6596509904907136E-2</v>
      </c>
      <c r="D27" s="358">
        <v>102</v>
      </c>
    </row>
    <row r="28" spans="1:6" ht="12.75" customHeight="1">
      <c r="A28" s="249" t="s">
        <v>1236</v>
      </c>
      <c r="B28" s="242">
        <v>12365</v>
      </c>
      <c r="C28" s="250">
        <v>2.2235689315360158E-2</v>
      </c>
      <c r="D28" s="358">
        <v>104.75</v>
      </c>
    </row>
    <row r="29" spans="1:6" ht="12.75" customHeight="1">
      <c r="A29" s="249" t="s">
        <v>1237</v>
      </c>
      <c r="B29" s="242">
        <v>8188</v>
      </c>
      <c r="C29" s="250">
        <v>1.4724288242148725E-2</v>
      </c>
      <c r="D29" s="359">
        <v>99.97</v>
      </c>
    </row>
    <row r="30" spans="1:6" ht="12.75" customHeight="1">
      <c r="A30" s="249" t="s">
        <v>1238</v>
      </c>
      <c r="B30" s="242">
        <v>8065</v>
      </c>
      <c r="C30" s="250">
        <v>1.4503100228740774E-2</v>
      </c>
      <c r="D30" s="358">
        <v>98.48</v>
      </c>
    </row>
    <row r="31" spans="1:6" ht="12.75" customHeight="1">
      <c r="A31" s="249" t="s">
        <v>1239</v>
      </c>
      <c r="B31" s="242">
        <v>7907</v>
      </c>
      <c r="C31" s="250">
        <v>1.4218972536720807E-2</v>
      </c>
      <c r="D31" s="358">
        <v>96.57</v>
      </c>
    </row>
    <row r="32" spans="1:6" ht="12.75" customHeight="1">
      <c r="A32" s="249" t="s">
        <v>1240</v>
      </c>
      <c r="B32" s="242">
        <v>7238</v>
      </c>
      <c r="C32" s="250">
        <v>1.3015925536965373E-2</v>
      </c>
      <c r="D32" s="358">
        <v>88.43</v>
      </c>
    </row>
    <row r="33" spans="1:6" ht="12.75" customHeight="1">
      <c r="A33" s="249" t="s">
        <v>1241</v>
      </c>
      <c r="B33" s="242">
        <v>6964</v>
      </c>
      <c r="C33" s="250">
        <v>1.2523197767259858E-2</v>
      </c>
      <c r="D33" s="358">
        <v>85.09</v>
      </c>
    </row>
    <row r="34" spans="1:6" ht="15" customHeight="1">
      <c r="A34" s="241" t="s">
        <v>1119</v>
      </c>
      <c r="B34" s="242">
        <v>13018</v>
      </c>
      <c r="C34" s="250">
        <v>2.3409963890607243E-2</v>
      </c>
      <c r="D34" s="251"/>
    </row>
    <row r="35" spans="1:6" ht="15" customHeight="1">
      <c r="A35" s="252" t="s">
        <v>590</v>
      </c>
      <c r="B35" s="253">
        <f>SUM(B24:B34)</f>
        <v>556088</v>
      </c>
      <c r="C35" s="250"/>
      <c r="D35" s="251"/>
    </row>
    <row r="36" spans="1:6" ht="15" customHeight="1">
      <c r="A36" s="246" t="s">
        <v>600</v>
      </c>
      <c r="B36" s="242"/>
      <c r="C36" s="250"/>
      <c r="D36" s="251"/>
    </row>
    <row r="37" spans="1:6" ht="15" customHeight="1">
      <c r="A37" s="254" t="s">
        <v>1242</v>
      </c>
      <c r="B37" s="573">
        <v>5202500</v>
      </c>
      <c r="C37" s="250">
        <v>1</v>
      </c>
      <c r="D37" s="251">
        <v>104.05</v>
      </c>
    </row>
    <row r="38" spans="1:6" ht="15" customHeight="1">
      <c r="A38" s="241" t="s">
        <v>1119</v>
      </c>
      <c r="B38" s="573">
        <v>0</v>
      </c>
      <c r="C38" s="250"/>
      <c r="D38" s="251"/>
    </row>
    <row r="39" spans="1:6" ht="15" customHeight="1">
      <c r="A39" s="252" t="s">
        <v>590</v>
      </c>
      <c r="B39" s="253">
        <f>SUM(B37:B38)</f>
        <v>5202500</v>
      </c>
      <c r="C39" s="250"/>
      <c r="D39" s="251"/>
    </row>
    <row r="40" spans="1:6" ht="26.25" customHeight="1">
      <c r="A40" s="470" t="s">
        <v>598</v>
      </c>
      <c r="B40" s="471">
        <f>B35+B39</f>
        <v>5758588</v>
      </c>
      <c r="C40" s="472"/>
      <c r="D40" s="473"/>
    </row>
    <row r="41" spans="1:6" ht="12.75" customHeight="1"/>
    <row r="42" spans="1:6" ht="12.75" customHeight="1">
      <c r="A42" s="479" t="s">
        <v>989</v>
      </c>
    </row>
    <row r="43" spans="1:6" ht="12.75" customHeight="1">
      <c r="A43" s="128" t="s">
        <v>990</v>
      </c>
      <c r="B43" s="79"/>
    </row>
    <row r="44" spans="1:6" ht="12.75" customHeight="1">
      <c r="A44" s="63" t="s">
        <v>588</v>
      </c>
    </row>
    <row r="45" spans="1:6" ht="43.5">
      <c r="A45" s="465" t="s">
        <v>597</v>
      </c>
      <c r="B45" s="465" t="s">
        <v>592</v>
      </c>
      <c r="C45" s="465" t="s">
        <v>593</v>
      </c>
      <c r="D45" s="465" t="s">
        <v>594</v>
      </c>
    </row>
    <row r="46" spans="1:6" ht="12.75" customHeight="1">
      <c r="A46" s="249" t="s">
        <v>1235</v>
      </c>
      <c r="B46" s="242">
        <v>643972850</v>
      </c>
      <c r="C46" s="250">
        <v>0.27596998720772042</v>
      </c>
      <c r="D46" s="358">
        <v>101.8</v>
      </c>
      <c r="E46" s="88"/>
      <c r="F46" s="88"/>
    </row>
    <row r="47" spans="1:6" ht="12.75" customHeight="1">
      <c r="A47" s="249" t="s">
        <v>1243</v>
      </c>
      <c r="B47" s="242">
        <v>456704281</v>
      </c>
      <c r="C47" s="250">
        <v>0.19571737315522098</v>
      </c>
      <c r="D47" s="358">
        <v>104.25</v>
      </c>
      <c r="E47" s="88"/>
      <c r="F47" s="88"/>
    </row>
    <row r="48" spans="1:6" ht="12.75" customHeight="1">
      <c r="A48" s="249" t="s">
        <v>1242</v>
      </c>
      <c r="B48" s="242">
        <v>328322438</v>
      </c>
      <c r="C48" s="250">
        <v>0.14070024693567063</v>
      </c>
      <c r="D48" s="358">
        <v>103.6</v>
      </c>
      <c r="E48" s="88"/>
    </row>
    <row r="49" spans="1:7" ht="12.75" customHeight="1">
      <c r="A49" s="249" t="s">
        <v>1232</v>
      </c>
      <c r="B49" s="242">
        <v>223285675</v>
      </c>
      <c r="C49" s="250">
        <v>9.5687488802388518E-2</v>
      </c>
      <c r="D49" s="358">
        <v>109.15</v>
      </c>
    </row>
    <row r="50" spans="1:7" ht="12.75" customHeight="1">
      <c r="A50" s="249" t="s">
        <v>1244</v>
      </c>
      <c r="B50" s="242">
        <v>154195400</v>
      </c>
      <c r="C50" s="250">
        <v>6.6079342577081215E-2</v>
      </c>
      <c r="D50" s="358">
        <v>115.25</v>
      </c>
    </row>
    <row r="51" spans="1:7" ht="12.75" customHeight="1">
      <c r="A51" s="249" t="s">
        <v>1245</v>
      </c>
      <c r="B51" s="242">
        <v>152637184</v>
      </c>
      <c r="C51" s="250">
        <v>6.5411580186808288E-2</v>
      </c>
      <c r="D51" s="359">
        <v>115.8</v>
      </c>
    </row>
    <row r="52" spans="1:7" ht="12.75" customHeight="1">
      <c r="A52" s="249" t="s">
        <v>1246</v>
      </c>
      <c r="B52" s="242">
        <v>108058484</v>
      </c>
      <c r="C52" s="250">
        <v>4.6307695188027978E-2</v>
      </c>
      <c r="D52" s="358">
        <v>114.23</v>
      </c>
    </row>
    <row r="53" spans="1:7" ht="12.75" customHeight="1">
      <c r="A53" s="249" t="s">
        <v>1247</v>
      </c>
      <c r="B53" s="242">
        <v>94838194</v>
      </c>
      <c r="C53" s="250">
        <v>4.0642233884523718E-2</v>
      </c>
      <c r="D53" s="358">
        <v>100.04</v>
      </c>
    </row>
    <row r="54" spans="1:7" ht="12.75" customHeight="1">
      <c r="A54" s="249" t="s">
        <v>1248</v>
      </c>
      <c r="B54" s="242">
        <v>67686752</v>
      </c>
      <c r="C54" s="250">
        <v>2.9006676420554291E-2</v>
      </c>
      <c r="D54" s="358">
        <v>107.09</v>
      </c>
    </row>
    <row r="55" spans="1:7" ht="12.75" customHeight="1">
      <c r="A55" s="255" t="s">
        <v>1249</v>
      </c>
      <c r="B55" s="242">
        <v>66083728</v>
      </c>
      <c r="C55" s="250">
        <v>2.8319711880397561E-2</v>
      </c>
      <c r="D55" s="358">
        <v>108.4</v>
      </c>
    </row>
    <row r="56" spans="1:7" ht="24">
      <c r="A56" s="256" t="s">
        <v>667</v>
      </c>
      <c r="B56" s="242">
        <v>37703725</v>
      </c>
      <c r="C56" s="250">
        <v>1.6157663339987763E-2</v>
      </c>
      <c r="D56" s="251"/>
    </row>
    <row r="57" spans="1:7" ht="26.25" customHeight="1">
      <c r="A57" s="470" t="s">
        <v>599</v>
      </c>
      <c r="B57" s="471">
        <f>SUM(B46:B56)</f>
        <v>2333488711</v>
      </c>
      <c r="C57" s="472"/>
      <c r="D57" s="473"/>
    </row>
    <row r="58" spans="1:7" ht="12.75" customHeight="1"/>
    <row r="59" spans="1:7" ht="12.75" customHeight="1">
      <c r="A59" s="480" t="s">
        <v>991</v>
      </c>
    </row>
    <row r="60" spans="1:7" ht="12.75" customHeight="1">
      <c r="A60" s="135" t="s">
        <v>992</v>
      </c>
    </row>
    <row r="61" spans="1:7" ht="12.75" customHeight="1">
      <c r="A61" s="63" t="s">
        <v>601</v>
      </c>
    </row>
    <row r="62" spans="1:7" ht="12.75" customHeight="1">
      <c r="A62" s="461"/>
      <c r="B62" s="474" t="s">
        <v>214</v>
      </c>
      <c r="C62" s="474" t="s">
        <v>215</v>
      </c>
      <c r="D62" s="474" t="s">
        <v>216</v>
      </c>
      <c r="E62" s="474" t="s">
        <v>217</v>
      </c>
      <c r="F62" s="474" t="s">
        <v>218</v>
      </c>
    </row>
    <row r="63" spans="1:7" ht="12.75" customHeight="1">
      <c r="A63" s="461"/>
      <c r="B63" s="475" t="s">
        <v>219</v>
      </c>
      <c r="C63" s="475" t="s">
        <v>220</v>
      </c>
      <c r="D63" s="475" t="s">
        <v>221</v>
      </c>
      <c r="E63" s="475" t="s">
        <v>222</v>
      </c>
      <c r="F63" s="475" t="s">
        <v>223</v>
      </c>
    </row>
    <row r="64" spans="1:7" ht="12.75" customHeight="1">
      <c r="A64" s="257"/>
      <c r="B64" s="258"/>
      <c r="C64" s="258"/>
      <c r="D64" s="258"/>
      <c r="E64" s="259"/>
      <c r="F64" s="259"/>
      <c r="G64" s="696"/>
    </row>
    <row r="65" spans="1:7" ht="15" customHeight="1">
      <c r="A65" s="466" t="s">
        <v>590</v>
      </c>
      <c r="B65" s="476"/>
      <c r="C65" s="476"/>
      <c r="D65" s="476"/>
      <c r="E65" s="477" t="str">
        <f>IF(SUM(E64:E64)=0,"",SUM(E64:E64))</f>
        <v/>
      </c>
      <c r="F65" s="477" t="str">
        <f>IF(SUM(F64:F64)=0,"",SUM(F64:F64))</f>
        <v/>
      </c>
    </row>
    <row r="66" spans="1:7" ht="12.75" customHeight="1"/>
    <row r="67" spans="1:7" ht="12.75" customHeight="1">
      <c r="A67" s="480" t="s">
        <v>993</v>
      </c>
    </row>
    <row r="68" spans="1:7" ht="12.75" customHeight="1">
      <c r="A68" s="135" t="s">
        <v>994</v>
      </c>
    </row>
    <row r="69" spans="1:7" ht="12.75" customHeight="1">
      <c r="A69" s="63" t="s">
        <v>213</v>
      </c>
    </row>
    <row r="70" spans="1:7" ht="12.75" customHeight="1">
      <c r="A70" s="461"/>
      <c r="B70" s="474" t="s">
        <v>214</v>
      </c>
      <c r="C70" s="474" t="s">
        <v>215</v>
      </c>
      <c r="D70" s="474" t="s">
        <v>216</v>
      </c>
      <c r="E70" s="474" t="s">
        <v>217</v>
      </c>
      <c r="F70" s="474" t="s">
        <v>218</v>
      </c>
    </row>
    <row r="71" spans="1:7" ht="12.75" customHeight="1">
      <c r="A71" s="461"/>
      <c r="B71" s="475" t="s">
        <v>219</v>
      </c>
      <c r="C71" s="475" t="s">
        <v>220</v>
      </c>
      <c r="D71" s="475" t="s">
        <v>221</v>
      </c>
      <c r="E71" s="475" t="s">
        <v>222</v>
      </c>
      <c r="F71" s="475" t="s">
        <v>223</v>
      </c>
    </row>
    <row r="72" spans="1:7" ht="12.75" customHeight="1">
      <c r="A72" s="257" t="s">
        <v>1118</v>
      </c>
      <c r="B72" s="260"/>
      <c r="C72" s="260"/>
      <c r="D72" s="260"/>
      <c r="E72" s="261"/>
      <c r="F72" s="261"/>
      <c r="G72" s="88"/>
    </row>
    <row r="73" spans="1:7" ht="15" customHeight="1">
      <c r="A73" s="466" t="s">
        <v>590</v>
      </c>
      <c r="B73" s="478"/>
      <c r="C73" s="478"/>
      <c r="D73" s="478"/>
      <c r="E73" s="477" t="str">
        <f>IF(SUM(E72)=0,"",SUM(E72))</f>
        <v/>
      </c>
      <c r="F73" s="477" t="str">
        <f>IF(SUM(F72)=0,"",SUM(F72))</f>
        <v/>
      </c>
    </row>
    <row r="74" spans="1:7" ht="12.75" customHeight="1">
      <c r="A74" s="27" t="s">
        <v>602</v>
      </c>
    </row>
    <row r="75" spans="1:7" ht="12.75" customHeight="1">
      <c r="A75" s="75" t="s">
        <v>335</v>
      </c>
      <c r="G75" s="53" t="s">
        <v>143</v>
      </c>
    </row>
    <row r="76" spans="1:7" ht="12.75" customHeight="1"/>
    <row r="77" spans="1:7" ht="12.75" customHeight="1"/>
    <row r="78" spans="1:7" ht="12.75" customHeight="1"/>
    <row r="79" spans="1:7" ht="12.75" customHeight="1"/>
    <row r="80" spans="1:7" ht="12.75" customHeight="1"/>
    <row r="81" ht="12.75" customHeight="1"/>
    <row r="82" ht="12.75" customHeight="1"/>
    <row r="83" ht="12.75" customHeight="1"/>
    <row r="84" ht="12.75" customHeight="1"/>
  </sheetData>
  <hyperlinks>
    <hyperlink ref="A75" location="'2 Sadržaj'!A1" display="Sadržaj / Contents"/>
  </hyperlinks>
  <pageMargins left="0.7" right="0.7" top="0.75" bottom="0.75" header="0.3" footer="0.3"/>
  <pageSetup paperSize="9" scale="67" orientation="portrait" r:id="rId1"/>
  <rowBreaks count="1" manualBreakCount="1">
    <brk id="75" max="8" man="1"/>
  </rowBreaks>
  <colBreaks count="1" manualBreakCount="1">
    <brk id="7"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O201"/>
  <sheetViews>
    <sheetView showGridLines="0" zoomScaleNormal="100" workbookViewId="0"/>
  </sheetViews>
  <sheetFormatPr defaultRowHeight="15"/>
  <cols>
    <col min="1" max="1" width="30" customWidth="1"/>
    <col min="2" max="2" width="32.140625" bestFit="1" customWidth="1"/>
    <col min="3" max="4" width="10" customWidth="1"/>
    <col min="5" max="5" width="12.85546875" customWidth="1"/>
    <col min="6" max="6" width="10" customWidth="1"/>
    <col min="7" max="7" width="12.85546875" customWidth="1"/>
    <col min="8" max="10" width="10" customWidth="1"/>
    <col min="11" max="13" width="9.140625" customWidth="1"/>
  </cols>
  <sheetData>
    <row r="1" spans="1:15" ht="15" customHeight="1">
      <c r="A1" s="535" t="s">
        <v>457</v>
      </c>
      <c r="B1" s="536"/>
      <c r="C1" s="537"/>
      <c r="D1" s="537"/>
      <c r="E1" s="537"/>
      <c r="F1" s="537"/>
      <c r="G1" s="537"/>
      <c r="H1" s="537"/>
      <c r="I1" s="537"/>
      <c r="J1" s="537"/>
    </row>
    <row r="2" spans="1:15" ht="15" customHeight="1">
      <c r="A2" s="602" t="s">
        <v>458</v>
      </c>
      <c r="B2" s="539"/>
      <c r="C2" s="539"/>
      <c r="D2" s="539"/>
      <c r="E2" s="539"/>
      <c r="F2" s="539"/>
      <c r="G2" s="537"/>
      <c r="H2" s="537"/>
      <c r="I2" s="537"/>
      <c r="J2" s="537"/>
    </row>
    <row r="3" spans="1:15" ht="12.75" customHeight="1">
      <c r="A3" s="479" t="s">
        <v>995</v>
      </c>
    </row>
    <row r="4" spans="1:15" ht="12.75" customHeight="1">
      <c r="A4" s="128" t="s">
        <v>996</v>
      </c>
    </row>
    <row r="5" spans="1:15" ht="12.75" customHeight="1">
      <c r="E5" s="789" t="str">
        <f>Naslovnica!A20</f>
        <v>Lipanj 2015.</v>
      </c>
      <c r="F5" s="789"/>
      <c r="G5" s="791" t="str">
        <f>'5 Tablica 3,4'!A8</f>
        <v>Svibanj 2015.</v>
      </c>
      <c r="H5" s="791"/>
    </row>
    <row r="6" spans="1:15" ht="12.75" customHeight="1">
      <c r="E6" s="790" t="str">
        <f>Naslovnica!A24</f>
        <v>June 2015</v>
      </c>
      <c r="F6" s="790"/>
      <c r="G6" s="792" t="str">
        <f>'5 Tablica 3,4'!B8</f>
        <v>May 2015</v>
      </c>
      <c r="H6" s="792"/>
    </row>
    <row r="7" spans="1:15" ht="12.75" customHeight="1">
      <c r="A7" s="481"/>
      <c r="B7" s="482"/>
      <c r="C7" s="482"/>
      <c r="D7" s="482"/>
      <c r="E7" s="787" t="s">
        <v>822</v>
      </c>
      <c r="F7" s="788"/>
      <c r="G7" s="787" t="s">
        <v>823</v>
      </c>
      <c r="H7" s="788"/>
      <c r="I7" s="788" t="s">
        <v>824</v>
      </c>
      <c r="J7" s="788"/>
    </row>
    <row r="8" spans="1:15" ht="22.5">
      <c r="A8" s="483" t="s">
        <v>224</v>
      </c>
      <c r="B8" s="483" t="s">
        <v>225</v>
      </c>
      <c r="C8" s="465" t="s">
        <v>740</v>
      </c>
      <c r="D8" s="465" t="s">
        <v>1130</v>
      </c>
      <c r="E8" s="465" t="s">
        <v>747</v>
      </c>
      <c r="F8" s="465" t="s">
        <v>746</v>
      </c>
      <c r="G8" s="465" t="s">
        <v>747</v>
      </c>
      <c r="H8" s="465" t="s">
        <v>746</v>
      </c>
      <c r="I8" s="465" t="s">
        <v>747</v>
      </c>
      <c r="J8" s="465" t="s">
        <v>748</v>
      </c>
    </row>
    <row r="9" spans="1:15" ht="21">
      <c r="A9" s="484" t="s">
        <v>776</v>
      </c>
      <c r="B9" s="484" t="s">
        <v>226</v>
      </c>
      <c r="C9" s="485" t="s">
        <v>741</v>
      </c>
      <c r="D9" s="485" t="s">
        <v>1131</v>
      </c>
      <c r="E9" s="579" t="s">
        <v>773</v>
      </c>
      <c r="F9" s="579" t="s">
        <v>774</v>
      </c>
      <c r="G9" s="579" t="s">
        <v>773</v>
      </c>
      <c r="H9" s="579" t="s">
        <v>774</v>
      </c>
      <c r="I9" s="579" t="s">
        <v>773</v>
      </c>
      <c r="J9" s="579" t="s">
        <v>774</v>
      </c>
    </row>
    <row r="10" spans="1:15" ht="12.75" customHeight="1">
      <c r="A10" s="263" t="s">
        <v>231</v>
      </c>
      <c r="B10" s="263" t="s">
        <v>229</v>
      </c>
      <c r="C10" s="264" t="s">
        <v>230</v>
      </c>
      <c r="D10" s="264"/>
      <c r="E10" s="268">
        <v>18151042.23</v>
      </c>
      <c r="F10" s="269">
        <v>93.319473265317143</v>
      </c>
      <c r="G10" s="265">
        <v>18715176.5</v>
      </c>
      <c r="H10" s="266">
        <v>93.256468603679679</v>
      </c>
      <c r="I10" s="267">
        <v>-3.0143144522307819E-2</v>
      </c>
      <c r="J10" s="267">
        <v>6.7560634217467275E-4</v>
      </c>
      <c r="K10" s="606"/>
      <c r="L10" s="678"/>
      <c r="M10" s="355"/>
      <c r="N10" s="355"/>
      <c r="O10" s="355"/>
    </row>
    <row r="11" spans="1:15" ht="12.75" customHeight="1">
      <c r="A11" s="263" t="s">
        <v>233</v>
      </c>
      <c r="B11" s="263" t="s">
        <v>234</v>
      </c>
      <c r="C11" s="264" t="s">
        <v>230</v>
      </c>
      <c r="D11" s="264"/>
      <c r="E11" s="270">
        <v>234494264.68000001</v>
      </c>
      <c r="F11" s="271">
        <v>117.76963669452353</v>
      </c>
      <c r="G11" s="272">
        <v>200107611.05000001</v>
      </c>
      <c r="H11" s="273">
        <v>117.74955694573279</v>
      </c>
      <c r="I11" s="267">
        <v>0.17184080830092952</v>
      </c>
      <c r="J11" s="267">
        <v>1.7052929379590687E-4</v>
      </c>
      <c r="K11" s="606"/>
      <c r="L11" s="678"/>
      <c r="M11" s="355"/>
      <c r="N11" s="355"/>
      <c r="O11" s="355"/>
    </row>
    <row r="12" spans="1:15" ht="12.75" customHeight="1">
      <c r="A12" s="263" t="s">
        <v>235</v>
      </c>
      <c r="B12" s="263" t="s">
        <v>234</v>
      </c>
      <c r="C12" s="264" t="s">
        <v>227</v>
      </c>
      <c r="D12" s="264"/>
      <c r="E12" s="270">
        <v>15338578.380000001</v>
      </c>
      <c r="F12" s="271">
        <v>1042.0046323504639</v>
      </c>
      <c r="G12" s="272">
        <v>15230726.210000001</v>
      </c>
      <c r="H12" s="273">
        <v>1051.0670502912983</v>
      </c>
      <c r="I12" s="267">
        <v>7.0812230824022215E-3</v>
      </c>
      <c r="J12" s="267">
        <v>-8.6221121081883068E-3</v>
      </c>
      <c r="K12" s="606"/>
      <c r="L12" s="678"/>
      <c r="M12" s="355"/>
      <c r="N12" s="355"/>
      <c r="O12" s="355"/>
    </row>
    <row r="13" spans="1:15" ht="12.75" customHeight="1">
      <c r="A13" s="263" t="s">
        <v>236</v>
      </c>
      <c r="B13" s="263" t="s">
        <v>234</v>
      </c>
      <c r="C13" s="264" t="s">
        <v>228</v>
      </c>
      <c r="D13" s="264"/>
      <c r="E13" s="270">
        <v>23979855.739999998</v>
      </c>
      <c r="F13" s="271">
        <v>148.3257011651676</v>
      </c>
      <c r="G13" s="272">
        <v>24299187.640000001</v>
      </c>
      <c r="H13" s="273">
        <v>150.21943069442844</v>
      </c>
      <c r="I13" s="267">
        <v>-1.3141669784644816E-2</v>
      </c>
      <c r="J13" s="267">
        <v>-1.260642195557915E-2</v>
      </c>
      <c r="K13" s="606"/>
      <c r="L13" s="678"/>
      <c r="M13" s="355"/>
      <c r="N13" s="355"/>
      <c r="O13" s="355"/>
    </row>
    <row r="14" spans="1:15" ht="12.75" customHeight="1">
      <c r="A14" s="263" t="s">
        <v>237</v>
      </c>
      <c r="B14" s="263" t="s">
        <v>238</v>
      </c>
      <c r="C14" s="264" t="s">
        <v>227</v>
      </c>
      <c r="D14" s="264"/>
      <c r="E14" s="270">
        <v>5103373.21</v>
      </c>
      <c r="F14" s="271">
        <v>83.031449152150728</v>
      </c>
      <c r="G14" s="272">
        <v>5147609.8600000003</v>
      </c>
      <c r="H14" s="273">
        <v>82.146898800289264</v>
      </c>
      <c r="I14" s="267">
        <v>-8.5936291216911487E-3</v>
      </c>
      <c r="J14" s="267">
        <v>1.0767909255003483E-2</v>
      </c>
      <c r="K14" s="606"/>
      <c r="L14" s="678"/>
      <c r="M14" s="355"/>
      <c r="N14" s="355"/>
      <c r="O14" s="355"/>
    </row>
    <row r="15" spans="1:15" ht="12.75" customHeight="1">
      <c r="A15" s="276" t="s">
        <v>339</v>
      </c>
      <c r="B15" s="263" t="s">
        <v>337</v>
      </c>
      <c r="C15" s="264" t="s">
        <v>230</v>
      </c>
      <c r="D15" s="264"/>
      <c r="E15" s="270">
        <v>219171792.36000001</v>
      </c>
      <c r="F15" s="271">
        <v>109.54706505923521</v>
      </c>
      <c r="G15" s="272">
        <v>208590408.97</v>
      </c>
      <c r="H15" s="273">
        <v>109.47275769103472</v>
      </c>
      <c r="I15" s="267">
        <v>5.0728043740121631E-2</v>
      </c>
      <c r="J15" s="267">
        <v>6.7877497349799754E-4</v>
      </c>
      <c r="K15" s="606"/>
      <c r="L15" s="678"/>
      <c r="M15" s="355"/>
      <c r="N15" s="355"/>
      <c r="O15" s="355"/>
    </row>
    <row r="16" spans="1:15" ht="12.75" customHeight="1">
      <c r="A16" s="263" t="s">
        <v>707</v>
      </c>
      <c r="B16" s="357" t="s">
        <v>736</v>
      </c>
      <c r="C16" s="264" t="s">
        <v>241</v>
      </c>
      <c r="D16" s="264"/>
      <c r="E16" s="270">
        <v>492007839.86000001</v>
      </c>
      <c r="F16" s="271">
        <v>841.08072099282856</v>
      </c>
      <c r="G16" s="272">
        <v>523811044.70999998</v>
      </c>
      <c r="H16" s="273">
        <v>853.95042150722713</v>
      </c>
      <c r="I16" s="267">
        <v>-6.0715032970729554E-2</v>
      </c>
      <c r="J16" s="267">
        <v>-1.5070781851343917E-2</v>
      </c>
      <c r="K16" s="606"/>
      <c r="L16" s="678"/>
      <c r="M16" s="355"/>
      <c r="N16" s="355"/>
      <c r="O16" s="355"/>
    </row>
    <row r="17" spans="1:15" ht="12.75" customHeight="1">
      <c r="A17" s="263" t="s">
        <v>240</v>
      </c>
      <c r="B17" s="357" t="s">
        <v>736</v>
      </c>
      <c r="C17" s="264" t="s">
        <v>227</v>
      </c>
      <c r="D17" s="264"/>
      <c r="E17" s="270">
        <v>216654950.75999999</v>
      </c>
      <c r="F17" s="271">
        <v>629.35224188642644</v>
      </c>
      <c r="G17" s="272">
        <v>224215475.81999999</v>
      </c>
      <c r="H17" s="273">
        <v>626.40302639595507</v>
      </c>
      <c r="I17" s="267">
        <v>-3.3719907300553964E-2</v>
      </c>
      <c r="J17" s="267">
        <v>4.7081756731601754E-3</v>
      </c>
      <c r="K17" s="606"/>
      <c r="L17" s="678"/>
      <c r="M17" s="355"/>
      <c r="N17" s="355"/>
      <c r="O17" s="355"/>
    </row>
    <row r="18" spans="1:15" ht="12.75" customHeight="1">
      <c r="A18" s="263" t="s">
        <v>242</v>
      </c>
      <c r="B18" s="357" t="s">
        <v>736</v>
      </c>
      <c r="C18" s="264" t="s">
        <v>230</v>
      </c>
      <c r="D18" s="264"/>
      <c r="E18" s="270">
        <v>701120392.47000003</v>
      </c>
      <c r="F18" s="271">
        <v>872.14322427973866</v>
      </c>
      <c r="G18" s="272">
        <v>653248246.49000001</v>
      </c>
      <c r="H18" s="273">
        <v>871.80249598588046</v>
      </c>
      <c r="I18" s="267">
        <v>7.3283236866266588E-2</v>
      </c>
      <c r="J18" s="267">
        <v>3.9083197791600632E-4</v>
      </c>
      <c r="K18" s="606"/>
      <c r="L18" s="678"/>
      <c r="M18" s="355"/>
      <c r="N18" s="355"/>
      <c r="O18" s="355"/>
    </row>
    <row r="19" spans="1:15" ht="12.75" customHeight="1">
      <c r="A19" s="263" t="s">
        <v>243</v>
      </c>
      <c r="B19" s="357" t="s">
        <v>736</v>
      </c>
      <c r="C19" s="264" t="s">
        <v>230</v>
      </c>
      <c r="D19" s="264"/>
      <c r="E19" s="270">
        <v>1433916440.8</v>
      </c>
      <c r="F19" s="271">
        <v>150.63789908864962</v>
      </c>
      <c r="G19" s="272">
        <v>1315840815.23</v>
      </c>
      <c r="H19" s="273">
        <v>150.58645074129032</v>
      </c>
      <c r="I19" s="267">
        <v>8.9733974051687371E-2</v>
      </c>
      <c r="J19" s="267">
        <v>3.4165323046009277E-4</v>
      </c>
      <c r="K19" s="606"/>
      <c r="L19" s="678"/>
      <c r="M19" s="355"/>
      <c r="N19" s="355"/>
      <c r="O19" s="355"/>
    </row>
    <row r="20" spans="1:15" ht="12.75" customHeight="1">
      <c r="A20" s="263" t="s">
        <v>1132</v>
      </c>
      <c r="B20" s="357" t="s">
        <v>736</v>
      </c>
      <c r="C20" s="264" t="s">
        <v>743</v>
      </c>
      <c r="D20" s="264"/>
      <c r="E20" s="270">
        <v>31467134.539999999</v>
      </c>
      <c r="F20" s="271">
        <v>766.31721546388644</v>
      </c>
      <c r="G20" s="272">
        <v>32474177.27</v>
      </c>
      <c r="H20" s="273">
        <v>785.99092674589292</v>
      </c>
      <c r="I20" s="267">
        <v>-3.1010569463458482E-2</v>
      </c>
      <c r="J20" s="267">
        <v>-2.503045596653164E-2</v>
      </c>
      <c r="K20" s="606"/>
      <c r="L20" s="678"/>
      <c r="M20" s="355"/>
      <c r="N20" s="355"/>
      <c r="O20" s="355"/>
    </row>
    <row r="21" spans="1:15" ht="12.75" customHeight="1">
      <c r="A21" s="263" t="s">
        <v>1133</v>
      </c>
      <c r="B21" s="357" t="s">
        <v>736</v>
      </c>
      <c r="C21" s="264" t="s">
        <v>743</v>
      </c>
      <c r="D21" s="264"/>
      <c r="E21" s="270">
        <v>32455096.66</v>
      </c>
      <c r="F21" s="271">
        <v>761.41316483030607</v>
      </c>
      <c r="G21" s="272">
        <v>34906119.789999999</v>
      </c>
      <c r="H21" s="273">
        <v>779.52721454807261</v>
      </c>
      <c r="I21" s="267">
        <v>-7.0217576308844731E-2</v>
      </c>
      <c r="J21" s="267">
        <v>-2.3237225564046615E-2</v>
      </c>
      <c r="K21" s="606"/>
      <c r="L21" s="678"/>
      <c r="M21" s="355"/>
      <c r="N21" s="355"/>
      <c r="O21" s="355"/>
    </row>
    <row r="22" spans="1:15" ht="12.75" customHeight="1">
      <c r="A22" s="263" t="s">
        <v>1134</v>
      </c>
      <c r="B22" s="357" t="s">
        <v>736</v>
      </c>
      <c r="C22" s="264" t="s">
        <v>743</v>
      </c>
      <c r="D22" s="264"/>
      <c r="E22" s="270">
        <v>49737960.740000002</v>
      </c>
      <c r="F22" s="271">
        <v>752.42346321856576</v>
      </c>
      <c r="G22" s="272">
        <v>51082303.799999997</v>
      </c>
      <c r="H22" s="273">
        <v>767.54652235178958</v>
      </c>
      <c r="I22" s="267">
        <v>-2.6317197150375837E-2</v>
      </c>
      <c r="J22" s="267">
        <v>-1.9703117261069991E-2</v>
      </c>
      <c r="K22" s="606"/>
      <c r="L22" s="678"/>
      <c r="M22" s="355"/>
      <c r="N22" s="355"/>
      <c r="O22" s="355"/>
    </row>
    <row r="23" spans="1:15" ht="12.75" customHeight="1">
      <c r="A23" s="263" t="s">
        <v>244</v>
      </c>
      <c r="B23" s="263" t="s">
        <v>1122</v>
      </c>
      <c r="C23" s="264" t="s">
        <v>227</v>
      </c>
      <c r="D23" s="264"/>
      <c r="E23" s="270">
        <v>16792811.59</v>
      </c>
      <c r="F23" s="271">
        <v>87.28300245383376</v>
      </c>
      <c r="G23" s="272">
        <v>18463766.84</v>
      </c>
      <c r="H23" s="273">
        <v>88.264478338129365</v>
      </c>
      <c r="I23" s="267">
        <v>-9.0499152447052866E-2</v>
      </c>
      <c r="J23" s="267">
        <v>-1.1119715459436574E-2</v>
      </c>
      <c r="K23" s="606"/>
      <c r="L23" s="678"/>
      <c r="M23" s="355"/>
      <c r="N23" s="355"/>
      <c r="O23" s="355"/>
    </row>
    <row r="24" spans="1:15" ht="12.75" customHeight="1">
      <c r="A24" s="263" t="s">
        <v>245</v>
      </c>
      <c r="B24" s="263" t="s">
        <v>246</v>
      </c>
      <c r="C24" s="264" t="s">
        <v>227</v>
      </c>
      <c r="D24" s="264"/>
      <c r="E24" s="274">
        <v>23015357.559999999</v>
      </c>
      <c r="F24" s="275">
        <v>98.03441278835524</v>
      </c>
      <c r="G24" s="279">
        <v>22430408.600000001</v>
      </c>
      <c r="H24" s="280">
        <v>97.485382125708</v>
      </c>
      <c r="I24" s="267">
        <v>2.6078390743180524E-2</v>
      </c>
      <c r="J24" s="267">
        <v>5.6319280970684726E-3</v>
      </c>
      <c r="K24" s="606"/>
      <c r="L24" s="678"/>
      <c r="M24" s="355"/>
      <c r="N24" s="355"/>
      <c r="O24" s="355"/>
    </row>
    <row r="25" spans="1:15" ht="12.75" customHeight="1">
      <c r="A25" s="262" t="s">
        <v>247</v>
      </c>
      <c r="B25" s="262" t="s">
        <v>246</v>
      </c>
      <c r="C25" s="278" t="s">
        <v>230</v>
      </c>
      <c r="D25" s="278"/>
      <c r="E25" s="272">
        <v>15652363.720000001</v>
      </c>
      <c r="F25" s="273">
        <v>804.76053639817189</v>
      </c>
      <c r="G25" s="272">
        <v>15636355.619999999</v>
      </c>
      <c r="H25" s="273">
        <v>804.59616805742189</v>
      </c>
      <c r="I25" s="267">
        <v>1.0237743620722384E-3</v>
      </c>
      <c r="J25" s="267">
        <v>2.0428675561157128E-4</v>
      </c>
      <c r="K25" s="606"/>
      <c r="L25" s="678"/>
      <c r="M25" s="355"/>
      <c r="N25" s="355"/>
      <c r="O25" s="355"/>
    </row>
    <row r="26" spans="1:15" ht="12.75" customHeight="1">
      <c r="A26" s="263" t="s">
        <v>248</v>
      </c>
      <c r="B26" s="263" t="s">
        <v>246</v>
      </c>
      <c r="C26" s="264" t="s">
        <v>228</v>
      </c>
      <c r="D26" s="264"/>
      <c r="E26" s="270">
        <v>56101653.780000001</v>
      </c>
      <c r="F26" s="271">
        <v>88.005384425461358</v>
      </c>
      <c r="G26" s="272">
        <v>58741802.530000001</v>
      </c>
      <c r="H26" s="273">
        <v>87.636961562614232</v>
      </c>
      <c r="I26" s="267">
        <v>-4.4944973362907148E-2</v>
      </c>
      <c r="J26" s="267">
        <v>4.2039666400790487E-3</v>
      </c>
      <c r="K26" s="606"/>
      <c r="L26" s="678"/>
      <c r="M26" s="355"/>
      <c r="N26" s="355"/>
      <c r="O26" s="355"/>
    </row>
    <row r="27" spans="1:15" ht="12.75" customHeight="1">
      <c r="A27" s="263" t="s">
        <v>249</v>
      </c>
      <c r="B27" s="263" t="s">
        <v>246</v>
      </c>
      <c r="C27" s="264" t="s">
        <v>230</v>
      </c>
      <c r="D27" s="264"/>
      <c r="E27" s="270">
        <v>219773986.56999999</v>
      </c>
      <c r="F27" s="271">
        <v>142.88665568456167</v>
      </c>
      <c r="G27" s="272">
        <v>185979171.02000001</v>
      </c>
      <c r="H27" s="273">
        <v>142.82394988610781</v>
      </c>
      <c r="I27" s="267">
        <v>0.18171290561546649</v>
      </c>
      <c r="J27" s="267">
        <v>4.3904260107541226E-4</v>
      </c>
      <c r="K27" s="606"/>
      <c r="L27" s="678"/>
      <c r="M27" s="355"/>
      <c r="N27" s="355"/>
      <c r="O27" s="355"/>
    </row>
    <row r="28" spans="1:15" ht="12.75" customHeight="1">
      <c r="A28" s="263" t="s">
        <v>250</v>
      </c>
      <c r="B28" s="263" t="s">
        <v>246</v>
      </c>
      <c r="C28" s="264" t="s">
        <v>241</v>
      </c>
      <c r="D28" s="264"/>
      <c r="E28" s="270">
        <v>47527987.039999999</v>
      </c>
      <c r="F28" s="271">
        <v>1132.7639823131371</v>
      </c>
      <c r="G28" s="272">
        <v>44214460.549999997</v>
      </c>
      <c r="H28" s="273">
        <v>1145.7327446507484</v>
      </c>
      <c r="I28" s="267">
        <v>7.4942144465449223E-2</v>
      </c>
      <c r="J28" s="267">
        <v>-1.1319186257144565E-2</v>
      </c>
      <c r="K28" s="606"/>
      <c r="L28" s="678"/>
      <c r="M28" s="355"/>
      <c r="N28" s="355"/>
      <c r="O28" s="355"/>
    </row>
    <row r="29" spans="1:15" ht="12.75" customHeight="1">
      <c r="A29" s="263" t="s">
        <v>251</v>
      </c>
      <c r="B29" s="263" t="s">
        <v>252</v>
      </c>
      <c r="C29" s="264" t="s">
        <v>228</v>
      </c>
      <c r="D29" s="264"/>
      <c r="E29" s="270">
        <v>79254463.849999994</v>
      </c>
      <c r="F29" s="271">
        <v>95.720468252789857</v>
      </c>
      <c r="G29" s="272">
        <v>80621423.640000001</v>
      </c>
      <c r="H29" s="273">
        <v>98.196884281376796</v>
      </c>
      <c r="I29" s="267">
        <v>-1.6955292133067679E-2</v>
      </c>
      <c r="J29" s="267">
        <v>-2.5218885983092187E-2</v>
      </c>
      <c r="K29" s="606"/>
      <c r="L29" s="678"/>
      <c r="M29" s="355"/>
      <c r="N29" s="355"/>
      <c r="O29" s="355"/>
    </row>
    <row r="30" spans="1:15" ht="12.75" customHeight="1">
      <c r="A30" s="263" t="s">
        <v>253</v>
      </c>
      <c r="B30" s="263" t="s">
        <v>252</v>
      </c>
      <c r="C30" s="264" t="s">
        <v>230</v>
      </c>
      <c r="D30" s="264"/>
      <c r="E30" s="270">
        <v>249357979.5</v>
      </c>
      <c r="F30" s="271">
        <v>151.17610279102041</v>
      </c>
      <c r="G30" s="272">
        <v>223165998.24000001</v>
      </c>
      <c r="H30" s="273">
        <v>151.14823812293142</v>
      </c>
      <c r="I30" s="267">
        <v>0.11736546546769322</v>
      </c>
      <c r="J30" s="267">
        <v>1.8435324443766277E-4</v>
      </c>
      <c r="K30" s="606"/>
      <c r="L30" s="678"/>
      <c r="M30" s="355"/>
      <c r="N30" s="355"/>
      <c r="O30" s="355"/>
    </row>
    <row r="31" spans="1:15" ht="12.75" customHeight="1">
      <c r="A31" s="263" t="s">
        <v>254</v>
      </c>
      <c r="B31" s="263" t="s">
        <v>252</v>
      </c>
      <c r="C31" s="264" t="s">
        <v>241</v>
      </c>
      <c r="D31" s="264"/>
      <c r="E31" s="270">
        <v>32459380.559999999</v>
      </c>
      <c r="F31" s="271">
        <v>103.84615650400467</v>
      </c>
      <c r="G31" s="272">
        <v>31724253.350000001</v>
      </c>
      <c r="H31" s="273">
        <v>106.04129011296853</v>
      </c>
      <c r="I31" s="267">
        <v>2.3172403835313604E-2</v>
      </c>
      <c r="J31" s="267">
        <v>-2.0700744083982037E-2</v>
      </c>
      <c r="K31" s="606"/>
      <c r="L31" s="678"/>
      <c r="M31" s="355"/>
      <c r="N31" s="355"/>
      <c r="O31" s="355"/>
    </row>
    <row r="32" spans="1:15" ht="12.75" customHeight="1">
      <c r="A32" s="263" t="s">
        <v>255</v>
      </c>
      <c r="B32" s="263" t="s">
        <v>252</v>
      </c>
      <c r="C32" s="264" t="s">
        <v>227</v>
      </c>
      <c r="D32" s="264"/>
      <c r="E32" s="270">
        <v>61153253.93</v>
      </c>
      <c r="F32" s="271">
        <v>84.229132585396442</v>
      </c>
      <c r="G32" s="272">
        <v>62937080.189999998</v>
      </c>
      <c r="H32" s="273">
        <v>86.792175650970833</v>
      </c>
      <c r="I32" s="267">
        <v>-2.8343009472552971E-2</v>
      </c>
      <c r="J32" s="267">
        <v>-2.9530807890811528E-2</v>
      </c>
      <c r="K32" s="606"/>
      <c r="L32" s="678"/>
      <c r="M32" s="355"/>
      <c r="N32" s="355"/>
      <c r="O32" s="355"/>
    </row>
    <row r="33" spans="1:15" ht="12.75" customHeight="1">
      <c r="A33" s="263" t="s">
        <v>258</v>
      </c>
      <c r="B33" s="263" t="s">
        <v>259</v>
      </c>
      <c r="C33" s="264" t="s">
        <v>227</v>
      </c>
      <c r="D33" s="264"/>
      <c r="E33" s="270">
        <v>8113299.3399999999</v>
      </c>
      <c r="F33" s="271">
        <v>393.958941912618</v>
      </c>
      <c r="G33" s="272">
        <v>10329060.48</v>
      </c>
      <c r="H33" s="273">
        <v>414.09349351279775</v>
      </c>
      <c r="I33" s="267">
        <v>-0.21451720069703772</v>
      </c>
      <c r="J33" s="267">
        <v>-4.8623202044002833E-2</v>
      </c>
      <c r="K33" s="606"/>
      <c r="L33" s="678"/>
      <c r="M33" s="355"/>
      <c r="N33" s="355"/>
      <c r="O33" s="355"/>
    </row>
    <row r="34" spans="1:15" ht="12.75" customHeight="1">
      <c r="A34" s="263" t="s">
        <v>260</v>
      </c>
      <c r="B34" s="263" t="s">
        <v>259</v>
      </c>
      <c r="C34" s="264" t="s">
        <v>227</v>
      </c>
      <c r="D34" s="264"/>
      <c r="E34" s="272">
        <v>7103734.6900000004</v>
      </c>
      <c r="F34" s="273">
        <v>627.84914667969099</v>
      </c>
      <c r="G34" s="272">
        <v>7777623.5499999998</v>
      </c>
      <c r="H34" s="273">
        <v>660.61197696691784</v>
      </c>
      <c r="I34" s="267">
        <v>-8.6644571528535774E-2</v>
      </c>
      <c r="J34" s="267">
        <v>-4.9594665900021262E-2</v>
      </c>
      <c r="K34" s="606"/>
      <c r="L34" s="678"/>
      <c r="M34" s="355"/>
      <c r="N34" s="355"/>
      <c r="O34" s="355"/>
    </row>
    <row r="35" spans="1:15" ht="12.75" customHeight="1">
      <c r="A35" s="263" t="s">
        <v>261</v>
      </c>
      <c r="B35" s="263" t="s">
        <v>259</v>
      </c>
      <c r="C35" s="264" t="s">
        <v>227</v>
      </c>
      <c r="D35" s="264"/>
      <c r="E35" s="272">
        <v>32179583.640000001</v>
      </c>
      <c r="F35" s="273">
        <v>943.99579604895268</v>
      </c>
      <c r="G35" s="272">
        <v>36116898.380000003</v>
      </c>
      <c r="H35" s="273">
        <v>989.71295429276665</v>
      </c>
      <c r="I35" s="267">
        <v>-0.10901586007120478</v>
      </c>
      <c r="J35" s="267">
        <v>-4.6192340966662138E-2</v>
      </c>
      <c r="K35" s="606"/>
      <c r="L35" s="678"/>
      <c r="M35" s="355"/>
      <c r="N35" s="355"/>
      <c r="O35" s="355"/>
    </row>
    <row r="36" spans="1:15" ht="12.75" customHeight="1">
      <c r="A36" s="263" t="s">
        <v>256</v>
      </c>
      <c r="B36" s="357" t="s">
        <v>840</v>
      </c>
      <c r="C36" s="264" t="s">
        <v>241</v>
      </c>
      <c r="D36" s="264" t="s">
        <v>890</v>
      </c>
      <c r="E36" s="270">
        <v>81633073.484500006</v>
      </c>
      <c r="F36" s="271">
        <v>197.64779999999999</v>
      </c>
      <c r="G36" s="272">
        <v>85178391.085899994</v>
      </c>
      <c r="H36" s="284">
        <v>198.75649999999999</v>
      </c>
      <c r="I36" s="267">
        <v>-4.1622265414999915E-2</v>
      </c>
      <c r="J36" s="267">
        <v>-5.5781823487534021E-3</v>
      </c>
      <c r="K36" s="606"/>
      <c r="L36" s="678"/>
      <c r="M36" s="355"/>
      <c r="N36" s="355"/>
      <c r="O36" s="355"/>
    </row>
    <row r="37" spans="1:15" ht="12.75" customHeight="1">
      <c r="A37" s="263"/>
      <c r="B37" s="357"/>
      <c r="C37" s="264"/>
      <c r="D37" s="264" t="s">
        <v>891</v>
      </c>
      <c r="E37" s="270">
        <v>6465815.9754999997</v>
      </c>
      <c r="F37" s="271">
        <v>196.97290000000001</v>
      </c>
      <c r="G37" s="272">
        <v>6505103.9441</v>
      </c>
      <c r="H37" s="284">
        <v>198.1611</v>
      </c>
      <c r="I37" s="267">
        <v>-6.039560464769167E-3</v>
      </c>
      <c r="J37" s="267">
        <v>-5.9961314304370905E-3</v>
      </c>
      <c r="K37" s="606"/>
      <c r="L37" s="678"/>
      <c r="M37" s="355"/>
      <c r="N37" s="355"/>
      <c r="O37" s="355"/>
    </row>
    <row r="38" spans="1:15" ht="12.75" customHeight="1">
      <c r="A38" s="263" t="s">
        <v>257</v>
      </c>
      <c r="B38" s="357" t="s">
        <v>840</v>
      </c>
      <c r="C38" s="264" t="s">
        <v>227</v>
      </c>
      <c r="D38" s="264" t="s">
        <v>890</v>
      </c>
      <c r="E38" s="270">
        <v>23974510.919599999</v>
      </c>
      <c r="F38" s="271">
        <v>89.109200000000001</v>
      </c>
      <c r="G38" s="272">
        <v>22017988.7216</v>
      </c>
      <c r="H38" s="284">
        <v>89.417299999999997</v>
      </c>
      <c r="I38" s="267">
        <v>8.8860168961782504E-2</v>
      </c>
      <c r="J38" s="267">
        <v>-3.4456419507186142E-3</v>
      </c>
      <c r="K38" s="606"/>
      <c r="L38" s="678"/>
      <c r="M38" s="355"/>
      <c r="N38" s="355"/>
      <c r="O38" s="355"/>
    </row>
    <row r="39" spans="1:15" ht="12.75" customHeight="1">
      <c r="A39" s="263"/>
      <c r="B39" s="357"/>
      <c r="C39" s="264"/>
      <c r="D39" s="264" t="s">
        <v>891</v>
      </c>
      <c r="E39" s="270">
        <v>1031314.2204</v>
      </c>
      <c r="F39" s="271">
        <v>88.424199999999999</v>
      </c>
      <c r="G39" s="272">
        <v>934050.60840000003</v>
      </c>
      <c r="H39" s="284">
        <v>88.804199999999994</v>
      </c>
      <c r="I39" s="267">
        <v>0.10413098725625747</v>
      </c>
      <c r="J39" s="267">
        <v>-4.2790768905073273E-3</v>
      </c>
      <c r="K39" s="606"/>
      <c r="L39" s="678"/>
      <c r="M39" s="355"/>
      <c r="N39" s="355"/>
      <c r="O39" s="355"/>
    </row>
    <row r="40" spans="1:15" ht="12.75" customHeight="1">
      <c r="A40" s="357" t="s">
        <v>210</v>
      </c>
      <c r="B40" s="357" t="s">
        <v>840</v>
      </c>
      <c r="C40" s="264" t="s">
        <v>227</v>
      </c>
      <c r="D40" s="264"/>
      <c r="E40" s="270">
        <v>5130432.6900000004</v>
      </c>
      <c r="F40" s="271">
        <v>97.550965567390548</v>
      </c>
      <c r="G40" s="272">
        <v>5212102.9400000004</v>
      </c>
      <c r="H40" s="273">
        <v>97.253237141705512</v>
      </c>
      <c r="I40" s="267">
        <v>-1.5669347083156371E-2</v>
      </c>
      <c r="J40" s="267">
        <v>3.061372910921456E-3</v>
      </c>
      <c r="K40" s="606"/>
      <c r="L40" s="678"/>
      <c r="M40" s="355"/>
      <c r="N40" s="355"/>
      <c r="O40" s="355"/>
    </row>
    <row r="41" spans="1:15" ht="12.75" customHeight="1">
      <c r="A41" s="357" t="s">
        <v>1126</v>
      </c>
      <c r="B41" s="357" t="s">
        <v>840</v>
      </c>
      <c r="C41" s="264" t="s">
        <v>230</v>
      </c>
      <c r="D41" s="264"/>
      <c r="E41" s="270">
        <v>253438813.59940001</v>
      </c>
      <c r="F41" s="271">
        <v>128.64650565434539</v>
      </c>
      <c r="G41" s="272">
        <v>262877441.08520001</v>
      </c>
      <c r="H41" s="273">
        <v>128.51286904893757</v>
      </c>
      <c r="I41" s="267">
        <v>-3.5905049314371884E-2</v>
      </c>
      <c r="J41" s="267">
        <v>1.0398694418449761E-3</v>
      </c>
      <c r="K41" s="606"/>
      <c r="L41" s="678"/>
      <c r="M41" s="355"/>
      <c r="N41" s="355"/>
      <c r="O41" s="355"/>
    </row>
    <row r="42" spans="1:15" ht="12.75" customHeight="1">
      <c r="A42" s="357" t="s">
        <v>1127</v>
      </c>
      <c r="B42" s="357" t="s">
        <v>840</v>
      </c>
      <c r="C42" s="264" t="s">
        <v>743</v>
      </c>
      <c r="D42" s="264"/>
      <c r="E42" s="270">
        <v>98436066.804700002</v>
      </c>
      <c r="F42" s="271">
        <v>8.0886779772413231</v>
      </c>
      <c r="G42" s="272">
        <v>90088126.710999995</v>
      </c>
      <c r="H42" s="284">
        <v>8.157284393760273</v>
      </c>
      <c r="I42" s="267">
        <v>9.2664154517053676E-2</v>
      </c>
      <c r="J42" s="267">
        <v>-8.4104480372694246E-3</v>
      </c>
      <c r="K42" s="606"/>
      <c r="L42" s="678"/>
      <c r="M42" s="355"/>
      <c r="N42" s="355"/>
      <c r="O42" s="355"/>
    </row>
    <row r="43" spans="1:15" ht="12.75" customHeight="1">
      <c r="A43" s="263" t="s">
        <v>262</v>
      </c>
      <c r="B43" s="263" t="s">
        <v>263</v>
      </c>
      <c r="C43" s="264" t="s">
        <v>228</v>
      </c>
      <c r="D43" s="264"/>
      <c r="E43" s="270">
        <v>6348821.5800000001</v>
      </c>
      <c r="F43" s="271">
        <v>8.9380571242976092</v>
      </c>
      <c r="G43" s="272">
        <v>6516133.75</v>
      </c>
      <c r="H43" s="273">
        <v>9.1767884518708129</v>
      </c>
      <c r="I43" s="267">
        <v>-2.5676601558401124E-2</v>
      </c>
      <c r="J43" s="267">
        <v>-2.6014692266828399E-2</v>
      </c>
      <c r="K43" s="606"/>
      <c r="L43" s="678"/>
      <c r="M43" s="355"/>
      <c r="N43" s="355"/>
      <c r="O43" s="355"/>
    </row>
    <row r="44" spans="1:15" ht="12.75" customHeight="1">
      <c r="A44" s="263" t="s">
        <v>264</v>
      </c>
      <c r="B44" s="263" t="s">
        <v>263</v>
      </c>
      <c r="C44" s="264" t="s">
        <v>743</v>
      </c>
      <c r="D44" s="264"/>
      <c r="E44" s="270">
        <v>5782329.3899999997</v>
      </c>
      <c r="F44" s="271">
        <v>9.3184802299725096</v>
      </c>
      <c r="G44" s="272">
        <v>6401827.96</v>
      </c>
      <c r="H44" s="273">
        <v>9.9089509528583566</v>
      </c>
      <c r="I44" s="267">
        <v>-9.6769012518105879E-2</v>
      </c>
      <c r="J44" s="267">
        <v>-5.9589630193448317E-2</v>
      </c>
      <c r="K44" s="606"/>
      <c r="L44" s="678"/>
      <c r="M44" s="355"/>
      <c r="N44" s="355"/>
      <c r="O44" s="355"/>
    </row>
    <row r="45" spans="1:15" ht="12.75" customHeight="1">
      <c r="A45" s="263" t="s">
        <v>265</v>
      </c>
      <c r="B45" s="263" t="s">
        <v>263</v>
      </c>
      <c r="C45" s="264" t="s">
        <v>227</v>
      </c>
      <c r="D45" s="264"/>
      <c r="E45" s="272">
        <v>22248460.449999999</v>
      </c>
      <c r="F45" s="273">
        <v>5.9213903811867059</v>
      </c>
      <c r="G45" s="272">
        <v>23389113.98</v>
      </c>
      <c r="H45" s="273">
        <v>6.2114189424601971</v>
      </c>
      <c r="I45" s="267">
        <v>-4.8768565195559499E-2</v>
      </c>
      <c r="J45" s="267">
        <v>-4.6692803039077857E-2</v>
      </c>
      <c r="K45" s="606"/>
      <c r="L45" s="678"/>
      <c r="M45" s="355"/>
      <c r="N45" s="355"/>
      <c r="O45" s="355"/>
    </row>
    <row r="46" spans="1:15" ht="12.75" customHeight="1">
      <c r="A46" s="262" t="s">
        <v>266</v>
      </c>
      <c r="B46" s="263" t="s">
        <v>263</v>
      </c>
      <c r="C46" s="278" t="s">
        <v>743</v>
      </c>
      <c r="D46" s="278"/>
      <c r="E46" s="272">
        <v>10805629.76</v>
      </c>
      <c r="F46" s="273">
        <v>14.770748933330472</v>
      </c>
      <c r="G46" s="272">
        <v>11582164.699999999</v>
      </c>
      <c r="H46" s="273">
        <v>15.384582083128389</v>
      </c>
      <c r="I46" s="267">
        <v>-6.7045751818742394E-2</v>
      </c>
      <c r="J46" s="267">
        <v>-3.9899241102628435E-2</v>
      </c>
      <c r="K46" s="606"/>
      <c r="L46" s="678"/>
      <c r="M46" s="355"/>
      <c r="N46" s="355"/>
      <c r="O46" s="355"/>
    </row>
    <row r="47" spans="1:15" ht="12.75" customHeight="1">
      <c r="A47" s="357" t="s">
        <v>267</v>
      </c>
      <c r="B47" s="263" t="s">
        <v>263</v>
      </c>
      <c r="C47" s="278" t="s">
        <v>227</v>
      </c>
      <c r="D47" s="278"/>
      <c r="E47" s="272">
        <v>76399911.730000004</v>
      </c>
      <c r="F47" s="273">
        <v>18.444888520187803</v>
      </c>
      <c r="G47" s="272">
        <v>77516835.659999996</v>
      </c>
      <c r="H47" s="273">
        <v>18.6153607972796</v>
      </c>
      <c r="I47" s="267">
        <v>-1.4408791593338299E-2</v>
      </c>
      <c r="J47" s="267">
        <v>-9.1576133789847969E-3</v>
      </c>
      <c r="K47" s="606"/>
      <c r="L47" s="678"/>
      <c r="M47" s="355"/>
      <c r="N47" s="355"/>
      <c r="O47" s="355"/>
    </row>
    <row r="48" spans="1:15" ht="12.75" customHeight="1">
      <c r="A48" s="357" t="s">
        <v>268</v>
      </c>
      <c r="B48" s="263" t="s">
        <v>1283</v>
      </c>
      <c r="C48" s="278" t="s">
        <v>228</v>
      </c>
      <c r="D48" s="278"/>
      <c r="E48" s="272">
        <v>9201900.5955999997</v>
      </c>
      <c r="F48" s="273">
        <v>115.96005502181323</v>
      </c>
      <c r="G48" s="272">
        <v>10522608.7632</v>
      </c>
      <c r="H48" s="273">
        <v>114.94072344178996</v>
      </c>
      <c r="I48" s="267">
        <v>-0.12551147698456899</v>
      </c>
      <c r="J48" s="267">
        <v>8.8683240326001833E-3</v>
      </c>
      <c r="K48" s="606"/>
      <c r="L48" s="678"/>
      <c r="M48" s="355"/>
      <c r="N48" s="355"/>
      <c r="O48" s="355"/>
    </row>
    <row r="49" spans="1:15" ht="12.75" customHeight="1">
      <c r="A49" s="357" t="s">
        <v>270</v>
      </c>
      <c r="B49" s="263" t="s">
        <v>1283</v>
      </c>
      <c r="C49" s="278" t="s">
        <v>230</v>
      </c>
      <c r="D49" s="278"/>
      <c r="E49" s="272">
        <v>165501611.66</v>
      </c>
      <c r="F49" s="273">
        <v>1337.6029477902073</v>
      </c>
      <c r="G49" s="272">
        <v>177013746.31</v>
      </c>
      <c r="H49" s="273">
        <v>1336.4825285373015</v>
      </c>
      <c r="I49" s="267">
        <v>-6.5035257938889535E-2</v>
      </c>
      <c r="J49" s="267">
        <v>8.3833438072100641E-4</v>
      </c>
      <c r="K49" s="606"/>
      <c r="L49" s="678"/>
      <c r="M49" s="355"/>
      <c r="N49" s="355"/>
      <c r="O49" s="355"/>
    </row>
    <row r="50" spans="1:15" ht="12.75" customHeight="1">
      <c r="A50" s="357" t="s">
        <v>825</v>
      </c>
      <c r="B50" s="263" t="s">
        <v>732</v>
      </c>
      <c r="C50" s="278" t="s">
        <v>241</v>
      </c>
      <c r="D50" s="278"/>
      <c r="E50" s="270">
        <v>8298907.21</v>
      </c>
      <c r="F50" s="271">
        <v>80.770540554774442</v>
      </c>
      <c r="G50" s="272">
        <v>8603808.0899999999</v>
      </c>
      <c r="H50" s="273">
        <v>81.860708870466425</v>
      </c>
      <c r="I50" s="267">
        <v>-3.5437898754898889E-2</v>
      </c>
      <c r="J50" s="267">
        <v>-1.3317357383467399E-2</v>
      </c>
      <c r="K50" s="606"/>
      <c r="L50" s="678"/>
      <c r="M50" s="355"/>
      <c r="N50" s="355"/>
      <c r="O50" s="355"/>
    </row>
    <row r="51" spans="1:15" ht="12.75" customHeight="1">
      <c r="A51" s="357" t="s">
        <v>794</v>
      </c>
      <c r="B51" s="263" t="s">
        <v>732</v>
      </c>
      <c r="C51" s="278" t="s">
        <v>227</v>
      </c>
      <c r="D51" s="278"/>
      <c r="E51" s="270">
        <v>6818499.6500000004</v>
      </c>
      <c r="F51" s="271">
        <v>582.12908192480529</v>
      </c>
      <c r="G51" s="272">
        <v>6981518.2300000004</v>
      </c>
      <c r="H51" s="273">
        <v>595.5001654797793</v>
      </c>
      <c r="I51" s="267">
        <v>-2.3350018524552318E-2</v>
      </c>
      <c r="J51" s="267">
        <v>-2.2453534574925382E-2</v>
      </c>
      <c r="K51" s="606"/>
      <c r="L51" s="678"/>
      <c r="M51" s="355"/>
      <c r="N51" s="355"/>
      <c r="O51" s="355"/>
    </row>
    <row r="52" spans="1:15" ht="12.75" customHeight="1">
      <c r="A52" s="357" t="s">
        <v>697</v>
      </c>
      <c r="B52" s="281" t="s">
        <v>732</v>
      </c>
      <c r="C52" s="264" t="s">
        <v>227</v>
      </c>
      <c r="D52" s="264"/>
      <c r="E52" s="270">
        <v>35511497.659999996</v>
      </c>
      <c r="F52" s="271">
        <v>105.94121995526724</v>
      </c>
      <c r="G52" s="272">
        <v>36671685.530000001</v>
      </c>
      <c r="H52" s="273">
        <v>109.13583001176376</v>
      </c>
      <c r="I52" s="267">
        <v>-3.1637156929994137E-2</v>
      </c>
      <c r="J52" s="267">
        <v>-2.9271872089598472E-2</v>
      </c>
      <c r="K52" s="606"/>
      <c r="L52" s="678"/>
      <c r="M52" s="355"/>
      <c r="N52" s="355"/>
      <c r="O52" s="355"/>
    </row>
    <row r="53" spans="1:15" ht="12.75" customHeight="1">
      <c r="A53" s="276" t="s">
        <v>698</v>
      </c>
      <c r="B53" s="281" t="s">
        <v>732</v>
      </c>
      <c r="C53" s="278" t="s">
        <v>230</v>
      </c>
      <c r="D53" s="278"/>
      <c r="E53" s="270">
        <v>9219534.0399999991</v>
      </c>
      <c r="F53" s="271">
        <v>107.54880445704771</v>
      </c>
      <c r="G53" s="272">
        <v>8740588.3699999992</v>
      </c>
      <c r="H53" s="273">
        <v>107.4779504828899</v>
      </c>
      <c r="I53" s="267">
        <v>5.4795586947426589E-2</v>
      </c>
      <c r="J53" s="267">
        <v>6.5924195464717172E-4</v>
      </c>
      <c r="K53" s="606"/>
      <c r="L53" s="678"/>
      <c r="M53" s="355"/>
      <c r="N53" s="355"/>
      <c r="O53" s="355"/>
    </row>
    <row r="54" spans="1:15" ht="12.75" customHeight="1">
      <c r="A54" s="263" t="s">
        <v>699</v>
      </c>
      <c r="B54" s="281" t="s">
        <v>732</v>
      </c>
      <c r="C54" s="264" t="s">
        <v>227</v>
      </c>
      <c r="D54" s="264"/>
      <c r="E54" s="272">
        <v>10575576.109999999</v>
      </c>
      <c r="F54" s="273">
        <v>71.315048651045117</v>
      </c>
      <c r="G54" s="272">
        <v>12367639.91</v>
      </c>
      <c r="H54" s="273">
        <v>72.242766691647276</v>
      </c>
      <c r="I54" s="267">
        <v>-0.14489941597919642</v>
      </c>
      <c r="J54" s="267">
        <v>-1.2841673749316995E-2</v>
      </c>
      <c r="K54" s="606"/>
      <c r="L54" s="678"/>
      <c r="M54" s="355"/>
      <c r="N54" s="355"/>
      <c r="O54" s="355"/>
    </row>
    <row r="55" spans="1:15" ht="12.75" customHeight="1">
      <c r="A55" s="281" t="s">
        <v>701</v>
      </c>
      <c r="B55" s="281" t="s">
        <v>732</v>
      </c>
      <c r="C55" s="282" t="s">
        <v>227</v>
      </c>
      <c r="D55" s="282"/>
      <c r="E55" s="270">
        <v>24808900.640000001</v>
      </c>
      <c r="F55" s="271">
        <v>176.01732147359075</v>
      </c>
      <c r="G55" s="272">
        <v>21330134.77</v>
      </c>
      <c r="H55" s="273">
        <v>183.77625945083366</v>
      </c>
      <c r="I55" s="267">
        <v>0.16309160291348701</v>
      </c>
      <c r="J55" s="267">
        <v>-4.221947927566061E-2</v>
      </c>
      <c r="K55" s="606"/>
      <c r="L55" s="678"/>
      <c r="M55" s="355"/>
      <c r="N55" s="355"/>
      <c r="O55" s="355"/>
    </row>
    <row r="56" spans="1:15" ht="12.75" customHeight="1">
      <c r="A56" s="263" t="s">
        <v>670</v>
      </c>
      <c r="B56" s="263" t="s">
        <v>271</v>
      </c>
      <c r="C56" s="264" t="s">
        <v>230</v>
      </c>
      <c r="D56" s="264"/>
      <c r="E56" s="270">
        <v>121965451.19</v>
      </c>
      <c r="F56" s="271">
        <v>776.78416398946263</v>
      </c>
      <c r="G56" s="272">
        <v>122113676.90000001</v>
      </c>
      <c r="H56" s="273">
        <v>777.95688828823916</v>
      </c>
      <c r="I56" s="267">
        <v>-1.2138338125826653E-3</v>
      </c>
      <c r="J56" s="267">
        <v>-1.5074412431219653E-3</v>
      </c>
      <c r="K56" s="606"/>
      <c r="L56" s="678"/>
      <c r="M56" s="355"/>
      <c r="N56" s="355"/>
      <c r="O56" s="355"/>
    </row>
    <row r="57" spans="1:15" ht="12.75" customHeight="1">
      <c r="A57" s="263" t="s">
        <v>272</v>
      </c>
      <c r="B57" s="263" t="s">
        <v>271</v>
      </c>
      <c r="C57" s="264" t="s">
        <v>227</v>
      </c>
      <c r="D57" s="264"/>
      <c r="E57" s="270">
        <v>109818868.11</v>
      </c>
      <c r="F57" s="271">
        <v>39.497480639477239</v>
      </c>
      <c r="G57" s="272">
        <v>109620945.41</v>
      </c>
      <c r="H57" s="273">
        <v>39.096624274424428</v>
      </c>
      <c r="I57" s="267">
        <v>1.8055190024108825E-3</v>
      </c>
      <c r="J57" s="267">
        <v>1.0252966144574271E-2</v>
      </c>
      <c r="K57" s="606"/>
      <c r="L57" s="678"/>
      <c r="M57" s="355"/>
      <c r="N57" s="355"/>
      <c r="O57" s="355"/>
    </row>
    <row r="58" spans="1:15" ht="12.75" customHeight="1">
      <c r="A58" s="263" t="s">
        <v>273</v>
      </c>
      <c r="B58" s="263" t="s">
        <v>271</v>
      </c>
      <c r="C58" s="264" t="s">
        <v>227</v>
      </c>
      <c r="D58" s="264"/>
      <c r="E58" s="270">
        <v>11712245.08</v>
      </c>
      <c r="F58" s="271">
        <v>688.3909463414775</v>
      </c>
      <c r="G58" s="272">
        <v>12169687.07</v>
      </c>
      <c r="H58" s="273">
        <v>706.34584364158513</v>
      </c>
      <c r="I58" s="267">
        <v>-3.758864031332898E-2</v>
      </c>
      <c r="J58" s="267">
        <v>-2.5419413820771841E-2</v>
      </c>
      <c r="K58" s="606"/>
      <c r="L58" s="678"/>
      <c r="M58" s="355"/>
      <c r="N58" s="355"/>
      <c r="O58" s="355"/>
    </row>
    <row r="59" spans="1:15" ht="12.75" customHeight="1">
      <c r="A59" s="263" t="s">
        <v>274</v>
      </c>
      <c r="B59" s="263" t="s">
        <v>271</v>
      </c>
      <c r="C59" s="264" t="s">
        <v>230</v>
      </c>
      <c r="D59" s="264"/>
      <c r="E59" s="270">
        <v>400264080.13</v>
      </c>
      <c r="F59" s="271">
        <v>132.56522113697187</v>
      </c>
      <c r="G59" s="272">
        <v>422333102.57999998</v>
      </c>
      <c r="H59" s="273">
        <v>132.54505682519874</v>
      </c>
      <c r="I59" s="267">
        <v>-5.2255014620407603E-2</v>
      </c>
      <c r="J59" s="267">
        <v>1.521317524479926E-4</v>
      </c>
      <c r="K59" s="606"/>
      <c r="L59" s="678"/>
      <c r="M59" s="355"/>
      <c r="N59" s="355"/>
      <c r="O59" s="355"/>
    </row>
    <row r="60" spans="1:15" ht="12.75" customHeight="1">
      <c r="A60" s="263" t="s">
        <v>275</v>
      </c>
      <c r="B60" s="263" t="s">
        <v>271</v>
      </c>
      <c r="C60" s="264" t="s">
        <v>228</v>
      </c>
      <c r="D60" s="264"/>
      <c r="E60" s="270">
        <v>42980168.710000001</v>
      </c>
      <c r="F60" s="271">
        <v>107.22078270903556</v>
      </c>
      <c r="G60" s="272">
        <v>43095226.909999996</v>
      </c>
      <c r="H60" s="273">
        <v>106.50747587804783</v>
      </c>
      <c r="I60" s="267">
        <v>-2.6698594774842155E-3</v>
      </c>
      <c r="J60" s="267">
        <v>6.6972466027124256E-3</v>
      </c>
      <c r="K60" s="606"/>
      <c r="L60" s="678"/>
      <c r="M60" s="355"/>
      <c r="N60" s="355"/>
      <c r="O60" s="355"/>
    </row>
    <row r="61" spans="1:15" ht="12.75" customHeight="1">
      <c r="A61" s="263" t="s">
        <v>276</v>
      </c>
      <c r="B61" s="263" t="s">
        <v>277</v>
      </c>
      <c r="C61" s="264" t="s">
        <v>241</v>
      </c>
      <c r="D61" s="264"/>
      <c r="E61" s="270">
        <v>310734311.69999999</v>
      </c>
      <c r="F61" s="271">
        <v>924.02834389914483</v>
      </c>
      <c r="G61" s="272">
        <v>321634305.57999998</v>
      </c>
      <c r="H61" s="273">
        <v>937.03254431832636</v>
      </c>
      <c r="I61" s="267">
        <v>-3.3889400760109045E-2</v>
      </c>
      <c r="J61" s="267">
        <v>-1.3878066987141668E-2</v>
      </c>
      <c r="K61" s="606"/>
      <c r="L61" s="678"/>
      <c r="M61" s="355"/>
      <c r="N61" s="355"/>
      <c r="O61" s="355"/>
    </row>
    <row r="62" spans="1:15" ht="12.75" customHeight="1">
      <c r="A62" s="263" t="s">
        <v>1185</v>
      </c>
      <c r="B62" s="263" t="s">
        <v>277</v>
      </c>
      <c r="C62" s="264" t="s">
        <v>241</v>
      </c>
      <c r="D62" s="264"/>
      <c r="E62" s="270">
        <v>99227590.859999999</v>
      </c>
      <c r="F62" s="271">
        <v>787.76288574711191</v>
      </c>
      <c r="G62" s="272">
        <v>103999478.72</v>
      </c>
      <c r="H62" s="273">
        <v>797.9067119377471</v>
      </c>
      <c r="I62" s="267">
        <v>-4.5883767098943373E-2</v>
      </c>
      <c r="J62" s="267">
        <v>-1.2713047827358825E-2</v>
      </c>
      <c r="K62" s="606"/>
      <c r="L62" s="678"/>
      <c r="M62" s="355"/>
      <c r="N62" s="355"/>
      <c r="O62" s="355"/>
    </row>
    <row r="63" spans="1:15" ht="12.75" customHeight="1">
      <c r="A63" s="263" t="s">
        <v>278</v>
      </c>
      <c r="B63" s="263" t="s">
        <v>277</v>
      </c>
      <c r="C63" s="264" t="s">
        <v>230</v>
      </c>
      <c r="D63" s="264"/>
      <c r="E63" s="270">
        <v>102573367.45999999</v>
      </c>
      <c r="F63" s="271">
        <v>891.04594978492059</v>
      </c>
      <c r="G63" s="272">
        <v>95946209.930000007</v>
      </c>
      <c r="H63" s="273">
        <v>900.03236717409948</v>
      </c>
      <c r="I63" s="267">
        <v>6.9071592664629478E-2</v>
      </c>
      <c r="J63" s="267">
        <v>-9.9845491305987633E-3</v>
      </c>
      <c r="K63" s="606"/>
      <c r="L63" s="678"/>
      <c r="M63" s="355"/>
      <c r="N63" s="355"/>
      <c r="O63" s="355"/>
    </row>
    <row r="64" spans="1:15" ht="12.75" customHeight="1">
      <c r="A64" s="263" t="s">
        <v>279</v>
      </c>
      <c r="B64" s="263" t="s">
        <v>277</v>
      </c>
      <c r="C64" s="264" t="s">
        <v>227</v>
      </c>
      <c r="D64" s="264"/>
      <c r="E64" s="270">
        <v>238007534</v>
      </c>
      <c r="F64" s="271">
        <v>76.806112242327885</v>
      </c>
      <c r="G64" s="272">
        <v>192434224.91</v>
      </c>
      <c r="H64" s="273">
        <v>78.833125155876218</v>
      </c>
      <c r="I64" s="267">
        <v>0.23682538338133097</v>
      </c>
      <c r="J64" s="267">
        <v>-2.5712705281445203E-2</v>
      </c>
      <c r="K64" s="606"/>
      <c r="L64" s="678"/>
      <c r="M64" s="355"/>
      <c r="N64" s="355"/>
      <c r="O64" s="355"/>
    </row>
    <row r="65" spans="1:15" ht="12.75" customHeight="1">
      <c r="A65" s="263" t="s">
        <v>280</v>
      </c>
      <c r="B65" s="263" t="s">
        <v>277</v>
      </c>
      <c r="C65" s="264" t="s">
        <v>230</v>
      </c>
      <c r="D65" s="264"/>
      <c r="E65" s="270">
        <v>620375994.75999999</v>
      </c>
      <c r="F65" s="271">
        <v>1052.1506285693977</v>
      </c>
      <c r="G65" s="272">
        <v>602428915.46000004</v>
      </c>
      <c r="H65" s="273">
        <v>1051.8787451812655</v>
      </c>
      <c r="I65" s="267">
        <v>2.9791198329675028E-2</v>
      </c>
      <c r="J65" s="267">
        <v>2.5847407733792238E-4</v>
      </c>
      <c r="K65" s="606"/>
      <c r="L65" s="678"/>
      <c r="M65" s="355"/>
      <c r="N65" s="355"/>
      <c r="O65" s="355"/>
    </row>
    <row r="66" spans="1:15" ht="12.75" customHeight="1">
      <c r="A66" s="263" t="s">
        <v>281</v>
      </c>
      <c r="B66" s="263" t="s">
        <v>277</v>
      </c>
      <c r="C66" s="264" t="s">
        <v>228</v>
      </c>
      <c r="D66" s="264"/>
      <c r="E66" s="270">
        <v>221347733.15000001</v>
      </c>
      <c r="F66" s="271">
        <v>109.61037876405406</v>
      </c>
      <c r="G66" s="272">
        <v>235544476.37</v>
      </c>
      <c r="H66" s="273">
        <v>112.95725801299007</v>
      </c>
      <c r="I66" s="267">
        <v>-6.0272027766422154E-2</v>
      </c>
      <c r="J66" s="267">
        <v>-2.9629607763240084E-2</v>
      </c>
      <c r="K66" s="606"/>
      <c r="L66" s="678"/>
      <c r="M66" s="355"/>
      <c r="N66" s="355"/>
      <c r="O66" s="355"/>
    </row>
    <row r="67" spans="1:15" ht="12.75" customHeight="1">
      <c r="A67" s="263" t="s">
        <v>1250</v>
      </c>
      <c r="B67" s="263" t="s">
        <v>277</v>
      </c>
      <c r="C67" s="264" t="s">
        <v>227</v>
      </c>
      <c r="D67" s="264"/>
      <c r="E67" s="270"/>
      <c r="F67" s="271"/>
      <c r="G67" s="272">
        <v>57968071.009999998</v>
      </c>
      <c r="H67" s="273">
        <v>62.850170520458171</v>
      </c>
      <c r="I67" s="267" t="s">
        <v>1145</v>
      </c>
      <c r="J67" s="267" t="s">
        <v>1145</v>
      </c>
      <c r="K67" s="606"/>
      <c r="L67" s="678"/>
      <c r="M67" s="355"/>
      <c r="N67" s="355"/>
      <c r="O67" s="355"/>
    </row>
    <row r="68" spans="1:15" ht="12.75" customHeight="1">
      <c r="A68" s="357" t="s">
        <v>282</v>
      </c>
      <c r="B68" s="263" t="s">
        <v>277</v>
      </c>
      <c r="C68" s="264" t="s">
        <v>230</v>
      </c>
      <c r="D68" s="264"/>
      <c r="E68" s="270">
        <v>1834245075.74</v>
      </c>
      <c r="F68" s="271">
        <v>142.68349599881307</v>
      </c>
      <c r="G68" s="272">
        <v>1708860487.51</v>
      </c>
      <c r="H68" s="273">
        <v>142.64266404499526</v>
      </c>
      <c r="I68" s="267">
        <v>7.3373215160881466E-2</v>
      </c>
      <c r="J68" s="267">
        <v>2.8625344381483231E-4</v>
      </c>
      <c r="K68" s="606"/>
      <c r="L68" s="678"/>
      <c r="M68" s="355"/>
      <c r="N68" s="355"/>
      <c r="O68" s="355"/>
    </row>
    <row r="69" spans="1:15" ht="12.75" customHeight="1">
      <c r="A69" s="263" t="s">
        <v>283</v>
      </c>
      <c r="B69" s="263" t="s">
        <v>284</v>
      </c>
      <c r="C69" s="264" t="s">
        <v>227</v>
      </c>
      <c r="D69" s="264"/>
      <c r="E69" s="270">
        <v>15686552.210000001</v>
      </c>
      <c r="F69" s="271">
        <v>789.55788670447532</v>
      </c>
      <c r="G69" s="272">
        <v>16817909.670000002</v>
      </c>
      <c r="H69" s="273">
        <v>825.65158560959605</v>
      </c>
      <c r="I69" s="267">
        <v>-6.7270991591667939E-2</v>
      </c>
      <c r="J69" s="267">
        <v>-4.3715411602427867E-2</v>
      </c>
      <c r="K69" s="606"/>
      <c r="L69" s="678"/>
      <c r="M69" s="355"/>
      <c r="N69" s="355"/>
      <c r="O69" s="355"/>
    </row>
    <row r="70" spans="1:15" ht="12.75" customHeight="1">
      <c r="A70" s="263" t="s">
        <v>285</v>
      </c>
      <c r="B70" s="263" t="s">
        <v>284</v>
      </c>
      <c r="C70" s="283" t="s">
        <v>227</v>
      </c>
      <c r="D70" s="283"/>
      <c r="E70" s="270">
        <v>20792618.059999999</v>
      </c>
      <c r="F70" s="271">
        <v>109.9050380405381</v>
      </c>
      <c r="G70" s="272">
        <v>21613303.010000002</v>
      </c>
      <c r="H70" s="273">
        <v>113.77295303720797</v>
      </c>
      <c r="I70" s="267">
        <v>-3.7971287850833813E-2</v>
      </c>
      <c r="J70" s="267">
        <v>-3.3996788282404156E-2</v>
      </c>
      <c r="K70" s="606"/>
      <c r="L70" s="678"/>
      <c r="M70" s="355"/>
      <c r="N70" s="355"/>
      <c r="O70" s="355"/>
    </row>
    <row r="71" spans="1:15" ht="12.75" customHeight="1">
      <c r="A71" s="263" t="s">
        <v>1153</v>
      </c>
      <c r="B71" s="263" t="s">
        <v>286</v>
      </c>
      <c r="C71" s="283" t="s">
        <v>743</v>
      </c>
      <c r="D71" s="283"/>
      <c r="E71" s="270">
        <v>14272797.836200001</v>
      </c>
      <c r="F71" s="271">
        <v>755.09919850584208</v>
      </c>
      <c r="G71" s="272">
        <v>14049154.435900001</v>
      </c>
      <c r="H71" s="273">
        <v>759.15561986341891</v>
      </c>
      <c r="I71" s="267">
        <v>1.5918637760043541E-2</v>
      </c>
      <c r="J71" s="267">
        <v>-5.3433331077844537E-3</v>
      </c>
      <c r="K71" s="606"/>
      <c r="L71" s="678"/>
      <c r="M71" s="355"/>
      <c r="N71" s="355"/>
      <c r="O71" s="355"/>
    </row>
    <row r="72" spans="1:15" ht="12.75" customHeight="1">
      <c r="A72" s="263" t="s">
        <v>1154</v>
      </c>
      <c r="B72" s="263" t="s">
        <v>286</v>
      </c>
      <c r="C72" s="283" t="s">
        <v>743</v>
      </c>
      <c r="D72" s="283"/>
      <c r="E72" s="270">
        <v>35397284.832000002</v>
      </c>
      <c r="F72" s="271">
        <v>728.96376452780487</v>
      </c>
      <c r="G72" s="272">
        <v>36182903.087700002</v>
      </c>
      <c r="H72" s="273">
        <v>745.14261112225086</v>
      </c>
      <c r="I72" s="267">
        <v>-2.1712416325351813E-2</v>
      </c>
      <c r="J72" s="267">
        <v>-2.1712416325351702E-2</v>
      </c>
      <c r="K72" s="606"/>
      <c r="L72" s="678"/>
      <c r="M72" s="355"/>
      <c r="N72" s="355"/>
      <c r="O72" s="355"/>
    </row>
    <row r="73" spans="1:15" ht="12.75" customHeight="1">
      <c r="A73" s="263" t="s">
        <v>287</v>
      </c>
      <c r="B73" s="263" t="s">
        <v>286</v>
      </c>
      <c r="C73" s="283" t="s">
        <v>241</v>
      </c>
      <c r="D73" s="283"/>
      <c r="E73" s="270">
        <v>97561965.757499993</v>
      </c>
      <c r="F73" s="271">
        <v>1277.6446410642654</v>
      </c>
      <c r="G73" s="272">
        <v>97257828.096699998</v>
      </c>
      <c r="H73" s="273">
        <v>1285.1861828297508</v>
      </c>
      <c r="I73" s="267">
        <v>3.1271278286988391E-3</v>
      </c>
      <c r="J73" s="267">
        <v>-5.8680538790731873E-3</v>
      </c>
      <c r="K73" s="606"/>
      <c r="L73" s="678"/>
      <c r="M73" s="355"/>
      <c r="N73" s="355"/>
      <c r="O73" s="355"/>
    </row>
    <row r="74" spans="1:15" ht="12.75" customHeight="1">
      <c r="A74" s="263" t="s">
        <v>288</v>
      </c>
      <c r="B74" s="263" t="s">
        <v>286</v>
      </c>
      <c r="C74" s="283" t="s">
        <v>230</v>
      </c>
      <c r="D74" s="283"/>
      <c r="E74" s="270">
        <v>699536112.04799998</v>
      </c>
      <c r="F74" s="271">
        <v>156.76065400497714</v>
      </c>
      <c r="G74" s="272">
        <v>777750524.71850002</v>
      </c>
      <c r="H74" s="273">
        <v>156.66946047655324</v>
      </c>
      <c r="I74" s="267">
        <v>-0.10056491147827773</v>
      </c>
      <c r="J74" s="267">
        <v>5.8207597158066449E-4</v>
      </c>
      <c r="K74" s="606"/>
      <c r="L74" s="678"/>
      <c r="M74" s="355"/>
      <c r="N74" s="355"/>
      <c r="O74" s="355"/>
    </row>
    <row r="75" spans="1:15" ht="12.75" customHeight="1">
      <c r="A75" s="263" t="s">
        <v>1117</v>
      </c>
      <c r="B75" s="263" t="s">
        <v>286</v>
      </c>
      <c r="C75" s="283" t="s">
        <v>241</v>
      </c>
      <c r="D75" s="283"/>
      <c r="E75" s="270">
        <v>22147425.274300002</v>
      </c>
      <c r="F75" s="271">
        <v>767.94571843149834</v>
      </c>
      <c r="G75" s="272">
        <v>21556858.185800001</v>
      </c>
      <c r="H75" s="273">
        <v>773.21361607683127</v>
      </c>
      <c r="I75" s="267">
        <v>2.7395786686996049E-2</v>
      </c>
      <c r="J75" s="267">
        <v>-6.8129913077080717E-3</v>
      </c>
      <c r="K75" s="606"/>
      <c r="L75" s="678"/>
      <c r="M75" s="355"/>
      <c r="N75" s="355"/>
      <c r="O75" s="355"/>
    </row>
    <row r="76" spans="1:15" ht="12.75" customHeight="1">
      <c r="A76" s="357" t="s">
        <v>1128</v>
      </c>
      <c r="B76" s="263" t="s">
        <v>286</v>
      </c>
      <c r="C76" s="283" t="s">
        <v>743</v>
      </c>
      <c r="D76" s="283"/>
      <c r="E76" s="270">
        <v>138706207.2168</v>
      </c>
      <c r="F76" s="271">
        <v>904.04486655617757</v>
      </c>
      <c r="G76" s="272">
        <v>143264588.09830001</v>
      </c>
      <c r="H76" s="273">
        <v>920.58063955305158</v>
      </c>
      <c r="I76" s="267">
        <v>-3.1817917756286729E-2</v>
      </c>
      <c r="J76" s="267">
        <v>-1.7962329736699978E-2</v>
      </c>
      <c r="K76" s="606"/>
      <c r="L76" s="678"/>
      <c r="M76" s="355"/>
      <c r="N76" s="355"/>
      <c r="O76" s="355"/>
    </row>
    <row r="77" spans="1:15" ht="12.75" customHeight="1">
      <c r="A77" s="263" t="s">
        <v>289</v>
      </c>
      <c r="B77" s="263" t="s">
        <v>286</v>
      </c>
      <c r="C77" s="283" t="s">
        <v>230</v>
      </c>
      <c r="D77" s="283"/>
      <c r="E77" s="272">
        <v>170736897.33320001</v>
      </c>
      <c r="F77" s="273">
        <v>798.07816244714093</v>
      </c>
      <c r="G77" s="272">
        <v>170163427.81400001</v>
      </c>
      <c r="H77" s="273">
        <v>797.7647246513651</v>
      </c>
      <c r="I77" s="267">
        <v>3.3701102908365588E-3</v>
      </c>
      <c r="J77" s="267">
        <v>3.9289503043993257E-4</v>
      </c>
      <c r="K77" s="606"/>
      <c r="L77" s="678"/>
      <c r="M77" s="355"/>
      <c r="N77" s="355"/>
      <c r="O77" s="355"/>
    </row>
    <row r="78" spans="1:15" ht="12.75" customHeight="1">
      <c r="A78" s="357" t="s">
        <v>1129</v>
      </c>
      <c r="B78" s="263" t="s">
        <v>286</v>
      </c>
      <c r="C78" s="283" t="s">
        <v>743</v>
      </c>
      <c r="D78" s="283"/>
      <c r="E78" s="270">
        <v>139120751.43220001</v>
      </c>
      <c r="F78" s="271">
        <v>769.69505709190264</v>
      </c>
      <c r="G78" s="272">
        <v>142551317.23859999</v>
      </c>
      <c r="H78" s="273">
        <v>785.67419333200473</v>
      </c>
      <c r="I78" s="267">
        <v>-2.4065479525930633E-2</v>
      </c>
      <c r="J78" s="267">
        <v>-2.0338120273920901E-2</v>
      </c>
      <c r="K78" s="606"/>
      <c r="L78" s="678"/>
      <c r="M78" s="355"/>
      <c r="N78" s="355"/>
      <c r="O78" s="355"/>
    </row>
    <row r="79" spans="1:15" ht="12.75" customHeight="1">
      <c r="A79" s="263" t="s">
        <v>833</v>
      </c>
      <c r="B79" s="263" t="s">
        <v>286</v>
      </c>
      <c r="C79" s="283" t="s">
        <v>743</v>
      </c>
      <c r="D79" s="283"/>
      <c r="E79" s="274">
        <v>43781782.137599997</v>
      </c>
      <c r="F79" s="275">
        <v>773.39083733444045</v>
      </c>
      <c r="G79" s="272">
        <v>44420396.616400003</v>
      </c>
      <c r="H79" s="273">
        <v>784.65798362921294</v>
      </c>
      <c r="I79" s="267">
        <v>-1.4376604610599752E-2</v>
      </c>
      <c r="J79" s="267">
        <v>-1.4359308806952464E-2</v>
      </c>
      <c r="K79" s="606"/>
      <c r="L79" s="678"/>
      <c r="M79" s="355"/>
      <c r="N79" s="355"/>
      <c r="O79" s="355"/>
    </row>
    <row r="80" spans="1:15" ht="12.75" customHeight="1">
      <c r="A80" s="263" t="s">
        <v>834</v>
      </c>
      <c r="B80" s="263" t="s">
        <v>702</v>
      </c>
      <c r="C80" s="283" t="s">
        <v>228</v>
      </c>
      <c r="D80" s="283"/>
      <c r="E80" s="274">
        <v>0</v>
      </c>
      <c r="F80" s="275">
        <v>0</v>
      </c>
      <c r="G80" s="279">
        <v>0</v>
      </c>
      <c r="H80" s="280">
        <v>0</v>
      </c>
      <c r="I80" s="267" t="s">
        <v>1145</v>
      </c>
      <c r="J80" s="267" t="s">
        <v>1145</v>
      </c>
      <c r="K80" s="606"/>
      <c r="L80" s="678"/>
      <c r="M80" s="355"/>
      <c r="N80" s="355"/>
      <c r="O80" s="355"/>
    </row>
    <row r="81" spans="1:15" ht="12.75" customHeight="1">
      <c r="A81" s="263" t="s">
        <v>835</v>
      </c>
      <c r="B81" s="263" t="s">
        <v>702</v>
      </c>
      <c r="C81" s="283" t="s">
        <v>230</v>
      </c>
      <c r="D81" s="283"/>
      <c r="E81" s="274">
        <v>0</v>
      </c>
      <c r="F81" s="275">
        <v>0</v>
      </c>
      <c r="G81" s="272">
        <v>0</v>
      </c>
      <c r="H81" s="273">
        <v>0</v>
      </c>
      <c r="I81" s="267" t="s">
        <v>1145</v>
      </c>
      <c r="J81" s="267" t="s">
        <v>1145</v>
      </c>
      <c r="K81" s="606"/>
      <c r="L81" s="678"/>
      <c r="M81" s="355"/>
      <c r="N81" s="355"/>
      <c r="O81" s="355"/>
    </row>
    <row r="82" spans="1:15" ht="12.75" customHeight="1">
      <c r="A82" s="263" t="s">
        <v>836</v>
      </c>
      <c r="B82" s="263" t="s">
        <v>702</v>
      </c>
      <c r="C82" s="283" t="s">
        <v>227</v>
      </c>
      <c r="D82" s="283"/>
      <c r="E82" s="274">
        <v>0</v>
      </c>
      <c r="F82" s="275">
        <v>0</v>
      </c>
      <c r="G82" s="272">
        <v>0</v>
      </c>
      <c r="H82" s="273">
        <v>0</v>
      </c>
      <c r="I82" s="267" t="s">
        <v>1145</v>
      </c>
      <c r="J82" s="267" t="s">
        <v>1145</v>
      </c>
      <c r="K82" s="606"/>
      <c r="L82" s="678"/>
      <c r="M82" s="355"/>
      <c r="N82" s="355"/>
      <c r="O82" s="355"/>
    </row>
    <row r="83" spans="1:15" ht="12.75" customHeight="1">
      <c r="A83" s="263" t="s">
        <v>290</v>
      </c>
      <c r="B83" s="263" t="s">
        <v>291</v>
      </c>
      <c r="C83" s="283" t="s">
        <v>227</v>
      </c>
      <c r="D83" s="283"/>
      <c r="E83" s="270">
        <v>296888665.06330001</v>
      </c>
      <c r="F83" s="271">
        <v>109.41009134361946</v>
      </c>
      <c r="G83" s="272">
        <v>305145815.3962</v>
      </c>
      <c r="H83" s="273">
        <v>111.18983152108818</v>
      </c>
      <c r="I83" s="267">
        <v>-2.7059687258627285E-2</v>
      </c>
      <c r="J83" s="267">
        <v>-1.6006321379587463E-2</v>
      </c>
      <c r="K83" s="606"/>
      <c r="L83" s="678"/>
      <c r="M83" s="355"/>
      <c r="N83" s="355"/>
      <c r="O83" s="355"/>
    </row>
    <row r="84" spans="1:15" ht="12.75" customHeight="1">
      <c r="A84" s="263" t="s">
        <v>292</v>
      </c>
      <c r="B84" s="263" t="s">
        <v>291</v>
      </c>
      <c r="C84" s="283" t="s">
        <v>241</v>
      </c>
      <c r="D84" s="283"/>
      <c r="E84" s="270">
        <v>190350645.7518</v>
      </c>
      <c r="F84" s="271">
        <v>1371.1377232615043</v>
      </c>
      <c r="G84" s="272">
        <v>202381515.29229999</v>
      </c>
      <c r="H84" s="273">
        <v>1406.289537016449</v>
      </c>
      <c r="I84" s="267">
        <v>-5.9446484147150369E-2</v>
      </c>
      <c r="J84" s="267">
        <v>-2.4996142565009705E-2</v>
      </c>
      <c r="K84" s="606"/>
      <c r="L84" s="678"/>
      <c r="M84" s="355"/>
      <c r="N84" s="355"/>
      <c r="O84" s="355"/>
    </row>
    <row r="85" spans="1:15" ht="12.75" customHeight="1">
      <c r="A85" s="263" t="s">
        <v>293</v>
      </c>
      <c r="B85" s="263" t="s">
        <v>291</v>
      </c>
      <c r="C85" s="283" t="s">
        <v>227</v>
      </c>
      <c r="D85" s="283"/>
      <c r="E85" s="270">
        <v>46120959.912299998</v>
      </c>
      <c r="F85" s="271">
        <v>758.55017947265799</v>
      </c>
      <c r="G85" s="272">
        <v>51487053.611400001</v>
      </c>
      <c r="H85" s="273">
        <v>789.82808292822665</v>
      </c>
      <c r="I85" s="267">
        <v>-0.1042221941772149</v>
      </c>
      <c r="J85" s="267">
        <v>-3.9600900666393435E-2</v>
      </c>
      <c r="K85" s="606"/>
      <c r="L85" s="678"/>
      <c r="M85" s="355"/>
      <c r="N85" s="355"/>
      <c r="O85" s="355"/>
    </row>
    <row r="86" spans="1:15" ht="12.75" customHeight="1">
      <c r="A86" s="263" t="s">
        <v>294</v>
      </c>
      <c r="B86" s="263" t="s">
        <v>291</v>
      </c>
      <c r="C86" s="283" t="s">
        <v>227</v>
      </c>
      <c r="D86" s="283"/>
      <c r="E86" s="270">
        <v>320954736.13150001</v>
      </c>
      <c r="F86" s="271">
        <v>1110.8676453370615</v>
      </c>
      <c r="G86" s="272">
        <v>336980301.6494</v>
      </c>
      <c r="H86" s="273">
        <v>1159.3000708845063</v>
      </c>
      <c r="I86" s="267">
        <v>-4.755638664770756E-2</v>
      </c>
      <c r="J86" s="267">
        <v>-4.1777298875253721E-2</v>
      </c>
      <c r="K86" s="606"/>
      <c r="L86" s="678"/>
      <c r="M86" s="355"/>
      <c r="N86" s="355"/>
      <c r="O86" s="355"/>
    </row>
    <row r="87" spans="1:15" ht="12.75" customHeight="1">
      <c r="A87" s="263" t="s">
        <v>295</v>
      </c>
      <c r="B87" s="263" t="s">
        <v>291</v>
      </c>
      <c r="C87" s="283" t="s">
        <v>230</v>
      </c>
      <c r="D87" s="283"/>
      <c r="E87" s="270">
        <v>156899481.0368</v>
      </c>
      <c r="F87" s="271">
        <v>1138.2147550963584</v>
      </c>
      <c r="G87" s="272">
        <v>149621976.61219999</v>
      </c>
      <c r="H87" s="273">
        <v>1136.128846488062</v>
      </c>
      <c r="I87" s="267">
        <v>4.8639274720065462E-2</v>
      </c>
      <c r="J87" s="267">
        <v>1.8359789162507578E-3</v>
      </c>
      <c r="K87" s="606"/>
      <c r="L87" s="678"/>
      <c r="M87" s="355"/>
      <c r="N87" s="355"/>
      <c r="O87" s="355"/>
    </row>
    <row r="88" spans="1:15" ht="12.75" customHeight="1">
      <c r="A88" s="263" t="s">
        <v>1147</v>
      </c>
      <c r="B88" s="263" t="s">
        <v>291</v>
      </c>
      <c r="C88" s="283" t="s">
        <v>743</v>
      </c>
      <c r="D88" s="283"/>
      <c r="E88" s="270">
        <v>11001508.2947</v>
      </c>
      <c r="F88" s="271">
        <v>746.49372941329568</v>
      </c>
      <c r="G88" s="272">
        <v>11528872.055500001</v>
      </c>
      <c r="H88" s="273">
        <v>772.27812017153349</v>
      </c>
      <c r="I88" s="267">
        <v>-4.5742875648308923E-2</v>
      </c>
      <c r="J88" s="267">
        <v>-3.3387441758042757E-2</v>
      </c>
      <c r="K88" s="606"/>
      <c r="L88" s="678"/>
      <c r="M88" s="355"/>
      <c r="N88" s="355"/>
      <c r="O88" s="355"/>
    </row>
    <row r="89" spans="1:15" ht="12.75" customHeight="1">
      <c r="A89" s="263" t="s">
        <v>1148</v>
      </c>
      <c r="B89" s="263" t="s">
        <v>291</v>
      </c>
      <c r="C89" s="283" t="s">
        <v>743</v>
      </c>
      <c r="D89" s="283"/>
      <c r="E89" s="270">
        <v>7382335.8896000003</v>
      </c>
      <c r="F89" s="271">
        <v>749.32761661555446</v>
      </c>
      <c r="G89" s="272">
        <v>7657827.7759999996</v>
      </c>
      <c r="H89" s="273">
        <v>776.23662795144185</v>
      </c>
      <c r="I89" s="267">
        <v>-3.5975200077416725E-2</v>
      </c>
      <c r="J89" s="267">
        <v>-3.4665990197992436E-2</v>
      </c>
      <c r="K89" s="606"/>
      <c r="L89" s="678"/>
      <c r="M89" s="355"/>
      <c r="N89" s="355"/>
      <c r="O89" s="355"/>
    </row>
    <row r="90" spans="1:15" ht="12.75" customHeight="1">
      <c r="A90" s="263" t="s">
        <v>1149</v>
      </c>
      <c r="B90" s="263" t="s">
        <v>291</v>
      </c>
      <c r="C90" s="283" t="s">
        <v>743</v>
      </c>
      <c r="D90" s="283"/>
      <c r="E90" s="270">
        <v>6021527.7862</v>
      </c>
      <c r="F90" s="271">
        <v>755.22183492711588</v>
      </c>
      <c r="G90" s="272">
        <v>6171863.6147999996</v>
      </c>
      <c r="H90" s="273">
        <v>781.27463758505462</v>
      </c>
      <c r="I90" s="267">
        <v>-2.4358255136989304E-2</v>
      </c>
      <c r="J90" s="267">
        <v>-3.3346535782178721E-2</v>
      </c>
      <c r="K90" s="606"/>
      <c r="L90" s="678"/>
      <c r="M90" s="355"/>
      <c r="N90" s="355"/>
      <c r="O90" s="355"/>
    </row>
    <row r="91" spans="1:15" ht="12.75" customHeight="1">
      <c r="A91" s="263" t="s">
        <v>1150</v>
      </c>
      <c r="B91" s="263" t="s">
        <v>291</v>
      </c>
      <c r="C91" s="283" t="s">
        <v>743</v>
      </c>
      <c r="D91" s="283"/>
      <c r="E91" s="270">
        <v>8089220.1690999996</v>
      </c>
      <c r="F91" s="271">
        <v>755.39796194152962</v>
      </c>
      <c r="G91" s="272">
        <v>8481253.4463</v>
      </c>
      <c r="H91" s="273">
        <v>781.1725599881795</v>
      </c>
      <c r="I91" s="267">
        <v>-4.6223506900507472E-2</v>
      </c>
      <c r="J91" s="267">
        <v>-3.299475604601354E-2</v>
      </c>
      <c r="K91" s="606"/>
      <c r="L91" s="678"/>
      <c r="M91" s="355"/>
      <c r="N91" s="355"/>
      <c r="O91" s="355"/>
    </row>
    <row r="92" spans="1:15" ht="12.75" customHeight="1">
      <c r="A92" s="263" t="s">
        <v>296</v>
      </c>
      <c r="B92" s="263" t="s">
        <v>291</v>
      </c>
      <c r="C92" s="283" t="s">
        <v>228</v>
      </c>
      <c r="D92" s="283"/>
      <c r="E92" s="270">
        <v>359930693.1189</v>
      </c>
      <c r="F92" s="271">
        <v>1170.3306191578272</v>
      </c>
      <c r="G92" s="272">
        <v>376375369.41750002</v>
      </c>
      <c r="H92" s="273">
        <v>1192.5922504506705</v>
      </c>
      <c r="I92" s="267">
        <v>-4.3692222272809E-2</v>
      </c>
      <c r="J92" s="267">
        <v>-1.8666590600794897E-2</v>
      </c>
      <c r="K92" s="606"/>
      <c r="L92" s="678"/>
      <c r="M92" s="355"/>
      <c r="N92" s="355"/>
      <c r="O92" s="355"/>
    </row>
    <row r="93" spans="1:15" ht="12.75" customHeight="1">
      <c r="A93" s="262" t="s">
        <v>297</v>
      </c>
      <c r="B93" s="263" t="s">
        <v>291</v>
      </c>
      <c r="C93" s="283" t="s">
        <v>230</v>
      </c>
      <c r="D93" s="283"/>
      <c r="E93" s="270">
        <v>2550024630.5132999</v>
      </c>
      <c r="F93" s="271">
        <v>174.75583817518358</v>
      </c>
      <c r="G93" s="272">
        <v>2428708722.743</v>
      </c>
      <c r="H93" s="273">
        <v>174.66679600384694</v>
      </c>
      <c r="I93" s="267">
        <v>4.9950785219433413E-2</v>
      </c>
      <c r="J93" s="267">
        <v>5.0978304619886394E-4</v>
      </c>
      <c r="K93" s="606"/>
      <c r="L93" s="678"/>
      <c r="M93" s="355"/>
      <c r="N93" s="355"/>
      <c r="O93" s="355"/>
    </row>
    <row r="94" spans="1:15" ht="12.75" customHeight="1">
      <c r="A94" s="263" t="s">
        <v>298</v>
      </c>
      <c r="B94" s="263" t="s">
        <v>291</v>
      </c>
      <c r="C94" s="283" t="s">
        <v>227</v>
      </c>
      <c r="D94" s="283"/>
      <c r="E94" s="270">
        <v>106069271.70900001</v>
      </c>
      <c r="F94" s="271">
        <v>1203.1487662852003</v>
      </c>
      <c r="G94" s="272">
        <v>76967011.731099993</v>
      </c>
      <c r="H94" s="273">
        <v>1248.7569782923085</v>
      </c>
      <c r="I94" s="267">
        <v>0.37811341928636533</v>
      </c>
      <c r="J94" s="267">
        <v>-3.6522888600372894E-2</v>
      </c>
      <c r="K94" s="606"/>
      <c r="L94" s="678"/>
      <c r="M94" s="355"/>
      <c r="N94" s="355"/>
      <c r="O94" s="355"/>
    </row>
    <row r="95" spans="1:15" ht="18.75" customHeight="1">
      <c r="A95" s="486" t="s">
        <v>603</v>
      </c>
      <c r="B95" s="487"/>
      <c r="C95" s="488"/>
      <c r="D95" s="488"/>
      <c r="E95" s="489">
        <f>SUM(E10:E94)</f>
        <v>14754442676.773998</v>
      </c>
      <c r="F95" s="489"/>
      <c r="G95" s="489">
        <f>SUM(G10:G94)</f>
        <v>14461542820.126999</v>
      </c>
      <c r="H95" s="490"/>
      <c r="I95" s="491">
        <v>2.0253707387247299E-2</v>
      </c>
      <c r="J95" s="491"/>
      <c r="K95" s="606"/>
      <c r="L95" s="606"/>
      <c r="M95" s="150"/>
      <c r="N95" s="150"/>
    </row>
    <row r="96" spans="1:15" ht="12.75" customHeight="1">
      <c r="A96" s="36" t="s">
        <v>604</v>
      </c>
    </row>
    <row r="97" spans="1:9" ht="12.75" customHeight="1"/>
    <row r="98" spans="1:9" ht="12.75" customHeight="1">
      <c r="A98" s="80" t="s">
        <v>750</v>
      </c>
    </row>
    <row r="99" spans="1:9" ht="12.75" customHeight="1">
      <c r="A99" s="81" t="s">
        <v>742</v>
      </c>
    </row>
    <row r="100" spans="1:9" ht="12.75" customHeight="1">
      <c r="A100" s="51" t="s">
        <v>786</v>
      </c>
    </row>
    <row r="101" spans="1:9" ht="12.75" customHeight="1">
      <c r="A101" s="577" t="s">
        <v>789</v>
      </c>
    </row>
    <row r="102" spans="1:9" ht="12.75" customHeight="1">
      <c r="A102" s="51" t="s">
        <v>792</v>
      </c>
    </row>
    <row r="103" spans="1:9" ht="12.75" customHeight="1">
      <c r="A103" s="90" t="s">
        <v>793</v>
      </c>
    </row>
    <row r="104" spans="1:9" ht="12.75" customHeight="1">
      <c r="A104" s="51" t="s">
        <v>1281</v>
      </c>
      <c r="B104" s="83"/>
      <c r="C104" s="83"/>
      <c r="D104" s="83"/>
      <c r="E104" s="83"/>
      <c r="F104" s="83"/>
      <c r="G104" s="83"/>
      <c r="H104" s="83"/>
      <c r="I104" s="83"/>
    </row>
    <row r="105" spans="1:9" ht="12.75" customHeight="1">
      <c r="A105" s="90" t="s">
        <v>1282</v>
      </c>
      <c r="B105" s="84"/>
      <c r="C105" s="84"/>
      <c r="D105" s="84"/>
      <c r="E105" s="84"/>
      <c r="F105" s="84"/>
      <c r="G105" s="84"/>
      <c r="H105" s="84"/>
      <c r="I105" s="84"/>
    </row>
    <row r="106" spans="1:9" ht="12.75" customHeight="1">
      <c r="A106" s="51" t="s">
        <v>1285</v>
      </c>
    </row>
    <row r="107" spans="1:9" ht="12.75" customHeight="1">
      <c r="A107" s="90" t="s">
        <v>1286</v>
      </c>
    </row>
    <row r="108" spans="1:9" ht="12.75" customHeight="1"/>
    <row r="109" spans="1:9" ht="12.75" customHeight="1"/>
    <row r="110" spans="1:9" ht="12.75" customHeight="1">
      <c r="A110" s="75" t="s">
        <v>335</v>
      </c>
    </row>
    <row r="111" spans="1:9" ht="12.75" customHeight="1"/>
    <row r="112" spans="1:9" ht="12.75" customHeight="1"/>
    <row r="113" spans="1:10">
      <c r="A113" s="90"/>
      <c r="B113" s="90"/>
      <c r="C113" s="90"/>
      <c r="D113" s="90"/>
      <c r="E113" s="90"/>
      <c r="F113" s="90"/>
      <c r="G113" s="90"/>
      <c r="H113" s="90"/>
      <c r="I113" s="90"/>
      <c r="J113" s="90"/>
    </row>
    <row r="114" spans="1:10" ht="12.75" customHeight="1"/>
    <row r="115" spans="1:10" ht="12.75" customHeight="1">
      <c r="A115" s="51"/>
    </row>
    <row r="116" spans="1:10" ht="12.75" customHeight="1">
      <c r="A116" s="90"/>
    </row>
    <row r="117" spans="1:10" ht="12.75" customHeight="1">
      <c r="A117" s="51"/>
    </row>
    <row r="118" spans="1:10" ht="12.75" customHeight="1">
      <c r="A118" s="51"/>
    </row>
    <row r="119" spans="1:10" ht="12.75" customHeight="1">
      <c r="A119" s="90"/>
    </row>
    <row r="120" spans="1:10" ht="12.75" customHeight="1"/>
    <row r="121" spans="1:10" ht="12.75" customHeight="1">
      <c r="A121" s="51"/>
    </row>
    <row r="122" spans="1:10" ht="12.75" customHeight="1">
      <c r="A122" s="90"/>
    </row>
    <row r="123" spans="1:10" ht="12.75" customHeight="1">
      <c r="A123" s="98"/>
    </row>
    <row r="124" spans="1:10" ht="12.75" customHeight="1">
      <c r="A124" s="51"/>
    </row>
    <row r="125" spans="1:10" ht="12.75" customHeight="1">
      <c r="A125" s="90"/>
    </row>
    <row r="126" spans="1:10" ht="12.75" customHeight="1"/>
    <row r="127" spans="1:10" ht="12.75" customHeight="1"/>
    <row r="128" spans="1:10"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201" spans="10:10">
      <c r="J201" s="53" t="s">
        <v>448</v>
      </c>
    </row>
  </sheetData>
  <mergeCells count="7">
    <mergeCell ref="E7:F7"/>
    <mergeCell ref="G7:H7"/>
    <mergeCell ref="I7:J7"/>
    <mergeCell ref="E5:F5"/>
    <mergeCell ref="E6:F6"/>
    <mergeCell ref="G5:H5"/>
    <mergeCell ref="G6:H6"/>
  </mergeCells>
  <hyperlinks>
    <hyperlink ref="A110" location="'2 Sadržaj'!A1" display="Sadržaj / Contents"/>
  </hyperlinks>
  <pageMargins left="0.7" right="0.7" top="0.75" bottom="0.75" header="0.3" footer="0.3"/>
  <pageSetup paperSize="9" scale="55" orientation="portrait" r:id="rId1"/>
  <rowBreaks count="1" manualBreakCount="1">
    <brk id="97" max="9"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98"/>
  <sheetViews>
    <sheetView showGridLines="0" zoomScaleNormal="100" workbookViewId="0"/>
  </sheetViews>
  <sheetFormatPr defaultRowHeight="15"/>
  <cols>
    <col min="1" max="1" width="24.28515625" customWidth="1"/>
    <col min="2" max="3" width="8.85546875" customWidth="1"/>
    <col min="4" max="4" width="9.7109375" bestFit="1" customWidth="1"/>
    <col min="5" max="5" width="9.5703125" customWidth="1"/>
    <col min="6" max="6" width="8.7109375" bestFit="1" customWidth="1"/>
    <col min="7" max="7" width="9.140625" bestFit="1" customWidth="1"/>
    <col min="8" max="13" width="8.85546875" customWidth="1"/>
  </cols>
  <sheetData>
    <row r="1" spans="1:14" ht="12.75" customHeight="1">
      <c r="A1" s="492" t="s">
        <v>997</v>
      </c>
      <c r="M1" s="380" t="str">
        <f>Naslovnica!A20</f>
        <v>Lipanj 2015.</v>
      </c>
    </row>
    <row r="2" spans="1:14" ht="12.75" customHeight="1">
      <c r="A2" s="125" t="s">
        <v>998</v>
      </c>
      <c r="M2" s="118" t="str">
        <f>Naslovnica!A24</f>
        <v>June 2015</v>
      </c>
    </row>
    <row r="3" spans="1:14" ht="12.75" customHeight="1">
      <c r="A3" s="18"/>
      <c r="M3" s="19"/>
    </row>
    <row r="4" spans="1:14" ht="12.75" customHeight="1">
      <c r="A4" s="112"/>
      <c r="B4" s="112"/>
      <c r="C4" s="112"/>
      <c r="D4" s="112"/>
      <c r="E4" s="112"/>
      <c r="F4" s="112"/>
      <c r="G4" s="112"/>
      <c r="H4" s="112"/>
      <c r="I4" s="112"/>
      <c r="J4" s="112"/>
      <c r="K4" s="112"/>
      <c r="L4" s="112"/>
      <c r="M4" s="21" t="s">
        <v>491</v>
      </c>
    </row>
    <row r="5" spans="1:14" ht="25.5" customHeight="1">
      <c r="A5" s="794" t="s">
        <v>607</v>
      </c>
      <c r="B5" s="795" t="s">
        <v>763</v>
      </c>
      <c r="C5" s="796"/>
      <c r="D5" s="728" t="s">
        <v>762</v>
      </c>
      <c r="E5" s="769"/>
      <c r="F5" s="728" t="s">
        <v>764</v>
      </c>
      <c r="G5" s="769"/>
      <c r="H5" s="728" t="s">
        <v>765</v>
      </c>
      <c r="I5" s="769"/>
      <c r="J5" s="728" t="s">
        <v>1121</v>
      </c>
      <c r="K5" s="769"/>
      <c r="L5" s="728" t="s">
        <v>766</v>
      </c>
      <c r="M5" s="769"/>
    </row>
    <row r="6" spans="1:14" ht="12.75" customHeight="1">
      <c r="A6" s="794"/>
      <c r="B6" s="441" t="s">
        <v>130</v>
      </c>
      <c r="C6" s="441" t="s">
        <v>131</v>
      </c>
      <c r="D6" s="441" t="s">
        <v>130</v>
      </c>
      <c r="E6" s="441" t="s">
        <v>131</v>
      </c>
      <c r="F6" s="441" t="s">
        <v>130</v>
      </c>
      <c r="G6" s="441" t="s">
        <v>131</v>
      </c>
      <c r="H6" s="441" t="s">
        <v>130</v>
      </c>
      <c r="I6" s="441" t="s">
        <v>131</v>
      </c>
      <c r="J6" s="441" t="s">
        <v>130</v>
      </c>
      <c r="K6" s="441" t="s">
        <v>131</v>
      </c>
      <c r="L6" s="441" t="s">
        <v>130</v>
      </c>
      <c r="M6" s="441" t="s">
        <v>131</v>
      </c>
    </row>
    <row r="7" spans="1:14" ht="12.75" customHeight="1">
      <c r="A7" s="794"/>
      <c r="B7" s="493" t="s">
        <v>122</v>
      </c>
      <c r="C7" s="493" t="s">
        <v>123</v>
      </c>
      <c r="D7" s="493" t="s">
        <v>122</v>
      </c>
      <c r="E7" s="493" t="s">
        <v>123</v>
      </c>
      <c r="F7" s="493" t="s">
        <v>122</v>
      </c>
      <c r="G7" s="493" t="s">
        <v>123</v>
      </c>
      <c r="H7" s="493" t="s">
        <v>122</v>
      </c>
      <c r="I7" s="493" t="s">
        <v>123</v>
      </c>
      <c r="J7" s="493" t="s">
        <v>122</v>
      </c>
      <c r="K7" s="493" t="s">
        <v>123</v>
      </c>
      <c r="L7" s="493" t="s">
        <v>122</v>
      </c>
      <c r="M7" s="493" t="s">
        <v>123</v>
      </c>
    </row>
    <row r="8" spans="1:14" ht="18">
      <c r="A8" s="209" t="s">
        <v>608</v>
      </c>
      <c r="B8" s="285">
        <v>170211.75234000001</v>
      </c>
      <c r="C8" s="286">
        <v>9.6820944296721362E-2</v>
      </c>
      <c r="D8" s="285">
        <v>29385.022300000001</v>
      </c>
      <c r="E8" s="286">
        <v>3.6770563061501636E-2</v>
      </c>
      <c r="F8" s="285">
        <v>722591.82267999998</v>
      </c>
      <c r="G8" s="286">
        <v>7.1006490646259343E-2</v>
      </c>
      <c r="H8" s="285">
        <v>55082.629529999998</v>
      </c>
      <c r="I8" s="286">
        <v>3.9673031312640196E-2</v>
      </c>
      <c r="J8" s="285">
        <v>58750.71516</v>
      </c>
      <c r="K8" s="286">
        <v>9.2892728384968912E-2</v>
      </c>
      <c r="L8" s="285">
        <v>1036021.94201</v>
      </c>
      <c r="M8" s="286">
        <v>7.0217626290896701E-2</v>
      </c>
      <c r="N8" s="88"/>
    </row>
    <row r="9" spans="1:14" ht="18">
      <c r="A9" s="209" t="s">
        <v>609</v>
      </c>
      <c r="B9" s="285">
        <v>53225.850599999998</v>
      </c>
      <c r="C9" s="286">
        <v>3.0276270852286867E-2</v>
      </c>
      <c r="D9" s="285">
        <v>54628.355609999999</v>
      </c>
      <c r="E9" s="286">
        <v>6.8358477812134985E-2</v>
      </c>
      <c r="F9" s="285">
        <v>134693.63488999999</v>
      </c>
      <c r="G9" s="286">
        <v>1.3235857403499749E-2</v>
      </c>
      <c r="H9" s="285">
        <v>26477.317940000001</v>
      </c>
      <c r="I9" s="286">
        <v>1.9070176436225595E-2</v>
      </c>
      <c r="J9" s="285">
        <v>8038.2256399999997</v>
      </c>
      <c r="K9" s="286">
        <v>1.2709508455175253E-2</v>
      </c>
      <c r="L9" s="285">
        <v>277063.38468000002</v>
      </c>
      <c r="M9" s="286">
        <v>1.8778302288276646E-2</v>
      </c>
      <c r="N9" s="88"/>
    </row>
    <row r="10" spans="1:14" ht="18">
      <c r="A10" s="209" t="s">
        <v>610</v>
      </c>
      <c r="B10" s="285">
        <v>1597303.2620200003</v>
      </c>
      <c r="C10" s="286">
        <v>0.9085883203181514</v>
      </c>
      <c r="D10" s="285">
        <v>772312.84563999996</v>
      </c>
      <c r="E10" s="286">
        <v>0.96642357129718426</v>
      </c>
      <c r="F10" s="285">
        <v>9670317.0220299996</v>
      </c>
      <c r="G10" s="286">
        <v>0.95026715445577525</v>
      </c>
      <c r="H10" s="285">
        <v>1352739.0237500002</v>
      </c>
      <c r="I10" s="286">
        <v>0.97430456942573795</v>
      </c>
      <c r="J10" s="285">
        <v>573157.36277999997</v>
      </c>
      <c r="K10" s="286">
        <v>0.90623835093018856</v>
      </c>
      <c r="L10" s="285">
        <v>13965829.51622</v>
      </c>
      <c r="M10" s="286">
        <v>0.94655079979266032</v>
      </c>
      <c r="N10" s="88"/>
    </row>
    <row r="11" spans="1:14" ht="21.75" customHeight="1">
      <c r="A11" s="209" t="s">
        <v>611</v>
      </c>
      <c r="B11" s="287">
        <v>620398.41604000004</v>
      </c>
      <c r="C11" s="288">
        <v>0.35289901934149259</v>
      </c>
      <c r="D11" s="287">
        <v>411554.05487000005</v>
      </c>
      <c r="E11" s="288">
        <v>0.51499278010804983</v>
      </c>
      <c r="F11" s="287">
        <v>9655168.5891500004</v>
      </c>
      <c r="G11" s="288">
        <v>0.94877857262598131</v>
      </c>
      <c r="H11" s="287">
        <v>1215901.8714000001</v>
      </c>
      <c r="I11" s="288">
        <v>0.87574818829005929</v>
      </c>
      <c r="J11" s="287">
        <v>391778.00164999999</v>
      </c>
      <c r="K11" s="288">
        <v>0.61945335295692683</v>
      </c>
      <c r="L11" s="287">
        <v>12294800.933110001</v>
      </c>
      <c r="M11" s="288">
        <v>0.83329483887876299</v>
      </c>
      <c r="N11" s="78"/>
    </row>
    <row r="12" spans="1:14" ht="18" customHeight="1">
      <c r="A12" s="210" t="s">
        <v>513</v>
      </c>
      <c r="B12" s="287">
        <v>574754.05297000008</v>
      </c>
      <c r="C12" s="288">
        <v>0.32693529901369683</v>
      </c>
      <c r="D12" s="287">
        <v>110219.51742</v>
      </c>
      <c r="E12" s="288">
        <v>0.13792175056135275</v>
      </c>
      <c r="F12" s="287">
        <v>2.9350300000000002</v>
      </c>
      <c r="G12" s="288">
        <v>2.8841480584230654E-7</v>
      </c>
      <c r="H12" s="287">
        <v>0</v>
      </c>
      <c r="I12" s="288">
        <v>0</v>
      </c>
      <c r="J12" s="287">
        <v>2867.2069799999999</v>
      </c>
      <c r="K12" s="288">
        <v>4.5334372269559111E-3</v>
      </c>
      <c r="L12" s="287">
        <v>687843.71240000019</v>
      </c>
      <c r="M12" s="288">
        <v>4.6619430328030689E-2</v>
      </c>
    </row>
    <row r="13" spans="1:14" ht="18" customHeight="1">
      <c r="A13" s="210" t="s">
        <v>612</v>
      </c>
      <c r="B13" s="287">
        <v>1879.9667899999999</v>
      </c>
      <c r="C13" s="288">
        <v>1.0693748072735227E-3</v>
      </c>
      <c r="D13" s="287">
        <v>201025.33569000001</v>
      </c>
      <c r="E13" s="288">
        <v>0.25155042277945389</v>
      </c>
      <c r="F13" s="287">
        <v>1079398.2992799999</v>
      </c>
      <c r="G13" s="288">
        <v>0.10606857541945297</v>
      </c>
      <c r="H13" s="287">
        <v>955535.32371999999</v>
      </c>
      <c r="I13" s="288">
        <v>0.68822028181553574</v>
      </c>
      <c r="J13" s="287">
        <v>255874.63377000001</v>
      </c>
      <c r="K13" s="288">
        <v>0.40457197483755714</v>
      </c>
      <c r="L13" s="287">
        <v>2493713.5592499999</v>
      </c>
      <c r="M13" s="288">
        <v>0.169014419173632</v>
      </c>
    </row>
    <row r="14" spans="1:14" ht="18" customHeight="1">
      <c r="A14" s="210" t="s">
        <v>613</v>
      </c>
      <c r="B14" s="287">
        <v>0</v>
      </c>
      <c r="C14" s="288">
        <v>0</v>
      </c>
      <c r="D14" s="287">
        <v>1129.8759599999998</v>
      </c>
      <c r="E14" s="288">
        <v>1.4138554946359423E-3</v>
      </c>
      <c r="F14" s="287">
        <v>0</v>
      </c>
      <c r="G14" s="288">
        <v>0</v>
      </c>
      <c r="H14" s="287">
        <v>0</v>
      </c>
      <c r="I14" s="288">
        <v>0</v>
      </c>
      <c r="J14" s="287">
        <v>0</v>
      </c>
      <c r="K14" s="288">
        <v>0</v>
      </c>
      <c r="L14" s="287">
        <v>1129.8759599999998</v>
      </c>
      <c r="M14" s="288">
        <v>7.6578694617630366E-5</v>
      </c>
    </row>
    <row r="15" spans="1:14" ht="19.5">
      <c r="A15" s="210" t="s">
        <v>614</v>
      </c>
      <c r="B15" s="287">
        <v>1898.62717</v>
      </c>
      <c r="C15" s="288">
        <v>1.0799893247066474E-3</v>
      </c>
      <c r="D15" s="287">
        <v>72079.100250000003</v>
      </c>
      <c r="E15" s="288">
        <v>9.0195238720609153E-2</v>
      </c>
      <c r="F15" s="287">
        <v>89055.711219999997</v>
      </c>
      <c r="G15" s="288">
        <v>8.7511833475858222E-3</v>
      </c>
      <c r="H15" s="287">
        <v>88184.947169999999</v>
      </c>
      <c r="I15" s="288">
        <v>6.351483580633141E-2</v>
      </c>
      <c r="J15" s="287">
        <v>12118.51095</v>
      </c>
      <c r="K15" s="288">
        <v>1.9160984560662182E-2</v>
      </c>
      <c r="L15" s="287">
        <v>263336.89676000003</v>
      </c>
      <c r="M15" s="288">
        <v>1.7847973151440887E-2</v>
      </c>
    </row>
    <row r="16" spans="1:14" ht="19.5">
      <c r="A16" s="576" t="s">
        <v>738</v>
      </c>
      <c r="B16" s="287">
        <v>0</v>
      </c>
      <c r="C16" s="288">
        <v>0</v>
      </c>
      <c r="D16" s="287">
        <v>0</v>
      </c>
      <c r="E16" s="288">
        <v>0</v>
      </c>
      <c r="F16" s="287">
        <v>0</v>
      </c>
      <c r="G16" s="288">
        <v>0</v>
      </c>
      <c r="H16" s="287">
        <v>0</v>
      </c>
      <c r="I16" s="288">
        <v>0</v>
      </c>
      <c r="J16" s="287">
        <v>0</v>
      </c>
      <c r="K16" s="288">
        <v>0</v>
      </c>
      <c r="L16" s="287">
        <v>0</v>
      </c>
      <c r="M16" s="288">
        <v>0</v>
      </c>
    </row>
    <row r="17" spans="1:13" ht="18" customHeight="1">
      <c r="A17" s="576" t="s">
        <v>739</v>
      </c>
      <c r="B17" s="287">
        <v>13422.212210000002</v>
      </c>
      <c r="C17" s="288">
        <v>7.634909122651615E-3</v>
      </c>
      <c r="D17" s="287">
        <v>3147.22604</v>
      </c>
      <c r="E17" s="288">
        <v>3.9382401139991677E-3</v>
      </c>
      <c r="F17" s="287">
        <v>55081.776490000004</v>
      </c>
      <c r="G17" s="288">
        <v>5.4126873905250283E-3</v>
      </c>
      <c r="H17" s="287">
        <v>20749.874670000001</v>
      </c>
      <c r="I17" s="288">
        <v>1.4945009607210555E-2</v>
      </c>
      <c r="J17" s="287">
        <v>27183.358410000001</v>
      </c>
      <c r="K17" s="288">
        <v>4.2980520705058776E-2</v>
      </c>
      <c r="L17" s="287">
        <v>119584.44782000002</v>
      </c>
      <c r="M17" s="288">
        <v>8.1049789842645523E-3</v>
      </c>
    </row>
    <row r="18" spans="1:13" ht="18" customHeight="1">
      <c r="A18" s="183" t="s">
        <v>749</v>
      </c>
      <c r="B18" s="287">
        <v>97.887979999999999</v>
      </c>
      <c r="C18" s="288">
        <v>5.5681270703135368E-5</v>
      </c>
      <c r="D18" s="287">
        <v>15563.335489999999</v>
      </c>
      <c r="E18" s="288">
        <v>1.9474976171188797E-2</v>
      </c>
      <c r="F18" s="287">
        <v>3964854.1030700002</v>
      </c>
      <c r="G18" s="288">
        <v>0.3896119039089912</v>
      </c>
      <c r="H18" s="287">
        <v>111470.90052</v>
      </c>
      <c r="I18" s="288">
        <v>8.0286445373301707E-2</v>
      </c>
      <c r="J18" s="287">
        <v>34205.568920000005</v>
      </c>
      <c r="K18" s="288">
        <v>5.4083573523922616E-2</v>
      </c>
      <c r="L18" s="287">
        <v>4126191.7959800004</v>
      </c>
      <c r="M18" s="288">
        <v>0.27965758425210169</v>
      </c>
    </row>
    <row r="19" spans="1:13" ht="18" customHeight="1">
      <c r="A19" s="209" t="s">
        <v>654</v>
      </c>
      <c r="B19" s="287">
        <v>28345.66892</v>
      </c>
      <c r="C19" s="288">
        <v>1.6123765802460839E-2</v>
      </c>
      <c r="D19" s="287">
        <v>8389.6640200000002</v>
      </c>
      <c r="E19" s="288">
        <v>1.0498296266810094E-2</v>
      </c>
      <c r="F19" s="287">
        <v>4466775.76406</v>
      </c>
      <c r="G19" s="288">
        <v>0.4389339341446204</v>
      </c>
      <c r="H19" s="287">
        <v>39960.825320000004</v>
      </c>
      <c r="I19" s="288">
        <v>2.8781615687679851E-2</v>
      </c>
      <c r="J19" s="287">
        <v>59528.72262</v>
      </c>
      <c r="K19" s="288">
        <v>9.412286210277028E-2</v>
      </c>
      <c r="L19" s="287">
        <v>4603000.64494</v>
      </c>
      <c r="M19" s="288">
        <v>0.3119738742946756</v>
      </c>
    </row>
    <row r="20" spans="1:13" ht="18" customHeight="1">
      <c r="A20" s="210" t="s">
        <v>826</v>
      </c>
      <c r="B20" s="287">
        <v>976904.8459800001</v>
      </c>
      <c r="C20" s="288">
        <v>0.5556893009766587</v>
      </c>
      <c r="D20" s="287">
        <v>360758.79076999996</v>
      </c>
      <c r="E20" s="288">
        <v>0.45143079118913443</v>
      </c>
      <c r="F20" s="287">
        <v>15148.43288</v>
      </c>
      <c r="G20" s="288">
        <v>1.4885818297940437E-3</v>
      </c>
      <c r="H20" s="287">
        <v>136837.15235000002</v>
      </c>
      <c r="I20" s="288">
        <v>9.8556381135678661E-2</v>
      </c>
      <c r="J20" s="287">
        <v>181379.36113</v>
      </c>
      <c r="K20" s="288">
        <v>0.28678499797326173</v>
      </c>
      <c r="L20" s="287">
        <v>1671028.5831099998</v>
      </c>
      <c r="M20" s="288">
        <v>0.11325596091389735</v>
      </c>
    </row>
    <row r="21" spans="1:13" ht="18" customHeight="1">
      <c r="A21" s="210" t="s">
        <v>827</v>
      </c>
      <c r="B21" s="287">
        <v>951066.20932000002</v>
      </c>
      <c r="C21" s="288">
        <v>0.54099160139734959</v>
      </c>
      <c r="D21" s="287">
        <v>151474.63166999997</v>
      </c>
      <c r="E21" s="288">
        <v>0.18954579782774122</v>
      </c>
      <c r="F21" s="287">
        <v>0</v>
      </c>
      <c r="G21" s="288">
        <v>0</v>
      </c>
      <c r="H21" s="287">
        <v>0</v>
      </c>
      <c r="I21" s="288">
        <v>0</v>
      </c>
      <c r="J21" s="287">
        <v>37905.940649999997</v>
      </c>
      <c r="K21" s="288">
        <v>5.9934355511889595E-2</v>
      </c>
      <c r="L21" s="287">
        <v>1140446.7816399999</v>
      </c>
      <c r="M21" s="288">
        <v>7.7295144697891394E-2</v>
      </c>
    </row>
    <row r="22" spans="1:13" ht="18" customHeight="1">
      <c r="A22" s="210" t="s">
        <v>828</v>
      </c>
      <c r="B22" s="287">
        <v>1165.6670800000002</v>
      </c>
      <c r="C22" s="288">
        <v>6.6306224963691516E-4</v>
      </c>
      <c r="D22" s="287">
        <v>25562.30716</v>
      </c>
      <c r="E22" s="288">
        <v>3.1987058503074706E-2</v>
      </c>
      <c r="F22" s="287">
        <v>0</v>
      </c>
      <c r="G22" s="288">
        <v>0</v>
      </c>
      <c r="H22" s="287">
        <v>94493.141340000002</v>
      </c>
      <c r="I22" s="288">
        <v>6.8058286018640557E-2</v>
      </c>
      <c r="J22" s="287">
        <v>0</v>
      </c>
      <c r="K22" s="288">
        <v>0</v>
      </c>
      <c r="L22" s="287">
        <v>121221.11558</v>
      </c>
      <c r="M22" s="288">
        <v>8.2159060992936742E-3</v>
      </c>
    </row>
    <row r="23" spans="1:13" ht="18" customHeight="1">
      <c r="A23" s="210" t="s">
        <v>613</v>
      </c>
      <c r="B23" s="287">
        <v>0</v>
      </c>
      <c r="C23" s="288">
        <v>0</v>
      </c>
      <c r="D23" s="287">
        <v>0</v>
      </c>
      <c r="E23" s="288">
        <v>0</v>
      </c>
      <c r="F23" s="287">
        <v>0</v>
      </c>
      <c r="G23" s="288">
        <v>0</v>
      </c>
      <c r="H23" s="287">
        <v>0</v>
      </c>
      <c r="I23" s="288">
        <v>0</v>
      </c>
      <c r="J23" s="287">
        <v>0</v>
      </c>
      <c r="K23" s="288">
        <v>0</v>
      </c>
      <c r="L23" s="287">
        <v>0</v>
      </c>
      <c r="M23" s="288">
        <v>0</v>
      </c>
    </row>
    <row r="24" spans="1:13" ht="19.5">
      <c r="A24" s="210" t="s">
        <v>829</v>
      </c>
      <c r="B24" s="287">
        <v>228.86042999999998</v>
      </c>
      <c r="C24" s="288">
        <v>1.3018186253374481E-4</v>
      </c>
      <c r="D24" s="287">
        <v>49708.589169999999</v>
      </c>
      <c r="E24" s="288">
        <v>6.2202192467751244E-2</v>
      </c>
      <c r="F24" s="287">
        <v>0</v>
      </c>
      <c r="G24" s="288">
        <v>0</v>
      </c>
      <c r="H24" s="287">
        <v>21724.30431</v>
      </c>
      <c r="I24" s="288">
        <v>1.5646838440538668E-2</v>
      </c>
      <c r="J24" s="287">
        <v>0</v>
      </c>
      <c r="K24" s="288">
        <v>0</v>
      </c>
      <c r="L24" s="287">
        <v>71661.753909999999</v>
      </c>
      <c r="M24" s="288">
        <v>4.8569610848589696E-3</v>
      </c>
    </row>
    <row r="25" spans="1:13" ht="19.5">
      <c r="A25" s="576" t="s">
        <v>738</v>
      </c>
      <c r="B25" s="287">
        <v>0</v>
      </c>
      <c r="C25" s="288">
        <v>0</v>
      </c>
      <c r="D25" s="287">
        <v>0</v>
      </c>
      <c r="E25" s="288">
        <v>0</v>
      </c>
      <c r="F25" s="287">
        <v>0</v>
      </c>
      <c r="G25" s="288">
        <v>0</v>
      </c>
      <c r="H25" s="287">
        <v>0</v>
      </c>
      <c r="I25" s="288">
        <v>0</v>
      </c>
      <c r="J25" s="287">
        <v>0</v>
      </c>
      <c r="K25" s="288">
        <v>0</v>
      </c>
      <c r="L25" s="287">
        <v>0</v>
      </c>
      <c r="M25" s="288">
        <v>0</v>
      </c>
    </row>
    <row r="26" spans="1:13" ht="19.5">
      <c r="A26" s="576" t="s">
        <v>761</v>
      </c>
      <c r="B26" s="287">
        <v>24444.10915</v>
      </c>
      <c r="C26" s="288">
        <v>1.3904455467138439E-2</v>
      </c>
      <c r="D26" s="287">
        <v>134013.26277</v>
      </c>
      <c r="E26" s="288">
        <v>0.16769574239056728</v>
      </c>
      <c r="F26" s="287">
        <v>0</v>
      </c>
      <c r="G26" s="288">
        <v>0</v>
      </c>
      <c r="H26" s="287">
        <v>20619.706699999999</v>
      </c>
      <c r="I26" s="288">
        <v>1.4851256676499424E-2</v>
      </c>
      <c r="J26" s="287">
        <v>143473.42048</v>
      </c>
      <c r="K26" s="288">
        <v>0.22685064246137215</v>
      </c>
      <c r="L26" s="287">
        <v>322550.49910000002</v>
      </c>
      <c r="M26" s="288">
        <v>2.186124587458535E-2</v>
      </c>
    </row>
    <row r="27" spans="1:13" ht="18" customHeight="1">
      <c r="A27" s="183" t="s">
        <v>749</v>
      </c>
      <c r="B27" s="287">
        <v>0</v>
      </c>
      <c r="C27" s="288">
        <v>0</v>
      </c>
      <c r="D27" s="287">
        <v>0</v>
      </c>
      <c r="E27" s="288">
        <v>0</v>
      </c>
      <c r="F27" s="287">
        <v>15148.43288</v>
      </c>
      <c r="G27" s="288">
        <v>1.4885818297940437E-3</v>
      </c>
      <c r="H27" s="287">
        <v>0</v>
      </c>
      <c r="I27" s="288">
        <v>0</v>
      </c>
      <c r="J27" s="287">
        <v>0</v>
      </c>
      <c r="K27" s="288">
        <v>0</v>
      </c>
      <c r="L27" s="287">
        <v>15148.43288</v>
      </c>
      <c r="M27" s="288">
        <v>1.0267031572679811E-3</v>
      </c>
    </row>
    <row r="28" spans="1:13" ht="18" customHeight="1">
      <c r="A28" s="210" t="s">
        <v>654</v>
      </c>
      <c r="B28" s="287">
        <v>0</v>
      </c>
      <c r="C28" s="288">
        <v>0</v>
      </c>
      <c r="D28" s="287">
        <v>0</v>
      </c>
      <c r="E28" s="288">
        <v>0</v>
      </c>
      <c r="F28" s="287">
        <v>0</v>
      </c>
      <c r="G28" s="288">
        <v>0</v>
      </c>
      <c r="H28" s="287">
        <v>0</v>
      </c>
      <c r="I28" s="288">
        <v>0</v>
      </c>
      <c r="J28" s="287">
        <v>0</v>
      </c>
      <c r="K28" s="288">
        <v>0</v>
      </c>
      <c r="L28" s="287">
        <v>0</v>
      </c>
      <c r="M28" s="288">
        <v>0</v>
      </c>
    </row>
    <row r="29" spans="1:13" ht="18" customHeight="1">
      <c r="A29" s="210" t="s">
        <v>1142</v>
      </c>
      <c r="B29" s="687">
        <v>0</v>
      </c>
      <c r="C29" s="688">
        <v>0</v>
      </c>
      <c r="D29" s="687">
        <v>434.88729999999998</v>
      </c>
      <c r="E29" s="688">
        <v>5.4419053101403228E-4</v>
      </c>
      <c r="F29" s="687">
        <v>0</v>
      </c>
      <c r="G29" s="688">
        <v>0</v>
      </c>
      <c r="H29" s="687">
        <v>0</v>
      </c>
      <c r="I29" s="688">
        <v>0</v>
      </c>
      <c r="J29" s="687">
        <v>8572.7585600000002</v>
      </c>
      <c r="K29" s="688">
        <v>1.3554676402750997E-2</v>
      </c>
      <c r="L29" s="687">
        <v>9007.6458600000005</v>
      </c>
      <c r="M29" s="688">
        <v>6.1050397207911434E-4</v>
      </c>
    </row>
    <row r="30" spans="1:13" ht="18" customHeight="1">
      <c r="A30" s="209" t="s">
        <v>830</v>
      </c>
      <c r="B30" s="285">
        <v>1820740.8649600004</v>
      </c>
      <c r="C30" s="286">
        <v>1.0356855354671597</v>
      </c>
      <c r="D30" s="285">
        <v>856761.11084999994</v>
      </c>
      <c r="E30" s="286">
        <v>1.0720968027018349</v>
      </c>
      <c r="F30" s="285">
        <v>10527602.479599999</v>
      </c>
      <c r="G30" s="286">
        <v>1.0345095025055344</v>
      </c>
      <c r="H30" s="285">
        <v>1434298.9712200002</v>
      </c>
      <c r="I30" s="286">
        <v>1.0330477771746038</v>
      </c>
      <c r="J30" s="285">
        <v>648519.06213999994</v>
      </c>
      <c r="K30" s="286">
        <v>1.0253952641730837</v>
      </c>
      <c r="L30" s="285">
        <v>15287922.488769999</v>
      </c>
      <c r="M30" s="286">
        <v>1.0361572323439128</v>
      </c>
    </row>
    <row r="31" spans="1:13" ht="18" customHeight="1">
      <c r="A31" s="210" t="s">
        <v>1143</v>
      </c>
      <c r="B31" s="687">
        <v>62735.367530000003</v>
      </c>
      <c r="C31" s="688">
        <v>3.5685535467159697E-2</v>
      </c>
      <c r="D31" s="687">
        <v>57615.820340000006</v>
      </c>
      <c r="E31" s="688">
        <v>7.2096802701834911E-2</v>
      </c>
      <c r="F31" s="687">
        <v>351183.16774</v>
      </c>
      <c r="G31" s="688">
        <v>3.4509502505534272E-2</v>
      </c>
      <c r="H31" s="687">
        <v>45884.027679999999</v>
      </c>
      <c r="I31" s="688">
        <v>3.3047777174603769E-2</v>
      </c>
      <c r="J31" s="687">
        <v>16061.428679999999</v>
      </c>
      <c r="K31" s="688">
        <v>2.5395264173083638E-2</v>
      </c>
      <c r="L31" s="687">
        <v>533479.81197000004</v>
      </c>
      <c r="M31" s="688">
        <v>3.6157232343912785E-2</v>
      </c>
    </row>
    <row r="32" spans="1:13" ht="26.25" customHeight="1">
      <c r="A32" s="494" t="s">
        <v>832</v>
      </c>
      <c r="B32" s="495">
        <v>1758005.4974300005</v>
      </c>
      <c r="C32" s="496">
        <v>1</v>
      </c>
      <c r="D32" s="495">
        <v>799145.29050999996</v>
      </c>
      <c r="E32" s="496">
        <v>1</v>
      </c>
      <c r="F32" s="495">
        <v>10176419.311859999</v>
      </c>
      <c r="G32" s="496">
        <v>1</v>
      </c>
      <c r="H32" s="495">
        <v>1388414.9435400001</v>
      </c>
      <c r="I32" s="496">
        <v>1</v>
      </c>
      <c r="J32" s="495">
        <v>632457.63345999992</v>
      </c>
      <c r="K32" s="496">
        <v>1</v>
      </c>
      <c r="L32" s="495">
        <v>14754442.6768</v>
      </c>
      <c r="M32" s="496">
        <v>1</v>
      </c>
    </row>
    <row r="33" spans="1:13" ht="19.5">
      <c r="A33" s="183" t="s">
        <v>787</v>
      </c>
      <c r="B33" s="287">
        <v>205.66901000000001</v>
      </c>
      <c r="C33" s="288">
        <v>1.1698996977009695E-4</v>
      </c>
      <c r="D33" s="287">
        <v>450.49288000000001</v>
      </c>
      <c r="E33" s="288">
        <v>5.6371836929991004E-4</v>
      </c>
      <c r="F33" s="287">
        <v>1703.9645399999999</v>
      </c>
      <c r="G33" s="288">
        <v>1.6744244589195854E-4</v>
      </c>
      <c r="H33" s="287">
        <v>3189.0248799999999</v>
      </c>
      <c r="I33" s="288">
        <v>2.2968817030080634E-3</v>
      </c>
      <c r="J33" s="287">
        <v>5704.2291599999999</v>
      </c>
      <c r="K33" s="288">
        <v>9.0191482531308022E-3</v>
      </c>
      <c r="L33" s="287">
        <v>11253.38047</v>
      </c>
      <c r="M33" s="288">
        <v>7.6271132136321914E-4</v>
      </c>
    </row>
    <row r="34" spans="1:13" ht="19.5">
      <c r="A34" s="183" t="s">
        <v>788</v>
      </c>
      <c r="B34" s="287">
        <v>0</v>
      </c>
      <c r="C34" s="288">
        <v>0</v>
      </c>
      <c r="D34" s="287">
        <v>0</v>
      </c>
      <c r="E34" s="288">
        <v>0</v>
      </c>
      <c r="F34" s="287">
        <v>168195.32094000001</v>
      </c>
      <c r="G34" s="288">
        <v>1.65279471870797E-2</v>
      </c>
      <c r="H34" s="287">
        <v>31080.719710000001</v>
      </c>
      <c r="I34" s="288">
        <v>2.2385757121537758E-2</v>
      </c>
      <c r="J34" s="287">
        <v>9296.8324400000001</v>
      </c>
      <c r="K34" s="288">
        <v>1.4699533926311575E-2</v>
      </c>
      <c r="L34" s="287">
        <v>208572.87309000001</v>
      </c>
      <c r="M34" s="288">
        <v>1.4136275944733691E-2</v>
      </c>
    </row>
    <row r="35" spans="1:13" ht="12.75" customHeight="1">
      <c r="A35" s="36" t="s">
        <v>605</v>
      </c>
    </row>
    <row r="36" spans="1:13" ht="12.75" customHeight="1">
      <c r="A36" s="65" t="s">
        <v>606</v>
      </c>
    </row>
    <row r="37" spans="1:13" ht="12.75" customHeight="1"/>
    <row r="38" spans="1:13" ht="12.75" customHeight="1"/>
    <row r="39" spans="1:13" ht="12.75" customHeight="1"/>
    <row r="40" spans="1:13" ht="12.75" customHeight="1"/>
    <row r="41" spans="1:13" ht="12.75" customHeight="1">
      <c r="A41" s="492" t="s">
        <v>999</v>
      </c>
      <c r="G41" s="380" t="str">
        <f>Naslovnica!A20</f>
        <v>Lipanj 2015.</v>
      </c>
    </row>
    <row r="42" spans="1:13">
      <c r="A42" s="125" t="s">
        <v>1000</v>
      </c>
      <c r="G42" s="118" t="str">
        <f>Naslovnica!A24</f>
        <v>June 2015</v>
      </c>
    </row>
    <row r="43" spans="1:13" ht="12.75" customHeight="1"/>
    <row r="44" spans="1:13">
      <c r="G44" s="21" t="s">
        <v>806</v>
      </c>
    </row>
    <row r="45" spans="1:13" ht="22.5">
      <c r="A45" s="793" t="s">
        <v>795</v>
      </c>
      <c r="B45" s="593" t="s">
        <v>796</v>
      </c>
      <c r="C45" s="593" t="s">
        <v>797</v>
      </c>
      <c r="D45" s="593" t="s">
        <v>798</v>
      </c>
      <c r="E45" s="593" t="s">
        <v>799</v>
      </c>
      <c r="F45" s="593" t="s">
        <v>800</v>
      </c>
      <c r="G45" s="593" t="s">
        <v>801</v>
      </c>
    </row>
    <row r="46" spans="1:13" ht="22.5">
      <c r="A46" s="793"/>
      <c r="B46" s="594" t="s">
        <v>802</v>
      </c>
      <c r="C46" s="594" t="s">
        <v>802</v>
      </c>
      <c r="D46" s="594" t="s">
        <v>802</v>
      </c>
      <c r="E46" s="594" t="s">
        <v>802</v>
      </c>
      <c r="F46" s="594" t="s">
        <v>802</v>
      </c>
      <c r="G46" s="594" t="s">
        <v>802</v>
      </c>
    </row>
    <row r="47" spans="1:13" ht="22.5">
      <c r="A47" s="213" t="s">
        <v>803</v>
      </c>
      <c r="B47" s="596">
        <v>391420.54567999986</v>
      </c>
      <c r="C47" s="596">
        <v>34438.789949999998</v>
      </c>
      <c r="D47" s="596">
        <v>1780060.6152700002</v>
      </c>
      <c r="E47" s="596">
        <v>32669.200730000004</v>
      </c>
      <c r="F47" s="596">
        <v>13174.829040000001</v>
      </c>
      <c r="G47" s="596">
        <v>2251763.9806700004</v>
      </c>
    </row>
    <row r="48" spans="1:13" ht="22.5">
      <c r="A48" s="595" t="s">
        <v>804</v>
      </c>
      <c r="B48" s="596">
        <v>329705.7154499999</v>
      </c>
      <c r="C48" s="596">
        <v>49754.277510000022</v>
      </c>
      <c r="D48" s="596">
        <v>1354875.1370300001</v>
      </c>
      <c r="E48" s="596">
        <v>69899.157330000016</v>
      </c>
      <c r="F48" s="596">
        <v>9209.191660000004</v>
      </c>
      <c r="G48" s="596">
        <v>1813443.4789800001</v>
      </c>
    </row>
    <row r="49" spans="1:7" ht="33">
      <c r="A49" s="494" t="s">
        <v>805</v>
      </c>
      <c r="B49" s="597">
        <v>61714.830229999963</v>
      </c>
      <c r="C49" s="597">
        <v>-15315.487560000023</v>
      </c>
      <c r="D49" s="597">
        <v>425185.47824000008</v>
      </c>
      <c r="E49" s="597">
        <v>-37229.956600000012</v>
      </c>
      <c r="F49" s="597">
        <v>3965.6373799999965</v>
      </c>
      <c r="G49" s="597">
        <v>438320.5016900003</v>
      </c>
    </row>
    <row r="50" spans="1:7" ht="12.75" customHeight="1">
      <c r="A50" s="36" t="s">
        <v>605</v>
      </c>
    </row>
    <row r="51" spans="1:7" ht="12.75" customHeight="1">
      <c r="A51" s="65" t="s">
        <v>606</v>
      </c>
    </row>
    <row r="52" spans="1:7" ht="12.75" customHeight="1"/>
    <row r="53" spans="1:7" ht="12.75" customHeight="1"/>
    <row r="54" spans="1:7" ht="12.75" customHeight="1"/>
    <row r="55" spans="1:7" ht="12.75" customHeight="1">
      <c r="A55" s="75" t="s">
        <v>335</v>
      </c>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spans="13:13" ht="12.75" customHeight="1"/>
    <row r="66" spans="13:13" ht="12.75" customHeight="1"/>
    <row r="67" spans="13:13" ht="12.75" customHeight="1"/>
    <row r="68" spans="13:13" ht="12.75" customHeight="1"/>
    <row r="69" spans="13:13" ht="12.75" customHeight="1"/>
    <row r="70" spans="13:13" ht="12.75" customHeight="1"/>
    <row r="71" spans="13:13" ht="12.75" customHeight="1">
      <c r="M71" s="53" t="s">
        <v>744</v>
      </c>
    </row>
    <row r="72" spans="13:13" ht="12.75" customHeight="1"/>
    <row r="73" spans="13:13" ht="12.75" customHeight="1"/>
    <row r="74" spans="13:13" ht="12.75" customHeight="1"/>
    <row r="75" spans="13:13" ht="12.75" customHeight="1"/>
    <row r="76" spans="13:13" ht="12.75" customHeight="1"/>
    <row r="77" spans="13:13" ht="12.75" customHeight="1"/>
    <row r="78" spans="13:13" ht="12.75" customHeight="1"/>
    <row r="79" spans="13:13" ht="12.75" customHeight="1"/>
    <row r="80" spans="13:13"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mergeCells count="8">
    <mergeCell ref="A45:A46"/>
    <mergeCell ref="L5:M5"/>
    <mergeCell ref="A5:A7"/>
    <mergeCell ref="B5:C5"/>
    <mergeCell ref="D5:E5"/>
    <mergeCell ref="F5:G5"/>
    <mergeCell ref="H5:I5"/>
    <mergeCell ref="J5:K5"/>
  </mergeCells>
  <hyperlinks>
    <hyperlink ref="A55" location="'2 Sadržaj'!A1" display="Sadržaj / Contents"/>
  </hyperlinks>
  <pageMargins left="0.7" right="0.7" top="0.75" bottom="0.75" header="0.3" footer="0.3"/>
  <pageSetup paperSize="9"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Q54"/>
  <sheetViews>
    <sheetView showGridLines="0" zoomScaleNormal="100" workbookViewId="0"/>
  </sheetViews>
  <sheetFormatPr defaultRowHeight="15"/>
  <cols>
    <col min="1" max="1" width="49.28515625" customWidth="1"/>
    <col min="2" max="16" width="10" customWidth="1"/>
    <col min="17" max="17" width="12.140625" customWidth="1"/>
  </cols>
  <sheetData>
    <row r="1" spans="1:17" ht="18">
      <c r="A1" s="542" t="s">
        <v>27</v>
      </c>
      <c r="B1" s="543"/>
      <c r="C1" s="543"/>
      <c r="D1" s="543"/>
      <c r="E1" s="543"/>
      <c r="F1" s="543"/>
      <c r="G1" s="543"/>
      <c r="H1" s="543"/>
      <c r="I1" s="543"/>
      <c r="J1" s="543"/>
      <c r="K1" s="543"/>
      <c r="L1" s="543"/>
      <c r="M1" s="543"/>
      <c r="N1" s="543"/>
      <c r="O1" s="543"/>
      <c r="P1" s="543"/>
      <c r="Q1" s="543"/>
    </row>
    <row r="2" spans="1:17" ht="16.5">
      <c r="A2" s="544" t="s">
        <v>28</v>
      </c>
      <c r="B2" s="545"/>
      <c r="C2" s="545"/>
      <c r="D2" s="545"/>
      <c r="E2" s="546"/>
      <c r="F2" s="546"/>
      <c r="G2" s="546"/>
      <c r="H2" s="546"/>
      <c r="I2" s="546"/>
      <c r="J2" s="546"/>
      <c r="K2" s="546"/>
      <c r="L2" s="546"/>
      <c r="M2" s="546"/>
      <c r="N2" s="546"/>
      <c r="O2" s="546"/>
      <c r="P2" s="546"/>
      <c r="Q2" s="546"/>
    </row>
    <row r="3" spans="1:17" ht="12.75" customHeight="1">
      <c r="A3" s="8"/>
      <c r="B3" s="9"/>
      <c r="C3" s="9"/>
      <c r="D3" s="9"/>
      <c r="E3" s="10"/>
      <c r="F3" s="10"/>
    </row>
    <row r="4" spans="1:17" ht="12.75" customHeight="1">
      <c r="A4" s="379" t="s">
        <v>709</v>
      </c>
      <c r="B4" s="11"/>
      <c r="C4" s="11"/>
      <c r="D4" s="12"/>
      <c r="E4" s="13"/>
      <c r="Q4" s="380" t="str">
        <f>Naslovnica!A20</f>
        <v>Lipanj 2015.</v>
      </c>
    </row>
    <row r="5" spans="1:17" ht="12.75" customHeight="1">
      <c r="A5" s="117" t="s">
        <v>708</v>
      </c>
      <c r="B5" s="16"/>
      <c r="C5" s="16"/>
      <c r="D5" s="17"/>
      <c r="E5" s="18"/>
      <c r="Q5" s="118" t="str">
        <f>Naslovnica!A24</f>
        <v>June 2015</v>
      </c>
    </row>
    <row r="6" spans="1:17" ht="12.75" customHeight="1"/>
    <row r="7" spans="1:17" ht="12.75" customHeight="1">
      <c r="A7" s="619"/>
      <c r="B7" s="643"/>
      <c r="C7" s="715" t="s">
        <v>108</v>
      </c>
      <c r="D7" s="715"/>
      <c r="E7" s="643"/>
      <c r="F7" s="715" t="s">
        <v>109</v>
      </c>
      <c r="G7" s="715"/>
      <c r="H7" s="643"/>
      <c r="I7" s="715" t="s">
        <v>110</v>
      </c>
      <c r="J7" s="715"/>
      <c r="K7" s="643"/>
      <c r="L7" s="715" t="s">
        <v>111</v>
      </c>
      <c r="M7" s="715"/>
      <c r="N7" s="643"/>
      <c r="O7" s="715" t="s">
        <v>888</v>
      </c>
      <c r="P7" s="715"/>
      <c r="Q7" s="711" t="s">
        <v>893</v>
      </c>
    </row>
    <row r="8" spans="1:17" ht="15" customHeight="1">
      <c r="A8" s="608"/>
      <c r="B8" s="713" t="s">
        <v>889</v>
      </c>
      <c r="C8" s="714"/>
      <c r="D8" s="714"/>
      <c r="E8" s="713" t="s">
        <v>889</v>
      </c>
      <c r="F8" s="714"/>
      <c r="G8" s="714"/>
      <c r="H8" s="713" t="s">
        <v>889</v>
      </c>
      <c r="I8" s="714"/>
      <c r="J8" s="714"/>
      <c r="K8" s="713" t="s">
        <v>889</v>
      </c>
      <c r="L8" s="714"/>
      <c r="M8" s="714"/>
      <c r="N8" s="713" t="s">
        <v>889</v>
      </c>
      <c r="O8" s="714"/>
      <c r="P8" s="714"/>
      <c r="Q8" s="712"/>
    </row>
    <row r="9" spans="1:17">
      <c r="A9" s="618" t="s">
        <v>887</v>
      </c>
      <c r="B9" s="642" t="s">
        <v>890</v>
      </c>
      <c r="C9" s="642" t="s">
        <v>891</v>
      </c>
      <c r="D9" s="642" t="s">
        <v>892</v>
      </c>
      <c r="E9" s="642" t="s">
        <v>890</v>
      </c>
      <c r="F9" s="642" t="s">
        <v>891</v>
      </c>
      <c r="G9" s="642" t="s">
        <v>892</v>
      </c>
      <c r="H9" s="642" t="s">
        <v>890</v>
      </c>
      <c r="I9" s="642" t="s">
        <v>891</v>
      </c>
      <c r="J9" s="642" t="s">
        <v>892</v>
      </c>
      <c r="K9" s="642" t="s">
        <v>890</v>
      </c>
      <c r="L9" s="642" t="s">
        <v>891</v>
      </c>
      <c r="M9" s="642" t="s">
        <v>892</v>
      </c>
      <c r="N9" s="642" t="s">
        <v>890</v>
      </c>
      <c r="O9" s="642" t="s">
        <v>891</v>
      </c>
      <c r="P9" s="642" t="s">
        <v>892</v>
      </c>
      <c r="Q9" s="712"/>
    </row>
    <row r="10" spans="1:17" ht="22.5" customHeight="1">
      <c r="A10" s="547" t="s">
        <v>480</v>
      </c>
      <c r="B10" s="620">
        <v>2084</v>
      </c>
      <c r="C10" s="620">
        <v>611004</v>
      </c>
      <c r="D10" s="620">
        <v>5517</v>
      </c>
      <c r="E10" s="620">
        <v>729</v>
      </c>
      <c r="F10" s="620">
        <v>268048</v>
      </c>
      <c r="G10" s="620">
        <v>2132</v>
      </c>
      <c r="H10" s="620">
        <v>773</v>
      </c>
      <c r="I10" s="620">
        <v>306561</v>
      </c>
      <c r="J10" s="620">
        <v>2646</v>
      </c>
      <c r="K10" s="620">
        <v>1351</v>
      </c>
      <c r="L10" s="620">
        <v>523960</v>
      </c>
      <c r="M10" s="620">
        <v>5702</v>
      </c>
      <c r="N10" s="620">
        <v>4937</v>
      </c>
      <c r="O10" s="620">
        <v>1709573</v>
      </c>
      <c r="P10" s="620">
        <v>15997</v>
      </c>
      <c r="Q10" s="620">
        <v>1730507</v>
      </c>
    </row>
    <row r="11" spans="1:17" ht="21.75">
      <c r="A11" s="609" t="s">
        <v>710</v>
      </c>
      <c r="B11" s="625">
        <v>1.2042713493791127E-3</v>
      </c>
      <c r="C11" s="625">
        <v>0.35307802857775206</v>
      </c>
      <c r="D11" s="625">
        <v>3.1880830300021899E-3</v>
      </c>
      <c r="E11" s="625">
        <v>4.2126382615037094E-4</v>
      </c>
      <c r="F11" s="625">
        <v>0.15489564618923818</v>
      </c>
      <c r="G11" s="625">
        <v>1.2320088852573264E-3</v>
      </c>
      <c r="H11" s="625">
        <v>4.4668990070540019E-4</v>
      </c>
      <c r="I11" s="625">
        <v>0.17715097367418914</v>
      </c>
      <c r="J11" s="625">
        <v>1.5290316652865317E-3</v>
      </c>
      <c r="K11" s="625">
        <v>7.8069606190555717E-4</v>
      </c>
      <c r="L11" s="625">
        <v>0.30277831872393468</v>
      </c>
      <c r="M11" s="625">
        <v>3.2949881161994723E-3</v>
      </c>
      <c r="N11" s="625">
        <v>2.8529211381404409E-3</v>
      </c>
      <c r="O11" s="625">
        <v>0.98790296716511405</v>
      </c>
      <c r="P11" s="625">
        <v>9.24411169674552E-3</v>
      </c>
      <c r="Q11" s="625">
        <v>1</v>
      </c>
    </row>
    <row r="12" spans="1:17" ht="22.5">
      <c r="A12" s="203" t="s">
        <v>711</v>
      </c>
      <c r="B12" s="621">
        <v>4</v>
      </c>
      <c r="C12" s="621">
        <v>16</v>
      </c>
      <c r="D12" s="621">
        <v>2</v>
      </c>
      <c r="E12" s="621">
        <v>2</v>
      </c>
      <c r="F12" s="621">
        <v>17</v>
      </c>
      <c r="G12" s="621">
        <v>3</v>
      </c>
      <c r="H12" s="621">
        <v>11</v>
      </c>
      <c r="I12" s="621">
        <v>31</v>
      </c>
      <c r="J12" s="621">
        <v>4</v>
      </c>
      <c r="K12" s="621">
        <v>3</v>
      </c>
      <c r="L12" s="621">
        <v>17</v>
      </c>
      <c r="M12" s="621">
        <v>4</v>
      </c>
      <c r="N12" s="621">
        <v>20</v>
      </c>
      <c r="O12" s="621">
        <v>81</v>
      </c>
      <c r="P12" s="621">
        <v>13</v>
      </c>
      <c r="Q12" s="621">
        <v>114</v>
      </c>
    </row>
    <row r="13" spans="1:17" ht="22.5">
      <c r="A13" s="203" t="s">
        <v>712</v>
      </c>
      <c r="B13" s="621">
        <v>0</v>
      </c>
      <c r="C13" s="621">
        <v>0</v>
      </c>
      <c r="D13" s="621">
        <v>0</v>
      </c>
      <c r="E13" s="621">
        <v>0</v>
      </c>
      <c r="F13" s="621">
        <v>5</v>
      </c>
      <c r="G13" s="621">
        <v>0</v>
      </c>
      <c r="H13" s="621">
        <v>0</v>
      </c>
      <c r="I13" s="621">
        <v>1</v>
      </c>
      <c r="J13" s="621">
        <v>0</v>
      </c>
      <c r="K13" s="621">
        <v>0</v>
      </c>
      <c r="L13" s="621">
        <v>3</v>
      </c>
      <c r="M13" s="621">
        <v>0</v>
      </c>
      <c r="N13" s="621">
        <v>0</v>
      </c>
      <c r="O13" s="621">
        <v>9</v>
      </c>
      <c r="P13" s="621">
        <v>0</v>
      </c>
      <c r="Q13" s="621">
        <v>9</v>
      </c>
    </row>
    <row r="14" spans="1:17" ht="22.5">
      <c r="A14" s="203" t="s">
        <v>713</v>
      </c>
      <c r="B14" s="621">
        <v>0</v>
      </c>
      <c r="C14" s="621">
        <v>1034</v>
      </c>
      <c r="D14" s="621">
        <v>0</v>
      </c>
      <c r="E14" s="621">
        <v>0</v>
      </c>
      <c r="F14" s="621">
        <v>1035</v>
      </c>
      <c r="G14" s="621">
        <v>0</v>
      </c>
      <c r="H14" s="621">
        <v>0</v>
      </c>
      <c r="I14" s="621">
        <v>1035</v>
      </c>
      <c r="J14" s="621">
        <v>0</v>
      </c>
      <c r="K14" s="621">
        <v>0</v>
      </c>
      <c r="L14" s="621">
        <v>1035</v>
      </c>
      <c r="M14" s="621">
        <v>0</v>
      </c>
      <c r="N14" s="621">
        <v>0</v>
      </c>
      <c r="O14" s="621">
        <v>4139</v>
      </c>
      <c r="P14" s="621">
        <v>0</v>
      </c>
      <c r="Q14" s="621">
        <v>4139</v>
      </c>
    </row>
    <row r="15" spans="1:17" ht="21.75">
      <c r="A15" s="609" t="s">
        <v>714</v>
      </c>
      <c r="B15" s="623">
        <v>4</v>
      </c>
      <c r="C15" s="623">
        <v>1050</v>
      </c>
      <c r="D15" s="623">
        <v>2</v>
      </c>
      <c r="E15" s="623">
        <v>2</v>
      </c>
      <c r="F15" s="623">
        <v>1057</v>
      </c>
      <c r="G15" s="623">
        <v>3</v>
      </c>
      <c r="H15" s="623">
        <v>11</v>
      </c>
      <c r="I15" s="623">
        <v>1067</v>
      </c>
      <c r="J15" s="623">
        <v>4</v>
      </c>
      <c r="K15" s="623">
        <v>3</v>
      </c>
      <c r="L15" s="623">
        <v>1055</v>
      </c>
      <c r="M15" s="623">
        <v>4</v>
      </c>
      <c r="N15" s="623">
        <v>20</v>
      </c>
      <c r="O15" s="623">
        <v>4229</v>
      </c>
      <c r="P15" s="623">
        <v>13</v>
      </c>
      <c r="Q15" s="623">
        <v>4262</v>
      </c>
    </row>
    <row r="16" spans="1:17" ht="22.5">
      <c r="A16" s="610" t="s">
        <v>881</v>
      </c>
      <c r="B16" s="621">
        <v>0</v>
      </c>
      <c r="C16" s="621">
        <v>349</v>
      </c>
      <c r="D16" s="621">
        <v>0</v>
      </c>
      <c r="E16" s="621">
        <v>1</v>
      </c>
      <c r="F16" s="621">
        <v>133</v>
      </c>
      <c r="G16" s="621">
        <v>0</v>
      </c>
      <c r="H16" s="621">
        <v>1</v>
      </c>
      <c r="I16" s="621">
        <v>171</v>
      </c>
      <c r="J16" s="621">
        <v>0</v>
      </c>
      <c r="K16" s="621">
        <v>1</v>
      </c>
      <c r="L16" s="621">
        <v>382</v>
      </c>
      <c r="M16" s="621">
        <v>0</v>
      </c>
      <c r="N16" s="621">
        <v>3</v>
      </c>
      <c r="O16" s="621">
        <v>1035</v>
      </c>
      <c r="P16" s="621">
        <v>0</v>
      </c>
      <c r="Q16" s="621">
        <v>1038</v>
      </c>
    </row>
    <row r="17" spans="1:17" ht="22.5">
      <c r="A17" s="610" t="s">
        <v>882</v>
      </c>
      <c r="B17" s="622">
        <v>0</v>
      </c>
      <c r="C17" s="621">
        <v>0</v>
      </c>
      <c r="D17" s="621">
        <v>349</v>
      </c>
      <c r="E17" s="621">
        <v>0</v>
      </c>
      <c r="F17" s="621">
        <v>1</v>
      </c>
      <c r="G17" s="621">
        <v>133</v>
      </c>
      <c r="H17" s="621">
        <v>2</v>
      </c>
      <c r="I17" s="621">
        <v>1</v>
      </c>
      <c r="J17" s="621">
        <v>169</v>
      </c>
      <c r="K17" s="621">
        <v>0</v>
      </c>
      <c r="L17" s="621">
        <v>1</v>
      </c>
      <c r="M17" s="621">
        <v>382</v>
      </c>
      <c r="N17" s="621">
        <v>2</v>
      </c>
      <c r="O17" s="621">
        <v>3</v>
      </c>
      <c r="P17" s="621">
        <v>1033</v>
      </c>
      <c r="Q17" s="621">
        <v>1038</v>
      </c>
    </row>
    <row r="18" spans="1:17" ht="22.5">
      <c r="A18" s="611" t="s">
        <v>883</v>
      </c>
      <c r="B18" s="621">
        <v>0</v>
      </c>
      <c r="C18" s="621">
        <v>2</v>
      </c>
      <c r="D18" s="621">
        <v>0</v>
      </c>
      <c r="E18" s="621">
        <v>0</v>
      </c>
      <c r="F18" s="621">
        <v>1</v>
      </c>
      <c r="G18" s="621">
        <v>0</v>
      </c>
      <c r="H18" s="621">
        <v>0</v>
      </c>
      <c r="I18" s="621">
        <v>8</v>
      </c>
      <c r="J18" s="621">
        <v>0</v>
      </c>
      <c r="K18" s="621">
        <v>0</v>
      </c>
      <c r="L18" s="621">
        <v>7</v>
      </c>
      <c r="M18" s="621">
        <v>0</v>
      </c>
      <c r="N18" s="621">
        <v>0</v>
      </c>
      <c r="O18" s="621">
        <v>18</v>
      </c>
      <c r="P18" s="621">
        <v>0</v>
      </c>
      <c r="Q18" s="621">
        <v>18</v>
      </c>
    </row>
    <row r="19" spans="1:17" ht="22.5">
      <c r="A19" s="611" t="s">
        <v>884</v>
      </c>
      <c r="B19" s="621">
        <v>0</v>
      </c>
      <c r="C19" s="621">
        <v>0</v>
      </c>
      <c r="D19" s="621">
        <v>0</v>
      </c>
      <c r="E19" s="621">
        <v>0</v>
      </c>
      <c r="F19" s="621">
        <v>11</v>
      </c>
      <c r="G19" s="621">
        <v>0</v>
      </c>
      <c r="H19" s="621">
        <v>0</v>
      </c>
      <c r="I19" s="621">
        <v>4</v>
      </c>
      <c r="J19" s="621">
        <v>0</v>
      </c>
      <c r="K19" s="621">
        <v>0</v>
      </c>
      <c r="L19" s="621">
        <v>3</v>
      </c>
      <c r="M19" s="621">
        <v>0</v>
      </c>
      <c r="N19" s="621">
        <v>0</v>
      </c>
      <c r="O19" s="621">
        <v>18</v>
      </c>
      <c r="P19" s="621">
        <v>0</v>
      </c>
      <c r="Q19" s="621">
        <v>18</v>
      </c>
    </row>
    <row r="20" spans="1:17" ht="22.5" customHeight="1">
      <c r="A20" s="609" t="s">
        <v>715</v>
      </c>
      <c r="B20" s="623">
        <v>0</v>
      </c>
      <c r="C20" s="623">
        <v>-351</v>
      </c>
      <c r="D20" s="623">
        <v>349</v>
      </c>
      <c r="E20" s="623">
        <v>-1</v>
      </c>
      <c r="F20" s="623">
        <v>-122</v>
      </c>
      <c r="G20" s="623">
        <v>133</v>
      </c>
      <c r="H20" s="623">
        <v>1</v>
      </c>
      <c r="I20" s="623">
        <v>-174</v>
      </c>
      <c r="J20" s="623">
        <v>169</v>
      </c>
      <c r="K20" s="623">
        <v>-1</v>
      </c>
      <c r="L20" s="623">
        <v>-385</v>
      </c>
      <c r="M20" s="623">
        <v>382</v>
      </c>
      <c r="N20" s="623">
        <v>-1</v>
      </c>
      <c r="O20" s="623">
        <v>-1032</v>
      </c>
      <c r="P20" s="623">
        <v>1033</v>
      </c>
      <c r="Q20" s="623">
        <v>0</v>
      </c>
    </row>
    <row r="21" spans="1:17" ht="22.5" customHeight="1">
      <c r="A21" s="609" t="s">
        <v>716</v>
      </c>
      <c r="B21" s="623">
        <v>1</v>
      </c>
      <c r="C21" s="623">
        <v>314</v>
      </c>
      <c r="D21" s="623">
        <v>36</v>
      </c>
      <c r="E21" s="623">
        <v>0</v>
      </c>
      <c r="F21" s="623">
        <v>161</v>
      </c>
      <c r="G21" s="623">
        <v>15</v>
      </c>
      <c r="H21" s="623">
        <v>1</v>
      </c>
      <c r="I21" s="623">
        <v>159</v>
      </c>
      <c r="J21" s="623">
        <v>27</v>
      </c>
      <c r="K21" s="623">
        <v>0</v>
      </c>
      <c r="L21" s="623">
        <v>294</v>
      </c>
      <c r="M21" s="623">
        <v>40</v>
      </c>
      <c r="N21" s="623">
        <v>2</v>
      </c>
      <c r="O21" s="623">
        <v>928</v>
      </c>
      <c r="P21" s="623">
        <v>118</v>
      </c>
      <c r="Q21" s="623">
        <v>1048</v>
      </c>
    </row>
    <row r="22" spans="1:17" ht="21.75">
      <c r="A22" s="547" t="s">
        <v>681</v>
      </c>
      <c r="B22" s="620">
        <v>2087</v>
      </c>
      <c r="C22" s="620">
        <v>611389</v>
      </c>
      <c r="D22" s="620">
        <v>5832</v>
      </c>
      <c r="E22" s="620">
        <v>730</v>
      </c>
      <c r="F22" s="620">
        <v>268822</v>
      </c>
      <c r="G22" s="620">
        <v>2253</v>
      </c>
      <c r="H22" s="624">
        <v>784</v>
      </c>
      <c r="I22" s="620">
        <v>307295</v>
      </c>
      <c r="J22" s="620">
        <v>2792</v>
      </c>
      <c r="K22" s="620">
        <v>1353</v>
      </c>
      <c r="L22" s="620">
        <v>524336</v>
      </c>
      <c r="M22" s="620">
        <v>6048</v>
      </c>
      <c r="N22" s="620">
        <v>4954</v>
      </c>
      <c r="O22" s="620">
        <v>1711842</v>
      </c>
      <c r="P22" s="620">
        <v>16925</v>
      </c>
      <c r="Q22" s="620">
        <v>1733721</v>
      </c>
    </row>
    <row r="23" spans="1:17" ht="22.5">
      <c r="A23" s="609" t="s">
        <v>717</v>
      </c>
      <c r="B23" s="625">
        <v>1.4395393474088292E-3</v>
      </c>
      <c r="C23" s="625">
        <v>6.3011044117550782E-4</v>
      </c>
      <c r="D23" s="625">
        <v>5.7096247960848286E-2</v>
      </c>
      <c r="E23" s="625">
        <v>1.3717421124828531E-3</v>
      </c>
      <c r="F23" s="625">
        <v>2.887542529696174E-3</v>
      </c>
      <c r="G23" s="625">
        <v>5.6754221388367727E-2</v>
      </c>
      <c r="H23" s="625">
        <v>1.4230271668822769E-2</v>
      </c>
      <c r="I23" s="625">
        <v>2.3943032544909496E-3</v>
      </c>
      <c r="J23" s="625">
        <v>5.5177626606198037E-2</v>
      </c>
      <c r="K23" s="625">
        <v>1.4803849000740192E-3</v>
      </c>
      <c r="L23" s="625">
        <v>7.1761203145278261E-4</v>
      </c>
      <c r="M23" s="625">
        <v>6.0680462995440193E-2</v>
      </c>
      <c r="N23" s="625">
        <v>3.4433866720680576E-3</v>
      </c>
      <c r="O23" s="625">
        <v>1.3272320047169673E-3</v>
      </c>
      <c r="P23" s="625">
        <v>5.8010877039444894E-2</v>
      </c>
      <c r="Q23" s="625">
        <v>1.8572591731787274E-3</v>
      </c>
    </row>
    <row r="24" spans="1:17" ht="21.75">
      <c r="A24" s="609" t="s">
        <v>710</v>
      </c>
      <c r="B24" s="625">
        <v>1.2037692339194137E-3</v>
      </c>
      <c r="C24" s="625">
        <v>0.35264555254276786</v>
      </c>
      <c r="D24" s="625">
        <v>3.3638630437077244E-3</v>
      </c>
      <c r="E24" s="625">
        <v>4.2105967453817542E-4</v>
      </c>
      <c r="F24" s="625">
        <v>0.15505493675164575</v>
      </c>
      <c r="G24" s="625">
        <v>1.2995170503212455E-3</v>
      </c>
      <c r="H24" s="625">
        <v>4.5220655457250616E-4</v>
      </c>
      <c r="I24" s="625">
        <v>0.177245935187957</v>
      </c>
      <c r="J24" s="625">
        <v>1.6104090565898434E-3</v>
      </c>
      <c r="K24" s="625">
        <v>7.8040238308239905E-4</v>
      </c>
      <c r="L24" s="625">
        <v>0.30243389795705306</v>
      </c>
      <c r="M24" s="625">
        <v>3.4884505638450476E-3</v>
      </c>
      <c r="N24" s="625">
        <v>2.8574378461124943E-3</v>
      </c>
      <c r="O24" s="625">
        <v>0.98738032243942364</v>
      </c>
      <c r="P24" s="625">
        <v>9.762239714463862E-3</v>
      </c>
      <c r="Q24" s="625">
        <v>1</v>
      </c>
    </row>
    <row r="25" spans="1:17">
      <c r="A25" s="36" t="s">
        <v>718</v>
      </c>
    </row>
    <row r="26" spans="1:17" ht="12.75" customHeight="1">
      <c r="A26" s="617" t="s">
        <v>885</v>
      </c>
      <c r="B26" s="615"/>
      <c r="C26" s="615"/>
      <c r="D26" s="615"/>
      <c r="E26" s="615"/>
      <c r="F26" s="616"/>
    </row>
    <row r="27" spans="1:17" ht="12.75" customHeight="1">
      <c r="A27" s="612" t="s">
        <v>886</v>
      </c>
      <c r="B27" s="614"/>
      <c r="C27" s="614"/>
      <c r="D27" s="614"/>
      <c r="E27" s="614"/>
      <c r="F27" s="614"/>
    </row>
    <row r="28" spans="1:17" ht="12.75" customHeight="1">
      <c r="A28" s="613"/>
      <c r="B28" s="612"/>
      <c r="C28" s="612"/>
      <c r="D28" s="612"/>
      <c r="E28" s="612"/>
      <c r="F28" s="612"/>
    </row>
    <row r="29" spans="1:17" ht="12.75" customHeight="1">
      <c r="A29" s="549" t="s">
        <v>921</v>
      </c>
      <c r="F29" s="380" t="str">
        <f>Naslovnica!A20</f>
        <v>Lipanj 2015.</v>
      </c>
    </row>
    <row r="30" spans="1:17" ht="12.75" customHeight="1">
      <c r="A30" s="117" t="s">
        <v>922</v>
      </c>
      <c r="F30" s="118" t="str">
        <f>Naslovnica!A24</f>
        <v>June 2015</v>
      </c>
    </row>
    <row r="31" spans="1:17" ht="12.75" customHeight="1"/>
    <row r="32" spans="1:17" ht="12.75" customHeight="1">
      <c r="G32" s="88"/>
    </row>
    <row r="33" spans="6:8" ht="12.75" customHeight="1"/>
    <row r="34" spans="6:8" ht="12.75" customHeight="1">
      <c r="G34" s="88"/>
      <c r="H34" s="78"/>
    </row>
    <row r="35" spans="6:8" ht="12.75" customHeight="1">
      <c r="F35" s="88"/>
      <c r="G35" s="88"/>
    </row>
    <row r="36" spans="6:8" ht="12.75" customHeight="1">
      <c r="F36" s="88"/>
      <c r="G36" s="88"/>
    </row>
    <row r="37" spans="6:8" ht="12.75" customHeight="1">
      <c r="F37" s="78"/>
      <c r="G37" s="78"/>
    </row>
    <row r="38" spans="6:8" ht="12.75" customHeight="1"/>
    <row r="39" spans="6:8" ht="12.75" customHeight="1"/>
    <row r="40" spans="6:8" ht="12.75" customHeight="1"/>
    <row r="41" spans="6:8" ht="12.75" customHeight="1"/>
    <row r="42" spans="6:8" ht="12.75" customHeight="1"/>
    <row r="43" spans="6:8" ht="12.75" customHeight="1"/>
    <row r="44" spans="6:8" ht="12.75" customHeight="1"/>
    <row r="45" spans="6:8" ht="12.75" customHeight="1"/>
    <row r="46" spans="6:8" ht="12.75" customHeight="1"/>
    <row r="47" spans="6:8" ht="12.75" customHeight="1"/>
    <row r="48" spans="6:8" ht="12.75" customHeight="1"/>
    <row r="49" spans="1:17" ht="12.75" customHeight="1">
      <c r="A49" s="548"/>
    </row>
    <row r="50" spans="1:17" ht="12.75" customHeight="1">
      <c r="A50" s="641"/>
    </row>
    <row r="51" spans="1:17" ht="12.75" customHeight="1">
      <c r="A51" s="641" t="s">
        <v>718</v>
      </c>
      <c r="Q51" s="21" t="s">
        <v>29</v>
      </c>
    </row>
    <row r="52" spans="1:17" ht="12.75" customHeight="1"/>
    <row r="53" spans="1:17" ht="12.75" customHeight="1"/>
    <row r="54" spans="1:17" ht="12.75" customHeight="1"/>
  </sheetData>
  <mergeCells count="11">
    <mergeCell ref="Q7:Q9"/>
    <mergeCell ref="H8:J8"/>
    <mergeCell ref="K8:M8"/>
    <mergeCell ref="N8:P8"/>
    <mergeCell ref="B8:D8"/>
    <mergeCell ref="E8:G8"/>
    <mergeCell ref="C7:D7"/>
    <mergeCell ref="F7:G7"/>
    <mergeCell ref="I7:J7"/>
    <mergeCell ref="L7:M7"/>
    <mergeCell ref="O7:P7"/>
  </mergeCells>
  <pageMargins left="0.7" right="0.7" top="0.75" bottom="0.75" header="0.3" footer="0.3"/>
  <pageSetup paperSize="9" scale="61" orientation="landscape" r:id="rId1"/>
  <rowBreaks count="1" manualBreakCount="1">
    <brk id="51" max="16"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L82"/>
  <sheetViews>
    <sheetView showGridLines="0" zoomScaleNormal="100" workbookViewId="0"/>
  </sheetViews>
  <sheetFormatPr defaultRowHeight="15"/>
  <cols>
    <col min="1" max="1" width="27.28515625" customWidth="1"/>
    <col min="2" max="2" width="31.42578125" customWidth="1"/>
    <col min="3" max="3" width="13.42578125" customWidth="1"/>
    <col min="4" max="4" width="14.7109375" customWidth="1"/>
    <col min="5" max="5" width="15.7109375" customWidth="1"/>
    <col min="6" max="6" width="15.140625" bestFit="1" customWidth="1"/>
    <col min="7" max="7" width="10" customWidth="1"/>
    <col min="8" max="8" width="12.28515625" customWidth="1"/>
    <col min="9" max="9" width="10.140625" customWidth="1"/>
    <col min="11" max="11" width="12.42578125" bestFit="1" customWidth="1"/>
    <col min="12" max="12" width="9.28515625" bestFit="1" customWidth="1"/>
  </cols>
  <sheetData>
    <row r="1" spans="1:12" ht="12.75" customHeight="1">
      <c r="A1" s="479" t="s">
        <v>1177</v>
      </c>
      <c r="E1" s="581"/>
      <c r="F1" s="583" t="s">
        <v>1135</v>
      </c>
    </row>
    <row r="2" spans="1:12">
      <c r="A2" s="128" t="s">
        <v>1001</v>
      </c>
      <c r="E2" s="582"/>
      <c r="F2" s="584" t="s">
        <v>1136</v>
      </c>
    </row>
    <row r="3" spans="1:12" ht="12.75" customHeight="1"/>
    <row r="4" spans="1:12" ht="12.75" customHeight="1">
      <c r="D4" s="578" t="s">
        <v>814</v>
      </c>
    </row>
    <row r="5" spans="1:12" ht="30" customHeight="1">
      <c r="A5" s="465" t="s">
        <v>751</v>
      </c>
      <c r="B5" s="465" t="s">
        <v>752</v>
      </c>
      <c r="C5" s="465" t="s">
        <v>753</v>
      </c>
      <c r="D5" s="465" t="s">
        <v>775</v>
      </c>
    </row>
    <row r="6" spans="1:12" ht="12.75" customHeight="1">
      <c r="A6" s="263" t="s">
        <v>232</v>
      </c>
      <c r="B6" s="263" t="s">
        <v>229</v>
      </c>
      <c r="C6" s="272">
        <v>55204538.039999999</v>
      </c>
      <c r="D6" s="273">
        <v>7137.9023289914057</v>
      </c>
      <c r="G6" s="603"/>
      <c r="H6" s="603"/>
      <c r="I6" s="603"/>
      <c r="J6" s="604"/>
      <c r="K6" s="603"/>
      <c r="L6" s="603"/>
    </row>
    <row r="7" spans="1:12" ht="12.75" customHeight="1">
      <c r="A7" s="263" t="s">
        <v>239</v>
      </c>
      <c r="B7" s="263" t="s">
        <v>238</v>
      </c>
      <c r="C7" s="272">
        <v>6053602.5800000001</v>
      </c>
      <c r="D7" s="273">
        <v>128.55243200229376</v>
      </c>
      <c r="L7" s="603"/>
    </row>
    <row r="8" spans="1:12" ht="12.75" customHeight="1">
      <c r="A8" s="263" t="s">
        <v>1104</v>
      </c>
      <c r="B8" s="263" t="s">
        <v>238</v>
      </c>
      <c r="C8" s="272">
        <v>19329905.120000001</v>
      </c>
      <c r="D8" s="273">
        <v>157.34054448964676</v>
      </c>
      <c r="G8" s="603"/>
      <c r="H8" s="603"/>
      <c r="I8" s="603"/>
      <c r="J8" s="603"/>
      <c r="K8" s="603"/>
      <c r="L8" s="603"/>
    </row>
    <row r="9" spans="1:12" ht="12.75" customHeight="1">
      <c r="A9" s="263" t="s">
        <v>837</v>
      </c>
      <c r="B9" s="357" t="s">
        <v>736</v>
      </c>
      <c r="C9" s="277">
        <v>5813350.9199999999</v>
      </c>
      <c r="D9" s="273">
        <v>840.82875754203735</v>
      </c>
      <c r="G9" s="603"/>
      <c r="H9" s="603"/>
      <c r="I9" s="603"/>
      <c r="J9" s="603"/>
      <c r="K9" s="603"/>
      <c r="L9" s="603"/>
    </row>
    <row r="10" spans="1:12" ht="12.75" customHeight="1">
      <c r="A10" s="262" t="s">
        <v>838</v>
      </c>
      <c r="B10" s="357" t="s">
        <v>736</v>
      </c>
      <c r="C10" s="277">
        <v>9993905.6300000008</v>
      </c>
      <c r="D10" s="273">
        <v>957.49904158173808</v>
      </c>
      <c r="G10" s="603"/>
      <c r="H10" s="603"/>
      <c r="I10" s="603"/>
      <c r="J10" s="603"/>
      <c r="K10" s="603"/>
      <c r="L10" s="603"/>
    </row>
    <row r="11" spans="1:12" ht="12.75" customHeight="1">
      <c r="A11" s="263" t="s">
        <v>696</v>
      </c>
      <c r="B11" s="263" t="s">
        <v>842</v>
      </c>
      <c r="C11" s="272">
        <v>10126975.529999999</v>
      </c>
      <c r="D11" s="273">
        <v>1.0398734450139395</v>
      </c>
      <c r="G11" s="603"/>
      <c r="H11" s="603"/>
      <c r="I11" s="603"/>
      <c r="J11" s="603"/>
      <c r="K11" s="603"/>
      <c r="L11" s="603"/>
    </row>
    <row r="12" spans="1:12" ht="12.75" customHeight="1">
      <c r="A12" s="263" t="s">
        <v>839</v>
      </c>
      <c r="B12" s="263" t="s">
        <v>840</v>
      </c>
      <c r="C12" s="272">
        <v>26877884.66</v>
      </c>
      <c r="D12" s="273">
        <v>1.0191801297975851</v>
      </c>
      <c r="G12" s="603"/>
      <c r="H12" s="603"/>
      <c r="I12" s="603"/>
      <c r="J12" s="603"/>
      <c r="K12" s="603"/>
      <c r="L12" s="603"/>
    </row>
    <row r="13" spans="1:12" ht="12.75" customHeight="1">
      <c r="A13" s="263" t="s">
        <v>841</v>
      </c>
      <c r="B13" s="263" t="s">
        <v>840</v>
      </c>
      <c r="C13" s="277">
        <v>13666577.02</v>
      </c>
      <c r="D13" s="273">
        <v>1.1775924855691533</v>
      </c>
      <c r="G13" s="603"/>
      <c r="H13" s="603"/>
      <c r="I13" s="603"/>
      <c r="J13" s="603"/>
      <c r="K13" s="603"/>
      <c r="L13" s="603"/>
    </row>
    <row r="14" spans="1:12" ht="12.75" customHeight="1">
      <c r="A14" s="263" t="s">
        <v>843</v>
      </c>
      <c r="B14" s="263" t="s">
        <v>269</v>
      </c>
      <c r="C14" s="277">
        <v>8215747.2599999998</v>
      </c>
      <c r="D14" s="273">
        <v>867.05667828156606</v>
      </c>
      <c r="G14" s="603"/>
      <c r="H14" s="603"/>
      <c r="I14" s="603"/>
      <c r="J14" s="603"/>
      <c r="K14" s="603"/>
      <c r="L14" s="603"/>
    </row>
    <row r="15" spans="1:12" ht="12.75" customHeight="1">
      <c r="A15" s="263" t="s">
        <v>844</v>
      </c>
      <c r="B15" s="263" t="s">
        <v>269</v>
      </c>
      <c r="C15" s="272">
        <v>9704091.6799999997</v>
      </c>
      <c r="D15" s="273">
        <v>916.91388605114491</v>
      </c>
      <c r="G15" s="603"/>
      <c r="H15" s="603"/>
      <c r="I15" s="603"/>
      <c r="J15" s="603"/>
      <c r="K15" s="603"/>
      <c r="L15" s="603"/>
    </row>
    <row r="16" spans="1:12" ht="12.75" customHeight="1">
      <c r="A16" s="263" t="s">
        <v>845</v>
      </c>
      <c r="B16" s="263" t="s">
        <v>269</v>
      </c>
      <c r="C16" s="272">
        <v>14698591.550000001</v>
      </c>
      <c r="D16" s="273">
        <v>545.94139034674367</v>
      </c>
      <c r="G16" s="603"/>
      <c r="H16" s="603"/>
      <c r="I16" s="603"/>
      <c r="J16" s="603"/>
      <c r="K16" s="603"/>
      <c r="L16" s="603"/>
    </row>
    <row r="17" spans="1:12" ht="12.75" customHeight="1">
      <c r="A17" s="263" t="s">
        <v>700</v>
      </c>
      <c r="B17" s="263" t="s">
        <v>732</v>
      </c>
      <c r="C17" s="279">
        <v>7543122.8600000003</v>
      </c>
      <c r="D17" s="280">
        <v>43.495673165828677</v>
      </c>
      <c r="G17" s="603"/>
      <c r="H17" s="603"/>
      <c r="I17" s="603"/>
      <c r="J17" s="603"/>
      <c r="K17" s="603"/>
      <c r="L17" s="603"/>
    </row>
    <row r="18" spans="1:12" ht="12.75" customHeight="1">
      <c r="A18" s="357" t="s">
        <v>1204</v>
      </c>
      <c r="B18" s="281" t="s">
        <v>286</v>
      </c>
      <c r="C18" s="277">
        <v>14343889.884199999</v>
      </c>
      <c r="D18" s="273">
        <v>463.87411842867016</v>
      </c>
      <c r="G18" s="603"/>
      <c r="H18" s="603"/>
      <c r="I18" s="603"/>
      <c r="J18" s="603"/>
      <c r="K18" s="603"/>
      <c r="L18" s="603"/>
    </row>
    <row r="19" spans="1:12" ht="12.75" customHeight="1">
      <c r="A19" s="263" t="s">
        <v>1206</v>
      </c>
      <c r="B19" s="263" t="s">
        <v>291</v>
      </c>
      <c r="C19" s="277">
        <v>35188597.430600002</v>
      </c>
      <c r="D19" s="284">
        <v>61.775584525722131</v>
      </c>
      <c r="G19" s="603"/>
      <c r="H19" s="603"/>
      <c r="I19" s="603"/>
      <c r="J19" s="603"/>
      <c r="K19" s="603"/>
      <c r="L19" s="603"/>
    </row>
    <row r="20" spans="1:12" ht="18.75" customHeight="1">
      <c r="A20" s="486" t="s">
        <v>603</v>
      </c>
      <c r="B20" s="487"/>
      <c r="C20" s="489">
        <f>SUM(C6:C19)</f>
        <v>236760780.16480005</v>
      </c>
      <c r="D20" s="490"/>
    </row>
    <row r="21" spans="1:12" ht="12.75" customHeight="1">
      <c r="A21" s="36" t="s">
        <v>604</v>
      </c>
    </row>
    <row r="22" spans="1:12" ht="12.75" customHeight="1">
      <c r="A22" s="80" t="s">
        <v>750</v>
      </c>
    </row>
    <row r="23" spans="1:12" ht="12.75" customHeight="1">
      <c r="A23" s="51" t="s">
        <v>1205</v>
      </c>
    </row>
    <row r="24" spans="1:12" ht="12.75" customHeight="1">
      <c r="A24" s="90" t="s">
        <v>1207</v>
      </c>
    </row>
    <row r="25" spans="1:12" ht="12.75" customHeight="1">
      <c r="A25" s="90"/>
    </row>
    <row r="26" spans="1:12" ht="12.75" customHeight="1">
      <c r="A26" s="479" t="s">
        <v>1178</v>
      </c>
      <c r="F26" s="583" t="s">
        <v>1135</v>
      </c>
    </row>
    <row r="27" spans="1:12" ht="12.75" customHeight="1">
      <c r="A27" s="128" t="s">
        <v>1179</v>
      </c>
      <c r="F27" s="584" t="s">
        <v>1136</v>
      </c>
    </row>
    <row r="28" spans="1:12" ht="12.75" customHeight="1">
      <c r="A28" s="90"/>
    </row>
    <row r="29" spans="1:12" ht="12.75" customHeight="1">
      <c r="A29" s="90"/>
      <c r="D29" s="697" t="s">
        <v>814</v>
      </c>
    </row>
    <row r="30" spans="1:12" ht="22.5">
      <c r="A30" s="465" t="s">
        <v>1176</v>
      </c>
      <c r="B30" s="465" t="s">
        <v>752</v>
      </c>
      <c r="C30" s="465" t="s">
        <v>753</v>
      </c>
      <c r="D30" s="465" t="s">
        <v>775</v>
      </c>
    </row>
    <row r="31" spans="1:12" ht="12.75" customHeight="1">
      <c r="A31" s="263" t="s">
        <v>1287</v>
      </c>
      <c r="B31" s="263" t="s">
        <v>840</v>
      </c>
      <c r="C31" s="277">
        <v>0</v>
      </c>
      <c r="D31" s="273">
        <v>0</v>
      </c>
    </row>
    <row r="32" spans="1:12" ht="12.75" customHeight="1">
      <c r="A32" s="263" t="s">
        <v>1288</v>
      </c>
      <c r="B32" s="263" t="s">
        <v>269</v>
      </c>
      <c r="C32" s="272">
        <v>1925283.34</v>
      </c>
      <c r="D32" s="273">
        <v>1007.3234139397857</v>
      </c>
    </row>
    <row r="33" spans="1:6" ht="12.75" customHeight="1">
      <c r="A33" s="263" t="s">
        <v>1137</v>
      </c>
      <c r="B33" s="263" t="s">
        <v>269</v>
      </c>
      <c r="C33" s="272">
        <v>6474559.0499999998</v>
      </c>
      <c r="D33" s="273">
        <v>768.94052660015893</v>
      </c>
    </row>
    <row r="34" spans="1:6" ht="18.75" customHeight="1">
      <c r="A34" s="486" t="s">
        <v>603</v>
      </c>
      <c r="B34" s="487"/>
      <c r="C34" s="489">
        <f>SUM(C31:C33)</f>
        <v>8399842.3900000006</v>
      </c>
      <c r="D34" s="490"/>
    </row>
    <row r="35" spans="1:6" ht="12.75" customHeight="1">
      <c r="A35" s="36" t="s">
        <v>604</v>
      </c>
    </row>
    <row r="36" spans="1:6" ht="12.75" customHeight="1">
      <c r="A36" s="80" t="s">
        <v>750</v>
      </c>
    </row>
    <row r="37" spans="1:6" ht="12.75" customHeight="1">
      <c r="A37" s="587" t="s">
        <v>784</v>
      </c>
      <c r="B37" s="698"/>
      <c r="C37" s="698"/>
      <c r="D37" s="698"/>
      <c r="E37" s="698"/>
      <c r="F37" s="698"/>
    </row>
    <row r="38" spans="1:6" ht="21.75" customHeight="1">
      <c r="A38" s="798" t="s">
        <v>785</v>
      </c>
      <c r="B38" s="798"/>
      <c r="C38" s="798"/>
      <c r="D38" s="798"/>
      <c r="E38" s="798"/>
      <c r="F38" s="798"/>
    </row>
    <row r="39" spans="1:6" ht="12.75" customHeight="1">
      <c r="A39" s="90"/>
    </row>
    <row r="40" spans="1:6" ht="12.75" customHeight="1">
      <c r="A40" s="509" t="s">
        <v>1002</v>
      </c>
      <c r="E40" s="510" t="s">
        <v>754</v>
      </c>
      <c r="F40" s="511" t="s">
        <v>1135</v>
      </c>
    </row>
    <row r="41" spans="1:6" ht="12.75" customHeight="1">
      <c r="A41" s="585" t="s">
        <v>1003</v>
      </c>
      <c r="E41" s="91" t="s">
        <v>760</v>
      </c>
      <c r="F41" s="67" t="s">
        <v>1136</v>
      </c>
    </row>
    <row r="42" spans="1:6" ht="12.75" customHeight="1"/>
    <row r="43" spans="1:6" ht="12.75" customHeight="1">
      <c r="D43" s="578" t="s">
        <v>814</v>
      </c>
    </row>
    <row r="44" spans="1:6" ht="30" customHeight="1">
      <c r="A44" s="503" t="s">
        <v>819</v>
      </c>
      <c r="B44" s="503" t="s">
        <v>818</v>
      </c>
      <c r="C44" s="503" t="s">
        <v>816</v>
      </c>
      <c r="D44" s="465" t="s">
        <v>775</v>
      </c>
    </row>
    <row r="45" spans="1:6" ht="12.75" customHeight="1">
      <c r="A45" s="296" t="s">
        <v>304</v>
      </c>
      <c r="B45" s="296" t="s">
        <v>305</v>
      </c>
      <c r="C45" s="297">
        <v>78659611.939999998</v>
      </c>
      <c r="D45" s="298">
        <v>243.92490738091306</v>
      </c>
      <c r="E45" s="88"/>
    </row>
    <row r="46" spans="1:6" ht="12.75" customHeight="1">
      <c r="A46" s="296" t="s">
        <v>306</v>
      </c>
      <c r="B46" s="299" t="s">
        <v>307</v>
      </c>
      <c r="C46" s="297">
        <v>51871254.759999998</v>
      </c>
      <c r="D46" s="298">
        <v>360.69479999999999</v>
      </c>
      <c r="E46" s="78"/>
    </row>
    <row r="47" spans="1:6" ht="18.75" customHeight="1">
      <c r="A47" s="486" t="s">
        <v>603</v>
      </c>
      <c r="B47" s="504"/>
      <c r="C47" s="505">
        <f>SUM(C45:C46)</f>
        <v>130530866.69999999</v>
      </c>
      <c r="D47" s="506"/>
    </row>
    <row r="48" spans="1:6" ht="12.75" customHeight="1">
      <c r="A48" s="68" t="s">
        <v>338</v>
      </c>
    </row>
    <row r="49" spans="1:6" ht="12.75" customHeight="1">
      <c r="A49" s="80" t="s">
        <v>750</v>
      </c>
    </row>
    <row r="50" spans="1:6" ht="12.75" customHeight="1"/>
    <row r="51" spans="1:6" ht="12.75" customHeight="1">
      <c r="A51" s="509" t="s">
        <v>1006</v>
      </c>
      <c r="E51" s="510" t="s">
        <v>754</v>
      </c>
      <c r="F51" s="511" t="s">
        <v>1135</v>
      </c>
    </row>
    <row r="52" spans="1:6" ht="12.75" customHeight="1">
      <c r="A52" s="580" t="s">
        <v>1004</v>
      </c>
    </row>
    <row r="53" spans="1:6" ht="12.75" customHeight="1">
      <c r="A53" s="585" t="s">
        <v>1005</v>
      </c>
      <c r="E53" s="91" t="s">
        <v>760</v>
      </c>
      <c r="F53" s="67" t="s">
        <v>1136</v>
      </c>
    </row>
    <row r="54" spans="1:6" ht="12.75" customHeight="1">
      <c r="A54" s="586" t="s">
        <v>755</v>
      </c>
    </row>
    <row r="55" spans="1:6" ht="12.75" customHeight="1">
      <c r="F55" s="578" t="s">
        <v>815</v>
      </c>
    </row>
    <row r="56" spans="1:6" ht="45" customHeight="1">
      <c r="A56" s="503" t="s">
        <v>817</v>
      </c>
      <c r="B56" s="503" t="s">
        <v>818</v>
      </c>
      <c r="C56" s="503" t="s">
        <v>756</v>
      </c>
      <c r="D56" s="503" t="s">
        <v>757</v>
      </c>
      <c r="E56" s="503" t="s">
        <v>816</v>
      </c>
      <c r="F56" s="465" t="s">
        <v>775</v>
      </c>
    </row>
    <row r="57" spans="1:6" ht="12.75" customHeight="1">
      <c r="A57" s="296" t="s">
        <v>308</v>
      </c>
      <c r="B57" s="296" t="s">
        <v>309</v>
      </c>
      <c r="C57" s="300">
        <v>600000000</v>
      </c>
      <c r="D57" s="300">
        <v>300000000</v>
      </c>
      <c r="E57" s="301">
        <v>15943764.26</v>
      </c>
      <c r="F57" s="302">
        <v>4.8413267041258532</v>
      </c>
    </row>
    <row r="58" spans="1:6" ht="12.75" customHeight="1">
      <c r="A58" s="296" t="s">
        <v>310</v>
      </c>
      <c r="B58" s="299" t="s">
        <v>311</v>
      </c>
      <c r="C58" s="303">
        <v>155000000</v>
      </c>
      <c r="D58" s="303">
        <v>77500000</v>
      </c>
      <c r="E58" s="301">
        <v>38111971.640000001</v>
      </c>
      <c r="F58" s="302">
        <v>0.74156824584054293</v>
      </c>
    </row>
    <row r="59" spans="1:6" ht="12.75" customHeight="1">
      <c r="A59" s="296" t="s">
        <v>312</v>
      </c>
      <c r="B59" s="296" t="s">
        <v>305</v>
      </c>
      <c r="C59" s="300">
        <v>380000000</v>
      </c>
      <c r="D59" s="300">
        <v>190000000</v>
      </c>
      <c r="E59" s="301">
        <v>278426170.04000002</v>
      </c>
      <c r="F59" s="302">
        <v>172.31837063391191</v>
      </c>
    </row>
    <row r="60" spans="1:6" ht="12.75" customHeight="1">
      <c r="A60" s="296" t="s">
        <v>314</v>
      </c>
      <c r="B60" s="296" t="s">
        <v>315</v>
      </c>
      <c r="C60" s="300">
        <v>340000000</v>
      </c>
      <c r="D60" s="300">
        <v>170000000</v>
      </c>
      <c r="E60" s="301">
        <v>147451101.35460001</v>
      </c>
      <c r="F60" s="302">
        <v>3.3913200710012843</v>
      </c>
    </row>
    <row r="61" spans="1:6" ht="12.75" customHeight="1">
      <c r="A61" s="296" t="s">
        <v>313</v>
      </c>
      <c r="B61" s="299" t="s">
        <v>307</v>
      </c>
      <c r="C61" s="303">
        <v>540000000</v>
      </c>
      <c r="D61" s="303">
        <v>262500000</v>
      </c>
      <c r="E61" s="301">
        <v>248450166.40000001</v>
      </c>
      <c r="F61" s="302">
        <v>223.30828097970584</v>
      </c>
    </row>
    <row r="62" spans="1:6" ht="18.75" customHeight="1">
      <c r="A62" s="486" t="s">
        <v>603</v>
      </c>
      <c r="B62" s="507"/>
      <c r="C62" s="508"/>
      <c r="D62" s="508"/>
      <c r="E62" s="505">
        <f>SUM(E57:E61)</f>
        <v>728383173.69459999</v>
      </c>
      <c r="F62" s="506"/>
    </row>
    <row r="63" spans="1:6" ht="12.75" customHeight="1">
      <c r="A63" s="68" t="s">
        <v>338</v>
      </c>
    </row>
    <row r="64" spans="1:6" ht="12.75" customHeight="1">
      <c r="A64" s="80" t="s">
        <v>750</v>
      </c>
      <c r="E64" s="79"/>
    </row>
    <row r="65" spans="1:6" ht="12.75" customHeight="1"/>
    <row r="66" spans="1:6" ht="12.75" customHeight="1">
      <c r="A66" s="587" t="s">
        <v>783</v>
      </c>
    </row>
    <row r="67" spans="1:6" ht="19.5" customHeight="1">
      <c r="A67" s="797" t="s">
        <v>782</v>
      </c>
      <c r="B67" s="797"/>
      <c r="C67" s="797"/>
      <c r="D67" s="797"/>
      <c r="E67" s="797"/>
      <c r="F67" s="797"/>
    </row>
    <row r="68" spans="1:6" ht="12.75" customHeight="1">
      <c r="A68" s="592"/>
      <c r="B68" s="592"/>
      <c r="C68" s="592"/>
      <c r="D68" s="592"/>
      <c r="E68" s="592"/>
    </row>
    <row r="69" spans="1:6" ht="12.75" customHeight="1">
      <c r="A69" s="588"/>
    </row>
    <row r="70" spans="1:6" ht="12.75" customHeight="1">
      <c r="A70" s="75" t="s">
        <v>335</v>
      </c>
    </row>
    <row r="71" spans="1:6" ht="12.75" customHeight="1"/>
    <row r="72" spans="1:6" ht="12.75" customHeight="1"/>
    <row r="73" spans="1:6" ht="12.75" customHeight="1">
      <c r="A73" s="589"/>
    </row>
    <row r="74" spans="1:6" ht="12.75" customHeight="1">
      <c r="A74" s="587"/>
    </row>
    <row r="75" spans="1:6" ht="12.75" customHeight="1">
      <c r="A75" s="587"/>
    </row>
    <row r="76" spans="1:6" ht="12.75" customHeight="1">
      <c r="A76" s="587"/>
      <c r="F76" s="53" t="s">
        <v>745</v>
      </c>
    </row>
    <row r="77" spans="1:6" ht="12.75" customHeight="1">
      <c r="A77" s="588"/>
    </row>
    <row r="78" spans="1:6" ht="12.75" customHeight="1">
      <c r="A78" s="588"/>
    </row>
    <row r="79" spans="1:6" ht="12.75" customHeight="1">
      <c r="A79" s="588"/>
    </row>
    <row r="80" spans="1:6" ht="12.75" customHeight="1">
      <c r="A80" s="588"/>
    </row>
    <row r="81" ht="12.75" customHeight="1"/>
    <row r="82" ht="12.75" customHeight="1"/>
  </sheetData>
  <sortState ref="A7:E21">
    <sortCondition ref="B7"/>
  </sortState>
  <mergeCells count="2">
    <mergeCell ref="A67:F67"/>
    <mergeCell ref="A38:F38"/>
  </mergeCells>
  <hyperlinks>
    <hyperlink ref="A70" location="'2 Sadržaj'!A1" display="Sadržaj / Contents"/>
  </hyperlinks>
  <pageMargins left="0.7" right="0.7" top="0.75" bottom="0.75" header="0.3" footer="0.3"/>
  <pageSetup paperSize="9" scale="7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F212"/>
  <sheetViews>
    <sheetView showGridLines="0" zoomScaleNormal="100" workbookViewId="0"/>
  </sheetViews>
  <sheetFormatPr defaultRowHeight="15"/>
  <cols>
    <col min="1" max="1" width="32.28515625" customWidth="1"/>
    <col min="2" max="2" width="26.85546875" customWidth="1"/>
    <col min="3" max="3" width="19.7109375" customWidth="1"/>
    <col min="4" max="4" width="15.85546875" customWidth="1"/>
  </cols>
  <sheetData>
    <row r="1" spans="1:4">
      <c r="A1" s="492" t="s">
        <v>1007</v>
      </c>
      <c r="D1" s="501" t="str">
        <f>Naslovnica!A20</f>
        <v>Lipanj 2015.</v>
      </c>
    </row>
    <row r="2" spans="1:4">
      <c r="A2" s="125" t="s">
        <v>1008</v>
      </c>
      <c r="D2" s="601" t="str">
        <f>Naslovnica!A24</f>
        <v>June 2015</v>
      </c>
    </row>
    <row r="3" spans="1:4" ht="12.75" customHeight="1"/>
    <row r="4" spans="1:4" ht="12.75" customHeight="1">
      <c r="D4" s="605" t="s">
        <v>814</v>
      </c>
    </row>
    <row r="5" spans="1:4" ht="43.5">
      <c r="A5" s="503" t="s">
        <v>1221</v>
      </c>
      <c r="B5" s="503" t="s">
        <v>818</v>
      </c>
      <c r="C5" s="503" t="s">
        <v>816</v>
      </c>
      <c r="D5" s="503" t="s">
        <v>820</v>
      </c>
    </row>
    <row r="6" spans="1:4">
      <c r="A6" s="289" t="s">
        <v>853</v>
      </c>
      <c r="B6" s="289" t="s">
        <v>271</v>
      </c>
      <c r="C6" s="290">
        <v>28089757.91</v>
      </c>
      <c r="D6" s="607">
        <v>734.0345242224987</v>
      </c>
    </row>
    <row r="7" spans="1:4">
      <c r="A7" s="289" t="s">
        <v>1210</v>
      </c>
      <c r="B7" s="289" t="s">
        <v>271</v>
      </c>
      <c r="C7" s="290">
        <v>0</v>
      </c>
      <c r="D7" s="607">
        <v>0</v>
      </c>
    </row>
    <row r="8" spans="1:4">
      <c r="A8" s="486" t="s">
        <v>603</v>
      </c>
      <c r="B8" s="497"/>
      <c r="C8" s="498">
        <f>SUM(C6:C7)</f>
        <v>28089757.91</v>
      </c>
      <c r="D8" s="499"/>
    </row>
    <row r="9" spans="1:4" ht="12.75" customHeight="1">
      <c r="A9" s="36" t="s">
        <v>605</v>
      </c>
    </row>
    <row r="10" spans="1:4" ht="12.75" customHeight="1"/>
    <row r="11" spans="1:4" ht="12.75" customHeight="1"/>
    <row r="12" spans="1:4" ht="12.75" customHeight="1">
      <c r="A12" s="492" t="s">
        <v>1009</v>
      </c>
      <c r="D12" s="501" t="s">
        <v>1208</v>
      </c>
    </row>
    <row r="13" spans="1:4" ht="12.75" customHeight="1">
      <c r="A13" s="125" t="s">
        <v>1010</v>
      </c>
      <c r="D13" s="601" t="s">
        <v>1209</v>
      </c>
    </row>
    <row r="14" spans="1:4" ht="12.75" customHeight="1"/>
    <row r="15" spans="1:4" ht="12.75" customHeight="1">
      <c r="D15" s="64" t="s">
        <v>814</v>
      </c>
    </row>
    <row r="16" spans="1:4" ht="45" customHeight="1">
      <c r="A16" s="503" t="s">
        <v>813</v>
      </c>
      <c r="B16" s="503" t="s">
        <v>818</v>
      </c>
      <c r="C16" s="503" t="s">
        <v>816</v>
      </c>
      <c r="D16" s="503" t="s">
        <v>820</v>
      </c>
    </row>
    <row r="17" spans="1:5" ht="15" customHeight="1">
      <c r="A17" s="289" t="s">
        <v>1251</v>
      </c>
      <c r="B17" s="289" t="s">
        <v>337</v>
      </c>
      <c r="C17" s="290">
        <v>230600641.81</v>
      </c>
      <c r="D17" s="291">
        <v>75.695666783087546</v>
      </c>
      <c r="E17" s="88"/>
    </row>
    <row r="18" spans="1:5" ht="15" customHeight="1">
      <c r="A18" s="289" t="s">
        <v>1105</v>
      </c>
      <c r="B18" s="292" t="s">
        <v>1122</v>
      </c>
      <c r="C18" s="290">
        <v>20740000.260000002</v>
      </c>
      <c r="D18" s="291">
        <v>40.988142806324113</v>
      </c>
      <c r="E18" s="78"/>
    </row>
    <row r="19" spans="1:5" ht="15" customHeight="1">
      <c r="A19" s="289" t="s">
        <v>1253</v>
      </c>
      <c r="B19" s="289" t="s">
        <v>733</v>
      </c>
      <c r="C19" s="290">
        <v>1146446366.73</v>
      </c>
      <c r="D19" s="291">
        <v>298.12665936896127</v>
      </c>
    </row>
    <row r="20" spans="1:5" ht="18.75" customHeight="1">
      <c r="A20" s="486" t="s">
        <v>603</v>
      </c>
      <c r="B20" s="497"/>
      <c r="C20" s="498">
        <f>SUM(C17:C19)</f>
        <v>1397787008.8</v>
      </c>
      <c r="D20" s="499"/>
    </row>
    <row r="21" spans="1:5" ht="12.75" customHeight="1">
      <c r="A21" s="36" t="s">
        <v>605</v>
      </c>
    </row>
    <row r="22" spans="1:5" ht="12.75" customHeight="1">
      <c r="A22" s="570"/>
      <c r="C22" s="79"/>
    </row>
    <row r="23" spans="1:5" ht="12.75" customHeight="1"/>
    <row r="24" spans="1:5" ht="12.75" customHeight="1">
      <c r="A24" s="500" t="s">
        <v>1011</v>
      </c>
      <c r="D24" s="501" t="s">
        <v>1208</v>
      </c>
    </row>
    <row r="25" spans="1:5" ht="12.75" customHeight="1">
      <c r="A25" s="600" t="s">
        <v>1012</v>
      </c>
      <c r="D25" s="601" t="s">
        <v>1209</v>
      </c>
    </row>
    <row r="26" spans="1:5" ht="12.75" customHeight="1"/>
    <row r="27" spans="1:5" ht="12.75" customHeight="1">
      <c r="D27" s="64" t="s">
        <v>814</v>
      </c>
    </row>
    <row r="28" spans="1:5" ht="45" customHeight="1">
      <c r="A28" s="503" t="s">
        <v>813</v>
      </c>
      <c r="B28" s="503" t="s">
        <v>818</v>
      </c>
      <c r="C28" s="503" t="s">
        <v>816</v>
      </c>
      <c r="D28" s="503" t="s">
        <v>820</v>
      </c>
    </row>
    <row r="29" spans="1:5" ht="15" customHeight="1">
      <c r="A29" s="289" t="s">
        <v>1252</v>
      </c>
      <c r="B29" s="289" t="s">
        <v>1122</v>
      </c>
      <c r="C29" s="290">
        <v>115080257.28</v>
      </c>
      <c r="D29" s="291">
        <v>57.449014502998239</v>
      </c>
      <c r="E29" s="88"/>
    </row>
    <row r="30" spans="1:5" ht="15" customHeight="1">
      <c r="A30" s="486" t="s">
        <v>603</v>
      </c>
      <c r="B30" s="497"/>
      <c r="C30" s="498">
        <f>SUM(C29:C29)</f>
        <v>115080257.28</v>
      </c>
      <c r="D30" s="499"/>
      <c r="E30" s="78"/>
    </row>
    <row r="31" spans="1:5" ht="12.75" customHeight="1">
      <c r="A31" s="36" t="s">
        <v>605</v>
      </c>
    </row>
    <row r="32" spans="1:5" ht="12.75" customHeight="1">
      <c r="A32" s="51"/>
    </row>
    <row r="33" spans="1:6" ht="19.5" customHeight="1">
      <c r="A33" s="799" t="s">
        <v>784</v>
      </c>
      <c r="B33" s="799"/>
      <c r="C33" s="799"/>
      <c r="D33" s="799"/>
    </row>
    <row r="34" spans="1:6" ht="21.75" customHeight="1">
      <c r="A34" s="798" t="s">
        <v>785</v>
      </c>
      <c r="B34" s="798"/>
      <c r="C34" s="798"/>
      <c r="D34" s="798"/>
      <c r="E34" s="90"/>
      <c r="F34" s="90"/>
    </row>
    <row r="35" spans="1:6" ht="12.75" customHeight="1">
      <c r="A35" s="51"/>
    </row>
    <row r="36" spans="1:6" ht="12.75" customHeight="1"/>
    <row r="37" spans="1:6" ht="12.75" customHeight="1">
      <c r="A37" s="502" t="s">
        <v>1013</v>
      </c>
      <c r="D37" s="380" t="str">
        <f>Naslovnica!A20</f>
        <v>Lipanj 2015.</v>
      </c>
    </row>
    <row r="38" spans="1:6" ht="12.75" customHeight="1">
      <c r="A38" s="600" t="s">
        <v>1014</v>
      </c>
      <c r="D38" s="118" t="str">
        <f>Naslovnica!A24</f>
        <v>June 2015</v>
      </c>
    </row>
    <row r="39" spans="1:6" ht="12.75" customHeight="1"/>
    <row r="40" spans="1:6" ht="12.75" customHeight="1">
      <c r="C40" s="77" t="s">
        <v>815</v>
      </c>
    </row>
    <row r="41" spans="1:6" ht="22.5" customHeight="1">
      <c r="A41" s="503" t="s">
        <v>821</v>
      </c>
      <c r="B41" s="503" t="s">
        <v>818</v>
      </c>
      <c r="C41" s="503" t="s">
        <v>816</v>
      </c>
    </row>
    <row r="42" spans="1:6" ht="22.5" customHeight="1">
      <c r="A42" s="293" t="s">
        <v>300</v>
      </c>
      <c r="B42" s="294" t="s">
        <v>301</v>
      </c>
      <c r="C42" s="295">
        <v>763798886.69000006</v>
      </c>
      <c r="D42" s="88"/>
    </row>
    <row r="43" spans="1:6" ht="15" customHeight="1">
      <c r="A43" s="293" t="s">
        <v>302</v>
      </c>
      <c r="B43" s="294" t="s">
        <v>303</v>
      </c>
      <c r="C43" s="295">
        <v>189662564.41366684</v>
      </c>
      <c r="D43" s="78"/>
    </row>
    <row r="44" spans="1:6" ht="12.75" customHeight="1">
      <c r="A44" s="36" t="s">
        <v>605</v>
      </c>
    </row>
    <row r="45" spans="1:6" ht="12.75" customHeight="1"/>
    <row r="46" spans="1:6" ht="12.75" customHeight="1"/>
    <row r="47" spans="1:6" ht="12.75" customHeight="1">
      <c r="A47" s="75" t="s">
        <v>335</v>
      </c>
    </row>
    <row r="48" spans="1:6" ht="12.75" customHeight="1"/>
    <row r="49" spans="4:4" ht="12.75" customHeight="1"/>
    <row r="50" spans="4:4" ht="12.75" customHeight="1"/>
    <row r="51" spans="4:4" ht="12.75" customHeight="1"/>
    <row r="52" spans="4:4" ht="12.75" customHeight="1">
      <c r="D52" s="53" t="s">
        <v>758</v>
      </c>
    </row>
    <row r="53" spans="4:4" ht="12.75" customHeight="1"/>
    <row r="54" spans="4:4" ht="12.75" customHeight="1"/>
    <row r="55" spans="4:4" ht="12.75" customHeight="1"/>
    <row r="56" spans="4:4" ht="12.75" customHeight="1"/>
    <row r="57" spans="4:4" ht="12.75" customHeight="1"/>
    <row r="58" spans="4:4" ht="12.75" customHeight="1"/>
    <row r="59" spans="4:4" ht="12.75" customHeight="1"/>
    <row r="60" spans="4:4" ht="12.75" customHeight="1"/>
    <row r="61" spans="4:4" ht="12.75" customHeight="1"/>
    <row r="62" spans="4:4" ht="12.75" customHeight="1"/>
    <row r="63" spans="4:4" ht="12.75" customHeight="1"/>
    <row r="64" spans="4: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sheetData>
  <mergeCells count="2">
    <mergeCell ref="A33:D33"/>
    <mergeCell ref="A34:D34"/>
  </mergeCells>
  <hyperlinks>
    <hyperlink ref="A47" location="'2 Sadržaj'!A1" display="Sadržaj / Contents"/>
  </hyperlinks>
  <pageMargins left="0.7" right="0.7" top="0.75" bottom="0.75" header="0.3" footer="0.3"/>
  <pageSetup paperSize="9" scale="92"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I206"/>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528" t="s">
        <v>459</v>
      </c>
      <c r="B1" s="529"/>
      <c r="C1" s="529"/>
      <c r="D1" s="529"/>
      <c r="E1" s="559"/>
      <c r="F1" s="541"/>
      <c r="G1" s="530" t="s">
        <v>1172</v>
      </c>
    </row>
    <row r="2" spans="1:7" ht="15" customHeight="1">
      <c r="A2" s="531" t="s">
        <v>460</v>
      </c>
      <c r="B2" s="529"/>
      <c r="C2" s="529"/>
      <c r="D2" s="529"/>
      <c r="E2" s="560"/>
      <c r="F2" s="541"/>
      <c r="G2" s="532" t="s">
        <v>1173</v>
      </c>
    </row>
    <row r="3" spans="1:7" ht="12.75" customHeight="1">
      <c r="A3" s="69" t="s">
        <v>316</v>
      </c>
    </row>
    <row r="4" spans="1:7" ht="12.75" customHeight="1"/>
    <row r="5" spans="1:7" ht="12.75" customHeight="1">
      <c r="A5" s="513" t="s">
        <v>1015</v>
      </c>
    </row>
    <row r="6" spans="1:7" ht="12.75" customHeight="1">
      <c r="A6" s="70" t="s">
        <v>1016</v>
      </c>
    </row>
    <row r="7" spans="1:7" ht="12.75" customHeight="1"/>
    <row r="8" spans="1:7" ht="34.5" customHeight="1">
      <c r="A8" s="512" t="s">
        <v>317</v>
      </c>
      <c r="B8" s="805" t="s">
        <v>640</v>
      </c>
      <c r="C8" s="805"/>
    </row>
    <row r="9" spans="1:7" ht="12.75" customHeight="1">
      <c r="A9" s="304" t="s">
        <v>812</v>
      </c>
      <c r="B9" s="305">
        <v>23</v>
      </c>
      <c r="C9" s="306"/>
      <c r="D9" s="78"/>
      <c r="F9" s="78"/>
    </row>
    <row r="10" spans="1:7" ht="12.75" customHeight="1">
      <c r="A10" s="304" t="s">
        <v>854</v>
      </c>
      <c r="B10" s="305">
        <v>23</v>
      </c>
      <c r="C10" s="306"/>
      <c r="F10" s="88"/>
    </row>
    <row r="11" spans="1:7" ht="12.75" customHeight="1">
      <c r="A11" s="307" t="s">
        <v>1114</v>
      </c>
      <c r="B11" s="305">
        <v>23</v>
      </c>
      <c r="C11" s="306"/>
      <c r="F11" s="88"/>
    </row>
    <row r="12" spans="1:7" ht="12.75" customHeight="1">
      <c r="A12" s="304" t="s">
        <v>1139</v>
      </c>
      <c r="B12" s="305">
        <v>23</v>
      </c>
      <c r="C12" s="306"/>
    </row>
    <row r="13" spans="1:7" ht="12.75" customHeight="1">
      <c r="A13" s="599" t="s">
        <v>1169</v>
      </c>
      <c r="B13" s="305">
        <v>22</v>
      </c>
      <c r="C13" s="306"/>
    </row>
    <row r="14" spans="1:7" ht="12.75" customHeight="1">
      <c r="A14" s="27" t="s">
        <v>321</v>
      </c>
    </row>
    <row r="15" spans="1:7" ht="12.75" customHeight="1"/>
    <row r="16" spans="1:7" ht="12.75" customHeight="1">
      <c r="A16" s="513" t="s">
        <v>1017</v>
      </c>
    </row>
    <row r="17" spans="1:9" ht="12.75" customHeight="1">
      <c r="A17" s="70" t="s">
        <v>1018</v>
      </c>
    </row>
    <row r="18" spans="1:9" ht="12.75" customHeight="1">
      <c r="E18" s="807" t="s">
        <v>643</v>
      </c>
      <c r="F18" s="807"/>
      <c r="G18" s="807"/>
    </row>
    <row r="19" spans="1:9" ht="73.5" customHeight="1">
      <c r="A19" s="805" t="s">
        <v>669</v>
      </c>
      <c r="B19" s="805" t="s">
        <v>635</v>
      </c>
      <c r="C19" s="806"/>
      <c r="D19" s="806"/>
      <c r="E19" s="805" t="s">
        <v>731</v>
      </c>
      <c r="F19" s="772"/>
      <c r="G19" s="772"/>
    </row>
    <row r="20" spans="1:9" ht="27.75" customHeight="1">
      <c r="A20" s="805"/>
      <c r="B20" s="566" t="s">
        <v>1189</v>
      </c>
      <c r="C20" s="566" t="s">
        <v>1169</v>
      </c>
      <c r="D20" s="444" t="s">
        <v>1163</v>
      </c>
      <c r="E20" s="566" t="s">
        <v>1189</v>
      </c>
      <c r="F20" s="566" t="s">
        <v>1169</v>
      </c>
      <c r="G20" s="691" t="s">
        <v>1163</v>
      </c>
    </row>
    <row r="21" spans="1:9" ht="16.5" customHeight="1">
      <c r="A21" s="308" t="s">
        <v>318</v>
      </c>
      <c r="B21" s="309">
        <v>49721</v>
      </c>
      <c r="C21" s="309">
        <v>49633</v>
      </c>
      <c r="D21" s="310">
        <v>-1.7698759075642082E-3</v>
      </c>
      <c r="E21" s="309">
        <v>3779723.9923700001</v>
      </c>
      <c r="F21" s="309">
        <v>3676153.3645300004</v>
      </c>
      <c r="G21" s="311">
        <v>-2.7401637804526001E-2</v>
      </c>
      <c r="H21" s="78"/>
      <c r="I21" s="150"/>
    </row>
    <row r="22" spans="1:9" ht="16.5" customHeight="1">
      <c r="A22" s="308" t="s">
        <v>319</v>
      </c>
      <c r="B22" s="309">
        <v>57786</v>
      </c>
      <c r="C22" s="309">
        <v>58279</v>
      </c>
      <c r="D22" s="310">
        <v>8.5314782127158834E-3</v>
      </c>
      <c r="E22" s="309">
        <v>10398482.307799999</v>
      </c>
      <c r="F22" s="309">
        <v>10337902.630860001</v>
      </c>
      <c r="G22" s="311">
        <v>-5.8258191096364556E-3</v>
      </c>
    </row>
    <row r="23" spans="1:9" ht="16.5" customHeight="1">
      <c r="A23" s="308" t="s">
        <v>320</v>
      </c>
      <c r="B23" s="309">
        <v>2007</v>
      </c>
      <c r="C23" s="309">
        <v>1767</v>
      </c>
      <c r="D23" s="310">
        <v>-0.11958146487294469</v>
      </c>
      <c r="E23" s="309">
        <v>341627.31641999999</v>
      </c>
      <c r="F23" s="309">
        <v>115677.68449</v>
      </c>
      <c r="G23" s="311">
        <v>-0.6613921693902699</v>
      </c>
    </row>
    <row r="24" spans="1:9" ht="16.5" customHeight="1">
      <c r="A24" s="312" t="s">
        <v>129</v>
      </c>
      <c r="B24" s="313">
        <v>109514</v>
      </c>
      <c r="C24" s="313">
        <v>109679</v>
      </c>
      <c r="D24" s="314">
        <v>1.5066566831637965E-3</v>
      </c>
      <c r="E24" s="313">
        <v>14519833.616589999</v>
      </c>
      <c r="F24" s="313">
        <v>14129733.679880003</v>
      </c>
      <c r="G24" s="315">
        <v>-2.6866694688861853E-2</v>
      </c>
    </row>
    <row r="25" spans="1:9" ht="12.75" customHeight="1">
      <c r="A25" s="27" t="s">
        <v>321</v>
      </c>
    </row>
    <row r="26" spans="1:9" ht="27" customHeight="1">
      <c r="A26" s="800" t="s">
        <v>777</v>
      </c>
      <c r="B26" s="800"/>
      <c r="C26" s="800"/>
      <c r="D26" s="800"/>
      <c r="E26" s="800"/>
      <c r="F26" s="804"/>
      <c r="G26" s="804"/>
    </row>
    <row r="27" spans="1:9" ht="71.25" customHeight="1">
      <c r="A27" s="801" t="s">
        <v>1188</v>
      </c>
      <c r="B27" s="801"/>
      <c r="C27" s="801"/>
      <c r="D27" s="801"/>
      <c r="E27" s="801"/>
      <c r="F27" s="801"/>
      <c r="G27" s="801"/>
    </row>
    <row r="28" spans="1:9" ht="23.25" customHeight="1">
      <c r="A28" s="802" t="s">
        <v>1193</v>
      </c>
      <c r="B28" s="803"/>
      <c r="C28" s="803"/>
      <c r="D28" s="803"/>
      <c r="E28" s="803"/>
      <c r="F28" s="803"/>
      <c r="G28" s="803"/>
    </row>
    <row r="29" spans="1:9" ht="12.75" customHeight="1"/>
    <row r="30" spans="1:9" ht="12.75" customHeight="1">
      <c r="A30" s="513" t="s">
        <v>1019</v>
      </c>
    </row>
    <row r="31" spans="1:9" ht="12.75" customHeight="1">
      <c r="A31" s="70" t="s">
        <v>1020</v>
      </c>
    </row>
    <row r="32" spans="1:9" ht="12.75" customHeight="1">
      <c r="E32" s="807" t="s">
        <v>643</v>
      </c>
      <c r="F32" s="807"/>
      <c r="G32" s="807"/>
    </row>
    <row r="33" spans="1:9" ht="78" customHeight="1">
      <c r="A33" s="805" t="s">
        <v>669</v>
      </c>
      <c r="B33" s="805" t="s">
        <v>636</v>
      </c>
      <c r="C33" s="806"/>
      <c r="D33" s="514"/>
      <c r="E33" s="805" t="s">
        <v>641</v>
      </c>
      <c r="F33" s="772"/>
      <c r="G33" s="772"/>
    </row>
    <row r="34" spans="1:9" ht="32.25" customHeight="1">
      <c r="A34" s="805"/>
      <c r="B34" s="566" t="s">
        <v>1190</v>
      </c>
      <c r="C34" s="566" t="s">
        <v>1191</v>
      </c>
      <c r="D34" s="691" t="s">
        <v>1163</v>
      </c>
      <c r="E34" s="566" t="s">
        <v>1190</v>
      </c>
      <c r="F34" s="566" t="s">
        <v>1191</v>
      </c>
      <c r="G34" s="691" t="s">
        <v>1163</v>
      </c>
    </row>
    <row r="35" spans="1:9" ht="16.5" customHeight="1">
      <c r="A35" s="308" t="s">
        <v>318</v>
      </c>
      <c r="B35" s="309">
        <v>3839</v>
      </c>
      <c r="C35" s="309">
        <v>3563</v>
      </c>
      <c r="D35" s="310">
        <v>-7.1893722323521744E-2</v>
      </c>
      <c r="E35" s="309">
        <v>606994.48097000003</v>
      </c>
      <c r="F35" s="309">
        <v>473574.04913</v>
      </c>
      <c r="G35" s="316">
        <v>-0.21980501639288244</v>
      </c>
      <c r="H35" s="78"/>
      <c r="I35" s="78"/>
    </row>
    <row r="36" spans="1:9" ht="16.5" customHeight="1">
      <c r="A36" s="308" t="s">
        <v>319</v>
      </c>
      <c r="B36" s="309">
        <v>3963</v>
      </c>
      <c r="C36" s="309">
        <v>4118</v>
      </c>
      <c r="D36" s="310">
        <v>3.9111784002018674E-2</v>
      </c>
      <c r="E36" s="309">
        <v>760100.08863000001</v>
      </c>
      <c r="F36" s="309">
        <v>802570.25011999998</v>
      </c>
      <c r="G36" s="316">
        <v>5.5874433019140864E-2</v>
      </c>
      <c r="H36" s="78"/>
    </row>
    <row r="37" spans="1:9" ht="16.5" customHeight="1">
      <c r="A37" s="312" t="s">
        <v>129</v>
      </c>
      <c r="B37" s="313">
        <v>7802</v>
      </c>
      <c r="C37" s="313">
        <v>7681</v>
      </c>
      <c r="D37" s="314">
        <v>-1.5508843886183029E-2</v>
      </c>
      <c r="E37" s="313">
        <v>1367094.5696</v>
      </c>
      <c r="F37" s="313">
        <v>1276144.2992499999</v>
      </c>
      <c r="G37" s="317">
        <v>-6.6528148361097925E-2</v>
      </c>
    </row>
    <row r="38" spans="1:9" ht="12.75" customHeight="1">
      <c r="A38" s="27" t="s">
        <v>321</v>
      </c>
    </row>
    <row r="39" spans="1:9" ht="30.75" customHeight="1">
      <c r="A39" s="800" t="s">
        <v>778</v>
      </c>
      <c r="B39" s="800"/>
      <c r="C39" s="800"/>
      <c r="D39" s="800"/>
      <c r="E39" s="800"/>
      <c r="F39" s="800"/>
      <c r="G39" s="800"/>
    </row>
    <row r="40" spans="1:9" ht="81.75" customHeight="1">
      <c r="A40" s="801" t="s">
        <v>1192</v>
      </c>
      <c r="B40" s="801"/>
      <c r="C40" s="801"/>
      <c r="D40" s="801"/>
      <c r="E40" s="801"/>
      <c r="F40" s="801"/>
      <c r="G40" s="801"/>
    </row>
    <row r="41" spans="1:9" ht="24.75" customHeight="1">
      <c r="A41" s="802" t="s">
        <v>1193</v>
      </c>
      <c r="B41" s="803"/>
      <c r="C41" s="803"/>
      <c r="D41" s="803"/>
      <c r="E41" s="803"/>
      <c r="F41" s="803"/>
      <c r="G41" s="803"/>
    </row>
    <row r="42" spans="1:9" ht="12.75" customHeight="1"/>
    <row r="43" spans="1:9" ht="12.75" customHeight="1">
      <c r="A43" s="379" t="s">
        <v>1194</v>
      </c>
    </row>
    <row r="44" spans="1:9" ht="12.75" customHeight="1">
      <c r="A44" s="15" t="s">
        <v>1195</v>
      </c>
    </row>
    <row r="45" spans="1:9" ht="12.75" customHeight="1"/>
    <row r="46" spans="1:9" ht="12.75" customHeight="1"/>
    <row r="47" spans="1:9" ht="12.75" customHeight="1">
      <c r="G47" s="78"/>
    </row>
    <row r="48" spans="1:9" ht="12.75" customHeight="1"/>
    <row r="49" spans="1:8" ht="12.75" customHeight="1"/>
    <row r="50" spans="1:8" ht="12.75" customHeight="1">
      <c r="H50" s="78"/>
    </row>
    <row r="51" spans="1:8" ht="12.75" customHeight="1"/>
    <row r="52" spans="1:8" ht="12.75" customHeight="1"/>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row r="64" spans="1:8" ht="12.75" customHeight="1">
      <c r="A64" s="136" t="s">
        <v>321</v>
      </c>
    </row>
    <row r="65" spans="1:9" ht="12.75" customHeight="1">
      <c r="A65" s="27"/>
    </row>
    <row r="66" spans="1:9" ht="12.75" customHeight="1">
      <c r="A66" s="379" t="s">
        <v>1289</v>
      </c>
    </row>
    <row r="67" spans="1:9" ht="12.75" customHeight="1">
      <c r="A67" s="15" t="s">
        <v>1196</v>
      </c>
    </row>
    <row r="68" spans="1:9" ht="12.75" customHeight="1"/>
    <row r="69" spans="1:9" ht="12.75" customHeight="1"/>
    <row r="70" spans="1:9" ht="12.75" customHeight="1"/>
    <row r="71" spans="1:9" ht="12.75" customHeight="1">
      <c r="G71" s="78"/>
    </row>
    <row r="72" spans="1:9" ht="12.75" customHeight="1"/>
    <row r="73" spans="1:9" ht="12.75" customHeight="1">
      <c r="I73" s="78"/>
    </row>
    <row r="74" spans="1:9" ht="12.75" customHeight="1"/>
    <row r="75" spans="1:9" ht="12.75" customHeight="1"/>
    <row r="76" spans="1:9" ht="12.75" customHeight="1"/>
    <row r="77" spans="1:9" ht="12.75" customHeight="1"/>
    <row r="78" spans="1:9" ht="12.75" customHeight="1"/>
    <row r="79" spans="1:9" ht="12.75" customHeight="1"/>
    <row r="80" spans="1:9" ht="12.75" customHeight="1"/>
    <row r="81" spans="1:1" ht="12.75" customHeight="1"/>
    <row r="82" spans="1:1" ht="12.75" customHeight="1"/>
    <row r="83" spans="1:1" ht="12.75" customHeight="1"/>
    <row r="84" spans="1:1" ht="12.75" customHeight="1"/>
    <row r="85" spans="1:1" ht="12.75" customHeight="1"/>
    <row r="86" spans="1:1" ht="12.75" customHeight="1"/>
    <row r="87" spans="1:1" ht="12.75" customHeight="1">
      <c r="A87" s="136" t="s">
        <v>321</v>
      </c>
    </row>
    <row r="88" spans="1:1" ht="12.75" customHeight="1"/>
    <row r="89" spans="1:1" ht="12.75" customHeight="1"/>
    <row r="90" spans="1:1" ht="12.75" customHeight="1"/>
    <row r="91" spans="1:1" ht="12.75" customHeight="1">
      <c r="A91" s="75" t="s">
        <v>335</v>
      </c>
    </row>
    <row r="92" spans="1:1" ht="12.75" customHeight="1"/>
    <row r="93" spans="1:1" ht="12.75" customHeight="1"/>
    <row r="94" spans="1:1" ht="12.75" customHeight="1"/>
    <row r="95" spans="1:1" ht="12.75" customHeight="1"/>
    <row r="96" spans="1:1" ht="12.75" customHeight="1"/>
    <row r="97" spans="7:7" ht="12.75" customHeight="1"/>
    <row r="98" spans="7:7" ht="12.75" customHeight="1"/>
    <row r="99" spans="7:7" ht="12.75" customHeight="1"/>
    <row r="100" spans="7:7" ht="12.75" customHeight="1"/>
    <row r="101" spans="7:7" ht="12.75" customHeight="1"/>
    <row r="102" spans="7:7" ht="12.75" customHeight="1">
      <c r="G102" s="53" t="s">
        <v>203</v>
      </c>
    </row>
    <row r="103" spans="7:7" ht="12.75" customHeight="1"/>
    <row r="104" spans="7:7" ht="12.75" customHeight="1"/>
    <row r="105" spans="7:7" ht="12.75" customHeight="1"/>
    <row r="106" spans="7:7" ht="12.75" customHeight="1"/>
    <row r="107" spans="7:7" ht="12.75" customHeight="1"/>
    <row r="108" spans="7:7" ht="12.75" customHeight="1"/>
    <row r="109" spans="7:7" ht="12.75" customHeight="1"/>
    <row r="110" spans="7:7" ht="12.75" customHeight="1"/>
    <row r="111" spans="7:7" ht="12.75" customHeight="1"/>
    <row r="112" spans="7: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sheetData>
  <mergeCells count="15">
    <mergeCell ref="B8:C8"/>
    <mergeCell ref="A19:A20"/>
    <mergeCell ref="B19:D19"/>
    <mergeCell ref="E19:G19"/>
    <mergeCell ref="E18:G18"/>
    <mergeCell ref="A39:G39"/>
    <mergeCell ref="A40:G40"/>
    <mergeCell ref="A41:G41"/>
    <mergeCell ref="A26:G26"/>
    <mergeCell ref="A27:G27"/>
    <mergeCell ref="A28:G28"/>
    <mergeCell ref="A33:A34"/>
    <mergeCell ref="B33:C33"/>
    <mergeCell ref="E33:G33"/>
    <mergeCell ref="E32:G32"/>
  </mergeCells>
  <hyperlinks>
    <hyperlink ref="A91" location="'2 Sadržaj'!A1" display="Sadržaj / Contents"/>
  </hyperlinks>
  <pageMargins left="0.7" right="0.7" top="0.75" bottom="0.75" header="0.3" footer="0.3"/>
  <pageSetup paperSize="9" scale="86"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516" t="s">
        <v>1021</v>
      </c>
    </row>
    <row r="2" spans="1:6" ht="12.75" customHeight="1">
      <c r="A2" s="52" t="s">
        <v>1022</v>
      </c>
    </row>
    <row r="3" spans="1:6" ht="12.75" customHeight="1"/>
    <row r="4" spans="1:6" ht="12.75" customHeight="1">
      <c r="E4" s="113" t="s">
        <v>485</v>
      </c>
      <c r="F4" s="142"/>
    </row>
    <row r="5" spans="1:6" ht="22.5" customHeight="1">
      <c r="A5" s="805" t="s">
        <v>361</v>
      </c>
      <c r="B5" s="515" t="s">
        <v>637</v>
      </c>
      <c r="C5" s="515" t="s">
        <v>637</v>
      </c>
      <c r="D5" s="809" t="s">
        <v>359</v>
      </c>
      <c r="E5" s="809" t="s">
        <v>360</v>
      </c>
    </row>
    <row r="6" spans="1:6" ht="22.5" customHeight="1">
      <c r="A6" s="808"/>
      <c r="B6" s="567" t="s">
        <v>1180</v>
      </c>
      <c r="C6" s="567" t="s">
        <v>1169</v>
      </c>
      <c r="D6" s="809"/>
      <c r="E6" s="809"/>
    </row>
    <row r="7" spans="1:6" ht="12.75" customHeight="1">
      <c r="A7" s="318" t="s">
        <v>403</v>
      </c>
      <c r="B7" s="319">
        <v>13801393.717149999</v>
      </c>
      <c r="C7" s="319">
        <v>13097130.08278</v>
      </c>
      <c r="D7" s="320">
        <v>-5.1028443127077917E-2</v>
      </c>
      <c r="E7" s="319">
        <v>-704263.63436999917</v>
      </c>
      <c r="F7" s="78"/>
    </row>
    <row r="8" spans="1:6" ht="12.75" customHeight="1">
      <c r="A8" s="321" t="s">
        <v>392</v>
      </c>
      <c r="B8" s="322">
        <v>14904.85276</v>
      </c>
      <c r="C8" s="322">
        <v>11414.046179999999</v>
      </c>
      <c r="D8" s="323">
        <v>-0.23420604256945377</v>
      </c>
      <c r="E8" s="322">
        <v>-3490.8065800000004</v>
      </c>
      <c r="F8" s="88"/>
    </row>
    <row r="9" spans="1:6" ht="12.75" customHeight="1">
      <c r="A9" s="321" t="s">
        <v>393</v>
      </c>
      <c r="B9" s="322">
        <v>5607734.1214700006</v>
      </c>
      <c r="C9" s="322">
        <v>5283557.6943100002</v>
      </c>
      <c r="D9" s="323">
        <v>-5.7808808359662643E-2</v>
      </c>
      <c r="E9" s="322">
        <v>-324176.42716000043</v>
      </c>
      <c r="F9" s="88"/>
    </row>
    <row r="10" spans="1:6" ht="12.75" customHeight="1">
      <c r="A10" s="321" t="s">
        <v>394</v>
      </c>
      <c r="B10" s="322">
        <v>353751.29420999996</v>
      </c>
      <c r="C10" s="322">
        <v>160113.83908000001</v>
      </c>
      <c r="D10" s="323">
        <v>-0.54738302954461993</v>
      </c>
      <c r="E10" s="322">
        <v>-193637.45512999996</v>
      </c>
    </row>
    <row r="11" spans="1:6" ht="12.75" customHeight="1">
      <c r="A11" s="321" t="s">
        <v>395</v>
      </c>
      <c r="B11" s="322">
        <v>7679329.8867600001</v>
      </c>
      <c r="C11" s="322">
        <v>7492960.4645500006</v>
      </c>
      <c r="D11" s="323">
        <v>-2.4268969422881634E-2</v>
      </c>
      <c r="E11" s="322">
        <v>-186369.42220999952</v>
      </c>
    </row>
    <row r="12" spans="1:6" ht="12.75" customHeight="1">
      <c r="A12" s="321" t="s">
        <v>396</v>
      </c>
      <c r="B12" s="322">
        <v>145673.56194999997</v>
      </c>
      <c r="C12" s="322">
        <v>149084.03865999999</v>
      </c>
      <c r="D12" s="323">
        <v>2.3411775371914134E-2</v>
      </c>
      <c r="E12" s="322">
        <v>3410.4767100000172</v>
      </c>
    </row>
    <row r="13" spans="1:6" ht="12.75" customHeight="1">
      <c r="A13" s="318" t="s">
        <v>404</v>
      </c>
      <c r="B13" s="319">
        <v>5735494.1677999999</v>
      </c>
      <c r="C13" s="319">
        <v>4453683.5033100005</v>
      </c>
      <c r="D13" s="320">
        <v>-0.22348739742188103</v>
      </c>
      <c r="E13" s="319">
        <v>-1281810.6644899994</v>
      </c>
    </row>
    <row r="14" spans="1:6" ht="12.75" customHeight="1">
      <c r="A14" s="321" t="s">
        <v>397</v>
      </c>
      <c r="B14" s="322">
        <v>883078.83698000002</v>
      </c>
      <c r="C14" s="322">
        <v>700470.61939000001</v>
      </c>
      <c r="D14" s="323">
        <v>-0.20678586094814966</v>
      </c>
      <c r="E14" s="322">
        <v>-182608.21759000001</v>
      </c>
    </row>
    <row r="15" spans="1:6" ht="12.75" customHeight="1">
      <c r="A15" s="321" t="s">
        <v>398</v>
      </c>
      <c r="B15" s="322">
        <v>3469189.69105</v>
      </c>
      <c r="C15" s="322">
        <v>3145629.6901700003</v>
      </c>
      <c r="D15" s="323">
        <v>-9.3266736527765265E-2</v>
      </c>
      <c r="E15" s="322">
        <v>-323560.00087999972</v>
      </c>
    </row>
    <row r="16" spans="1:6" ht="12.75" customHeight="1">
      <c r="A16" s="321" t="s">
        <v>399</v>
      </c>
      <c r="B16" s="322">
        <v>1061836.4032000001</v>
      </c>
      <c r="C16" s="322">
        <v>441131.53580000001</v>
      </c>
      <c r="D16" s="323">
        <v>-0.58455790885433456</v>
      </c>
      <c r="E16" s="322">
        <v>-620704.8674000001</v>
      </c>
    </row>
    <row r="17" spans="1:7" ht="12.75" customHeight="1">
      <c r="A17" s="321" t="s">
        <v>400</v>
      </c>
      <c r="B17" s="322">
        <v>321389.23657000001</v>
      </c>
      <c r="C17" s="322">
        <v>166451.65794999999</v>
      </c>
      <c r="D17" s="323">
        <v>-0.48208701782784791</v>
      </c>
      <c r="E17" s="322">
        <v>-154937.57862000001</v>
      </c>
    </row>
    <row r="18" spans="1:7" ht="22.5">
      <c r="A18" s="324" t="s">
        <v>409</v>
      </c>
      <c r="B18" s="322">
        <v>65648.201619999993</v>
      </c>
      <c r="C18" s="322">
        <v>63241.851069999997</v>
      </c>
      <c r="D18" s="323">
        <v>-3.6655239452391811E-2</v>
      </c>
      <c r="E18" s="322">
        <v>-2406.3505499999956</v>
      </c>
    </row>
    <row r="19" spans="1:7" ht="12.75" customHeight="1">
      <c r="A19" s="325" t="s">
        <v>412</v>
      </c>
      <c r="B19" s="319">
        <v>19602536.08656</v>
      </c>
      <c r="C19" s="319">
        <v>17614055.43716</v>
      </c>
      <c r="D19" s="320">
        <v>-0.10143996881930765</v>
      </c>
      <c r="E19" s="319">
        <v>-1988480.6493999995</v>
      </c>
    </row>
    <row r="20" spans="1:7" ht="12.75" customHeight="1">
      <c r="A20" s="321" t="s">
        <v>401</v>
      </c>
      <c r="B20" s="322">
        <v>9077027.3561399989</v>
      </c>
      <c r="C20" s="322">
        <v>9211410.3631100003</v>
      </c>
      <c r="D20" s="323">
        <v>1.4804737464969775E-2</v>
      </c>
      <c r="E20" s="322">
        <v>134383.00697000138</v>
      </c>
    </row>
    <row r="21" spans="1:7" ht="12.75" customHeight="1">
      <c r="A21" s="318" t="s">
        <v>405</v>
      </c>
      <c r="B21" s="319">
        <v>1356684.43646</v>
      </c>
      <c r="C21" s="319">
        <v>1407386.4581600002</v>
      </c>
      <c r="D21" s="320">
        <v>3.7372008064231257E-2</v>
      </c>
      <c r="E21" s="319">
        <v>50702.021700000158</v>
      </c>
    </row>
    <row r="22" spans="1:7" ht="12.75" customHeight="1">
      <c r="A22" s="318" t="s">
        <v>406</v>
      </c>
      <c r="B22" s="319">
        <v>107051.95156999999</v>
      </c>
      <c r="C22" s="319">
        <v>128453.88090999999</v>
      </c>
      <c r="D22" s="320">
        <v>0.19992096385095359</v>
      </c>
      <c r="E22" s="319">
        <v>21401.929340000002</v>
      </c>
    </row>
    <row r="23" spans="1:7" ht="12.75" customHeight="1">
      <c r="A23" s="318" t="s">
        <v>407</v>
      </c>
      <c r="B23" s="319">
        <v>10971374.169739999</v>
      </c>
      <c r="C23" s="319">
        <v>11654983.717969999</v>
      </c>
      <c r="D23" s="320">
        <v>6.2308470903804758E-2</v>
      </c>
      <c r="E23" s="319">
        <v>683609.54822999984</v>
      </c>
    </row>
    <row r="24" spans="1:7" ht="12.75" customHeight="1">
      <c r="A24" s="318" t="s">
        <v>408</v>
      </c>
      <c r="B24" s="319">
        <v>6846614.8896899996</v>
      </c>
      <c r="C24" s="319">
        <v>4124951.60671</v>
      </c>
      <c r="D24" s="320">
        <v>-0.3975195518997901</v>
      </c>
      <c r="E24" s="319">
        <v>-2721663.2829799997</v>
      </c>
    </row>
    <row r="25" spans="1:7" ht="21.75">
      <c r="A25" s="326" t="s">
        <v>410</v>
      </c>
      <c r="B25" s="319">
        <v>320810.63910000003</v>
      </c>
      <c r="C25" s="319">
        <v>298279.77339999995</v>
      </c>
      <c r="D25" s="320">
        <v>-7.0231042721051948E-2</v>
      </c>
      <c r="E25" s="319">
        <v>-22530.865700000082</v>
      </c>
    </row>
    <row r="26" spans="1:7">
      <c r="A26" s="325" t="s">
        <v>413</v>
      </c>
      <c r="B26" s="319">
        <v>19602536.08656</v>
      </c>
      <c r="C26" s="319">
        <v>17614055.437150002</v>
      </c>
      <c r="D26" s="320">
        <v>-0.10143996881981773</v>
      </c>
      <c r="E26" s="319">
        <v>-1988480.6494099982</v>
      </c>
    </row>
    <row r="27" spans="1:7" ht="12.75" customHeight="1">
      <c r="A27" s="321" t="s">
        <v>402</v>
      </c>
      <c r="B27" s="322">
        <v>9077027.3561399989</v>
      </c>
      <c r="C27" s="322">
        <v>9211410.3631100003</v>
      </c>
      <c r="D27" s="323">
        <v>1.4804737464969775E-2</v>
      </c>
      <c r="E27" s="322">
        <v>134383.00697000138</v>
      </c>
    </row>
    <row r="28" spans="1:7" ht="12.75" customHeight="1">
      <c r="A28" s="36" t="s">
        <v>299</v>
      </c>
    </row>
    <row r="29" spans="1:7" ht="12.75" customHeight="1">
      <c r="F29" s="139"/>
      <c r="G29" s="139"/>
    </row>
    <row r="30" spans="1:7" ht="26.25" customHeight="1">
      <c r="A30" s="575" t="s">
        <v>1197</v>
      </c>
      <c r="B30" s="575"/>
      <c r="C30" s="575"/>
      <c r="D30" s="575"/>
      <c r="E30" s="575"/>
    </row>
    <row r="31" spans="1:7" ht="12.75" customHeight="1"/>
    <row r="32" spans="1:7" ht="12.75" customHeight="1">
      <c r="A32" s="75" t="s">
        <v>335</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385</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3">
    <mergeCell ref="A5:A6"/>
    <mergeCell ref="D5:D6"/>
    <mergeCell ref="E5:E6"/>
  </mergeCells>
  <hyperlinks>
    <hyperlink ref="A32" location="'2 Sadržaj'!A1" display="Sadržaj / Contents"/>
  </hyperlinks>
  <pageMargins left="0.7" right="0.7" top="0.75" bottom="0.75" header="0.3" footer="0.3"/>
  <pageSetup paperSize="9" scale="8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Q304"/>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502" t="s">
        <v>1023</v>
      </c>
    </row>
    <row r="2" spans="1:8" ht="12.75" customHeight="1">
      <c r="A2" s="66" t="s">
        <v>1024</v>
      </c>
    </row>
    <row r="3" spans="1:8" ht="12.75" customHeight="1">
      <c r="E3" s="807" t="s">
        <v>643</v>
      </c>
      <c r="F3" s="807"/>
    </row>
    <row r="4" spans="1:8" ht="84.75" customHeight="1">
      <c r="A4" s="515" t="s">
        <v>322</v>
      </c>
      <c r="B4" s="809" t="s">
        <v>638</v>
      </c>
      <c r="C4" s="809"/>
      <c r="D4" s="692" t="s">
        <v>1164</v>
      </c>
      <c r="E4" s="805" t="s">
        <v>668</v>
      </c>
      <c r="F4" s="806"/>
      <c r="G4" s="692" t="s">
        <v>1164</v>
      </c>
    </row>
    <row r="5" spans="1:8" ht="15" customHeight="1" thickBot="1">
      <c r="A5" s="517"/>
      <c r="B5" s="566" t="s">
        <v>1198</v>
      </c>
      <c r="C5" s="566" t="s">
        <v>1169</v>
      </c>
      <c r="D5" s="568"/>
      <c r="E5" s="566" t="s">
        <v>1198</v>
      </c>
      <c r="F5" s="566" t="s">
        <v>1169</v>
      </c>
      <c r="G5" s="518"/>
    </row>
    <row r="6" spans="1:8" ht="12.75" customHeight="1">
      <c r="A6" s="519" t="s">
        <v>323</v>
      </c>
      <c r="B6" s="520"/>
      <c r="C6" s="520"/>
      <c r="D6" s="521"/>
      <c r="E6" s="520"/>
      <c r="F6" s="520"/>
      <c r="G6" s="521"/>
    </row>
    <row r="7" spans="1:8" ht="12.75" customHeight="1">
      <c r="A7" s="327" t="s">
        <v>656</v>
      </c>
      <c r="B7" s="328">
        <v>101</v>
      </c>
      <c r="C7" s="328">
        <v>76</v>
      </c>
      <c r="D7" s="329">
        <v>-0.24752475247524752</v>
      </c>
      <c r="E7" s="328">
        <v>865605.29264</v>
      </c>
      <c r="F7" s="330">
        <v>866530.38151999994</v>
      </c>
      <c r="G7" s="329">
        <v>1.0687190661444769E-3</v>
      </c>
      <c r="H7" s="78"/>
    </row>
    <row r="8" spans="1:8" ht="12.75" customHeight="1">
      <c r="A8" s="327" t="s">
        <v>655</v>
      </c>
      <c r="B8" s="328">
        <v>41200</v>
      </c>
      <c r="C8" s="328">
        <v>41321</v>
      </c>
      <c r="D8" s="329">
        <v>2.936893203883495E-3</v>
      </c>
      <c r="E8" s="328">
        <v>1913562.5867699999</v>
      </c>
      <c r="F8" s="330">
        <v>1902200.5867300001</v>
      </c>
      <c r="G8" s="329">
        <v>-5.9376161085895494E-3</v>
      </c>
      <c r="H8" s="78"/>
    </row>
    <row r="9" spans="1:8" ht="12.75" customHeight="1">
      <c r="A9" s="331" t="s">
        <v>657</v>
      </c>
      <c r="B9" s="328">
        <v>5691</v>
      </c>
      <c r="C9" s="328">
        <v>5658</v>
      </c>
      <c r="D9" s="329">
        <v>-5.7986294148655772E-3</v>
      </c>
      <c r="E9" s="328">
        <v>341531.87316000002</v>
      </c>
      <c r="F9" s="330">
        <v>373295.10035000002</v>
      </c>
      <c r="G9" s="329">
        <v>9.3002234011464124E-2</v>
      </c>
    </row>
    <row r="10" spans="1:8" ht="12.75" customHeight="1">
      <c r="A10" s="327" t="s">
        <v>642</v>
      </c>
      <c r="B10" s="328">
        <v>553</v>
      </c>
      <c r="C10" s="328">
        <v>458</v>
      </c>
      <c r="D10" s="329">
        <v>-0.17179023508137431</v>
      </c>
      <c r="E10" s="328">
        <v>270059.18383999995</v>
      </c>
      <c r="F10" s="330">
        <v>209303.85109000001</v>
      </c>
      <c r="G10" s="329">
        <v>-0.22497043753933293</v>
      </c>
    </row>
    <row r="11" spans="1:8" ht="12.75" customHeight="1">
      <c r="A11" s="332" t="s">
        <v>727</v>
      </c>
      <c r="B11" s="328">
        <v>1</v>
      </c>
      <c r="C11" s="328">
        <v>1</v>
      </c>
      <c r="D11" s="329">
        <v>0</v>
      </c>
      <c r="E11" s="328">
        <v>1222.8908200000001</v>
      </c>
      <c r="F11" s="330">
        <v>239.42484999999999</v>
      </c>
      <c r="G11" s="329">
        <v>-0.80421404259130835</v>
      </c>
    </row>
    <row r="12" spans="1:8" ht="29.25">
      <c r="A12" s="331" t="s">
        <v>728</v>
      </c>
      <c r="B12" s="328">
        <v>2012</v>
      </c>
      <c r="C12" s="328">
        <v>1749</v>
      </c>
      <c r="D12" s="329">
        <v>-0.13071570576540756</v>
      </c>
      <c r="E12" s="328">
        <v>387464.40814999997</v>
      </c>
      <c r="F12" s="330">
        <v>322696.22156999999</v>
      </c>
      <c r="G12" s="329">
        <v>-0.16715906085218057</v>
      </c>
      <c r="H12" s="88"/>
    </row>
    <row r="13" spans="1:8" ht="12.75" customHeight="1">
      <c r="A13" s="327" t="s">
        <v>1120</v>
      </c>
      <c r="B13" s="328">
        <v>163</v>
      </c>
      <c r="C13" s="328">
        <v>370</v>
      </c>
      <c r="D13" s="329">
        <v>1.2699386503067485</v>
      </c>
      <c r="E13" s="328">
        <v>277.75698999999997</v>
      </c>
      <c r="F13" s="330">
        <v>1887.7984199999999</v>
      </c>
      <c r="G13" s="329">
        <v>5.7965829410809784</v>
      </c>
      <c r="H13" s="88"/>
    </row>
    <row r="14" spans="1:8" ht="22.5" customHeight="1">
      <c r="A14" s="333" t="s">
        <v>324</v>
      </c>
      <c r="B14" s="334">
        <v>49721</v>
      </c>
      <c r="C14" s="334">
        <v>49633</v>
      </c>
      <c r="D14" s="335">
        <v>-1.7698759075642082E-3</v>
      </c>
      <c r="E14" s="334">
        <v>3779723.9923700001</v>
      </c>
      <c r="F14" s="334">
        <v>3676153.3645299999</v>
      </c>
      <c r="G14" s="335">
        <v>-2.7401637804526122E-2</v>
      </c>
    </row>
    <row r="15" spans="1:8" ht="15" customHeight="1">
      <c r="A15" s="522" t="s">
        <v>325</v>
      </c>
      <c r="B15" s="523"/>
      <c r="C15" s="523"/>
      <c r="D15" s="524"/>
      <c r="E15" s="523"/>
      <c r="F15" s="523"/>
      <c r="G15" s="525"/>
    </row>
    <row r="16" spans="1:8" ht="12.75" customHeight="1">
      <c r="A16" s="327" t="s">
        <v>656</v>
      </c>
      <c r="B16" s="328">
        <v>943</v>
      </c>
      <c r="C16" s="328">
        <v>856</v>
      </c>
      <c r="D16" s="329">
        <v>-9.2258748674443267E-2</v>
      </c>
      <c r="E16" s="328">
        <v>3303484.77024</v>
      </c>
      <c r="F16" s="328">
        <v>3046418.5610700003</v>
      </c>
      <c r="G16" s="329">
        <v>-7.7816677553904298E-2</v>
      </c>
    </row>
    <row r="17" spans="1:7" ht="12.75" customHeight="1">
      <c r="A17" s="327" t="s">
        <v>655</v>
      </c>
      <c r="B17" s="328">
        <v>32763</v>
      </c>
      <c r="C17" s="328">
        <v>33308</v>
      </c>
      <c r="D17" s="329">
        <v>1.6634618319445717E-2</v>
      </c>
      <c r="E17" s="328">
        <v>2150545.0158299999</v>
      </c>
      <c r="F17" s="328">
        <v>2009880.50288</v>
      </c>
      <c r="G17" s="329">
        <v>-6.5408774015228238E-2</v>
      </c>
    </row>
    <row r="18" spans="1:7" ht="12.75" customHeight="1">
      <c r="A18" s="331" t="s">
        <v>657</v>
      </c>
      <c r="B18" s="328">
        <v>14702</v>
      </c>
      <c r="C18" s="328">
        <v>14303</v>
      </c>
      <c r="D18" s="329">
        <v>-2.7139164739491226E-2</v>
      </c>
      <c r="E18" s="328">
        <v>2161807.65882</v>
      </c>
      <c r="F18" s="328">
        <v>2326469.3134699999</v>
      </c>
      <c r="G18" s="329">
        <v>7.6168503695596468E-2</v>
      </c>
    </row>
    <row r="19" spans="1:7" ht="12.75" customHeight="1">
      <c r="A19" s="327" t="s">
        <v>642</v>
      </c>
      <c r="B19" s="328">
        <v>733</v>
      </c>
      <c r="C19" s="328">
        <v>704</v>
      </c>
      <c r="D19" s="329">
        <v>-3.9563437926330151E-2</v>
      </c>
      <c r="E19" s="328">
        <v>443458.50549000001</v>
      </c>
      <c r="F19" s="328">
        <v>337411.98336000001</v>
      </c>
      <c r="G19" s="329">
        <v>-0.23913516330648291</v>
      </c>
    </row>
    <row r="20" spans="1:7" ht="12.75" customHeight="1">
      <c r="A20" s="332" t="s">
        <v>727</v>
      </c>
      <c r="B20" s="328">
        <v>1</v>
      </c>
      <c r="C20" s="328">
        <v>1</v>
      </c>
      <c r="D20" s="329">
        <v>0</v>
      </c>
      <c r="E20" s="328">
        <v>1745.8718100000001</v>
      </c>
      <c r="F20" s="328">
        <v>0</v>
      </c>
      <c r="G20" s="329">
        <v>-1</v>
      </c>
    </row>
    <row r="21" spans="1:7" ht="29.25">
      <c r="A21" s="331" t="s">
        <v>728</v>
      </c>
      <c r="B21" s="328">
        <v>7862</v>
      </c>
      <c r="C21" s="328">
        <v>8747</v>
      </c>
      <c r="D21" s="329">
        <v>0.11256677690155177</v>
      </c>
      <c r="E21" s="328">
        <v>2318980.9248699998</v>
      </c>
      <c r="F21" s="328">
        <v>2596764.9056500001</v>
      </c>
      <c r="G21" s="329">
        <v>0.11978709173538057</v>
      </c>
    </row>
    <row r="22" spans="1:7" ht="12.75" customHeight="1">
      <c r="A22" s="327" t="s">
        <v>1120</v>
      </c>
      <c r="B22" s="328">
        <v>782</v>
      </c>
      <c r="C22" s="328">
        <v>360</v>
      </c>
      <c r="D22" s="329">
        <v>-0.53964194373401531</v>
      </c>
      <c r="E22" s="328">
        <v>18459.560730000001</v>
      </c>
      <c r="F22" s="328">
        <v>20957.364420000002</v>
      </c>
      <c r="G22" s="329">
        <v>0.13531219548147941</v>
      </c>
    </row>
    <row r="23" spans="1:7" ht="22.5" customHeight="1">
      <c r="A23" s="333" t="s">
        <v>324</v>
      </c>
      <c r="B23" s="334">
        <v>57786</v>
      </c>
      <c r="C23" s="336">
        <v>58279</v>
      </c>
      <c r="D23" s="335">
        <v>8.5314782127158834E-3</v>
      </c>
      <c r="E23" s="334">
        <v>10398482.30779</v>
      </c>
      <c r="F23" s="334">
        <v>10337902.630850002</v>
      </c>
      <c r="G23" s="335">
        <v>-5.825819109642057E-3</v>
      </c>
    </row>
    <row r="24" spans="1:7" ht="15" customHeight="1">
      <c r="A24" s="522" t="s">
        <v>326</v>
      </c>
      <c r="B24" s="523"/>
      <c r="C24" s="523"/>
      <c r="D24" s="524"/>
      <c r="E24" s="523"/>
      <c r="F24" s="523"/>
      <c r="G24" s="526"/>
    </row>
    <row r="25" spans="1:7" ht="12.75" customHeight="1">
      <c r="A25" s="327" t="s">
        <v>656</v>
      </c>
      <c r="B25" s="328">
        <v>324</v>
      </c>
      <c r="C25" s="328">
        <v>292</v>
      </c>
      <c r="D25" s="329">
        <v>-9.8765432098765427E-2</v>
      </c>
      <c r="E25" s="328">
        <v>323619.13889</v>
      </c>
      <c r="F25" s="328">
        <v>104056.40098999999</v>
      </c>
      <c r="G25" s="329">
        <v>-0.67846029951470399</v>
      </c>
    </row>
    <row r="26" spans="1:7" ht="12.75" customHeight="1">
      <c r="A26" s="327" t="s">
        <v>655</v>
      </c>
      <c r="B26" s="328">
        <v>592</v>
      </c>
      <c r="C26" s="328">
        <v>467</v>
      </c>
      <c r="D26" s="329">
        <v>-0.21114864864864866</v>
      </c>
      <c r="E26" s="328">
        <v>54.19126</v>
      </c>
      <c r="F26" s="328">
        <v>1.75421</v>
      </c>
      <c r="G26" s="329">
        <v>-0.96762928191741615</v>
      </c>
    </row>
    <row r="27" spans="1:7" ht="12.75" customHeight="1">
      <c r="A27" s="331" t="s">
        <v>657</v>
      </c>
      <c r="B27" s="328">
        <v>549</v>
      </c>
      <c r="C27" s="328">
        <v>516</v>
      </c>
      <c r="D27" s="329">
        <v>-6.0109289617486336E-2</v>
      </c>
      <c r="E27" s="328">
        <v>22.46161</v>
      </c>
      <c r="F27" s="328">
        <v>0</v>
      </c>
      <c r="G27" s="329">
        <v>-1</v>
      </c>
    </row>
    <row r="28" spans="1:7" ht="12.75" customHeight="1">
      <c r="A28" s="327" t="s">
        <v>642</v>
      </c>
      <c r="B28" s="328">
        <v>52</v>
      </c>
      <c r="C28" s="328">
        <v>50</v>
      </c>
      <c r="D28" s="329">
        <v>-3.8461538461538464E-2</v>
      </c>
      <c r="E28" s="328">
        <v>10639.34123</v>
      </c>
      <c r="F28" s="328">
        <v>8600.6152600000005</v>
      </c>
      <c r="G28" s="329">
        <v>-0.19162144778770288</v>
      </c>
    </row>
    <row r="29" spans="1:7" ht="12.75" customHeight="1">
      <c r="A29" s="332" t="s">
        <v>729</v>
      </c>
      <c r="B29" s="328">
        <v>3</v>
      </c>
      <c r="C29" s="328">
        <v>3</v>
      </c>
      <c r="D29" s="329">
        <v>0</v>
      </c>
      <c r="E29" s="328">
        <v>0</v>
      </c>
      <c r="F29" s="328">
        <v>0</v>
      </c>
      <c r="G29" s="329" t="e">
        <v>#DIV/0!</v>
      </c>
    </row>
    <row r="30" spans="1:7" ht="29.25">
      <c r="A30" s="331" t="s">
        <v>728</v>
      </c>
      <c r="B30" s="328">
        <v>482</v>
      </c>
      <c r="C30" s="328">
        <v>436</v>
      </c>
      <c r="D30" s="329">
        <v>-9.5435684647302899E-2</v>
      </c>
      <c r="E30" s="328">
        <v>4863.5353299999997</v>
      </c>
      <c r="F30" s="328">
        <v>3018.9140299999999</v>
      </c>
      <c r="G30" s="329">
        <v>-0.37927580964030949</v>
      </c>
    </row>
    <row r="31" spans="1:7" ht="12.75" customHeight="1">
      <c r="A31" s="327" t="s">
        <v>1120</v>
      </c>
      <c r="B31" s="328">
        <v>5</v>
      </c>
      <c r="C31" s="328">
        <v>3</v>
      </c>
      <c r="D31" s="329">
        <v>-0.4</v>
      </c>
      <c r="E31" s="328">
        <v>2428.6480999999999</v>
      </c>
      <c r="F31" s="328">
        <v>0</v>
      </c>
      <c r="G31" s="329">
        <v>-1</v>
      </c>
    </row>
    <row r="32" spans="1:7" ht="22.5" customHeight="1">
      <c r="A32" s="333" t="s">
        <v>324</v>
      </c>
      <c r="B32" s="334">
        <v>2007</v>
      </c>
      <c r="C32" s="334">
        <v>1767</v>
      </c>
      <c r="D32" s="335">
        <v>-0.11958146487294469</v>
      </c>
      <c r="E32" s="334">
        <v>341627.31641999999</v>
      </c>
      <c r="F32" s="334">
        <v>115677.68449</v>
      </c>
      <c r="G32" s="335">
        <v>-0.6613921693902699</v>
      </c>
    </row>
    <row r="33" spans="1:17" ht="12.75" customHeight="1">
      <c r="A33" s="27" t="s">
        <v>329</v>
      </c>
    </row>
    <row r="34" spans="1:17" ht="35.25" customHeight="1">
      <c r="A34" s="800" t="s">
        <v>779</v>
      </c>
      <c r="B34" s="800"/>
      <c r="C34" s="800"/>
      <c r="D34" s="800"/>
      <c r="E34" s="800"/>
      <c r="F34" s="804"/>
      <c r="G34" s="804"/>
      <c r="K34" s="811"/>
      <c r="L34" s="811"/>
      <c r="M34" s="811"/>
      <c r="N34" s="811"/>
      <c r="O34" s="811"/>
      <c r="P34" s="811"/>
      <c r="Q34" s="811"/>
    </row>
    <row r="35" spans="1:17" ht="72.75" customHeight="1">
      <c r="A35" s="810" t="s">
        <v>1199</v>
      </c>
      <c r="B35" s="810"/>
      <c r="C35" s="810"/>
      <c r="D35" s="810"/>
      <c r="E35" s="810"/>
      <c r="F35" s="810"/>
      <c r="G35" s="810"/>
    </row>
    <row r="36" spans="1:17" ht="25.5" customHeight="1">
      <c r="A36" s="802" t="s">
        <v>1193</v>
      </c>
      <c r="B36" s="803"/>
      <c r="C36" s="803"/>
      <c r="D36" s="803"/>
      <c r="E36" s="803"/>
      <c r="F36" s="803"/>
      <c r="G36" s="803"/>
    </row>
    <row r="37" spans="1:17" ht="12.75" customHeight="1"/>
    <row r="38" spans="1:17" ht="12.75" customHeight="1"/>
    <row r="39" spans="1:17" ht="12.75" customHeight="1">
      <c r="A39" s="502" t="s">
        <v>1025</v>
      </c>
    </row>
    <row r="40" spans="1:17" ht="12.75" customHeight="1">
      <c r="A40" s="66" t="s">
        <v>1026</v>
      </c>
    </row>
    <row r="41" spans="1:17" ht="12.75" customHeight="1">
      <c r="E41" s="807" t="s">
        <v>643</v>
      </c>
      <c r="F41" s="807"/>
    </row>
    <row r="42" spans="1:17" ht="85.5" customHeight="1">
      <c r="A42" s="515" t="s">
        <v>327</v>
      </c>
      <c r="B42" s="809" t="s">
        <v>639</v>
      </c>
      <c r="C42" s="809"/>
      <c r="D42" s="692" t="s">
        <v>1164</v>
      </c>
      <c r="E42" s="805" t="s">
        <v>328</v>
      </c>
      <c r="F42" s="806"/>
      <c r="G42" s="692" t="s">
        <v>1164</v>
      </c>
    </row>
    <row r="43" spans="1:17" ht="27" customHeight="1" thickBot="1">
      <c r="A43" s="517"/>
      <c r="B43" s="566" t="s">
        <v>1190</v>
      </c>
      <c r="C43" s="566" t="s">
        <v>1191</v>
      </c>
      <c r="D43" s="568"/>
      <c r="E43" s="566" t="s">
        <v>1190</v>
      </c>
      <c r="F43" s="566" t="s">
        <v>1191</v>
      </c>
      <c r="G43" s="518"/>
    </row>
    <row r="44" spans="1:17" ht="15" customHeight="1">
      <c r="A44" s="519" t="s">
        <v>323</v>
      </c>
      <c r="B44" s="520"/>
      <c r="C44" s="520"/>
      <c r="D44" s="521"/>
      <c r="E44" s="520"/>
      <c r="F44" s="520"/>
      <c r="G44" s="521"/>
    </row>
    <row r="45" spans="1:17" ht="12.75" customHeight="1">
      <c r="A45" s="327" t="s">
        <v>656</v>
      </c>
      <c r="B45" s="328">
        <v>1</v>
      </c>
      <c r="C45" s="328">
        <v>7</v>
      </c>
      <c r="D45" s="329">
        <v>6</v>
      </c>
      <c r="E45" s="328">
        <v>114644.17779999999</v>
      </c>
      <c r="F45" s="330">
        <v>120675.82434000001</v>
      </c>
      <c r="G45" s="329">
        <v>5.2611887107973279E-2</v>
      </c>
      <c r="H45" s="78"/>
    </row>
    <row r="46" spans="1:17" ht="12.75" customHeight="1">
      <c r="A46" s="327" t="s">
        <v>655</v>
      </c>
      <c r="B46" s="328">
        <v>3339</v>
      </c>
      <c r="C46" s="328">
        <v>3002</v>
      </c>
      <c r="D46" s="329">
        <v>-0.10092842168313866</v>
      </c>
      <c r="E46" s="328">
        <v>360724.35420999996</v>
      </c>
      <c r="F46" s="330">
        <v>262705.77943</v>
      </c>
      <c r="G46" s="329">
        <v>-0.27172707813051428</v>
      </c>
      <c r="H46" s="78"/>
    </row>
    <row r="47" spans="1:17" ht="12.75" customHeight="1">
      <c r="A47" s="331" t="s">
        <v>657</v>
      </c>
      <c r="B47" s="328">
        <v>389</v>
      </c>
      <c r="C47" s="328">
        <v>480</v>
      </c>
      <c r="D47" s="329">
        <v>0.23393316195372751</v>
      </c>
      <c r="E47" s="328">
        <v>51968.261350000001</v>
      </c>
      <c r="F47" s="330">
        <v>59357.60903</v>
      </c>
      <c r="G47" s="329">
        <v>0.14218962666912463</v>
      </c>
    </row>
    <row r="48" spans="1:17" ht="12.75" customHeight="1">
      <c r="A48" s="327" t="s">
        <v>642</v>
      </c>
      <c r="B48" s="328">
        <v>47</v>
      </c>
      <c r="C48" s="328">
        <v>24</v>
      </c>
      <c r="D48" s="329">
        <v>-0.48936170212765956</v>
      </c>
      <c r="E48" s="328">
        <v>59362.0527</v>
      </c>
      <c r="F48" s="330">
        <v>22217.16649</v>
      </c>
      <c r="G48" s="329">
        <v>-0.62573453107695509</v>
      </c>
    </row>
    <row r="49" spans="1:17" ht="12.75" customHeight="1">
      <c r="A49" s="332" t="s">
        <v>729</v>
      </c>
      <c r="B49" s="328">
        <v>0</v>
      </c>
      <c r="C49" s="328">
        <v>0</v>
      </c>
      <c r="D49" s="329"/>
      <c r="E49" s="328">
        <v>0</v>
      </c>
      <c r="F49" s="330">
        <v>0</v>
      </c>
      <c r="G49" s="329"/>
    </row>
    <row r="50" spans="1:17" ht="34.5" customHeight="1">
      <c r="A50" s="331" t="s">
        <v>730</v>
      </c>
      <c r="B50" s="328">
        <v>63</v>
      </c>
      <c r="C50" s="328">
        <v>24</v>
      </c>
      <c r="D50" s="329">
        <v>-0.61904761904761907</v>
      </c>
      <c r="E50" s="328">
        <v>20295.634910000001</v>
      </c>
      <c r="F50" s="330">
        <v>8377.1166300000004</v>
      </c>
      <c r="G50" s="329">
        <v>-0.58724540192273289</v>
      </c>
    </row>
    <row r="51" spans="1:17" ht="12.75" customHeight="1">
      <c r="A51" s="327" t="s">
        <v>1120</v>
      </c>
      <c r="B51" s="328">
        <v>0</v>
      </c>
      <c r="C51" s="328">
        <v>26</v>
      </c>
      <c r="D51" s="329"/>
      <c r="E51" s="328">
        <v>0</v>
      </c>
      <c r="F51" s="330">
        <v>240.55320999999998</v>
      </c>
      <c r="G51" s="329"/>
    </row>
    <row r="52" spans="1:17" ht="22.5" customHeight="1">
      <c r="A52" s="333" t="s">
        <v>324</v>
      </c>
      <c r="B52" s="334">
        <v>3839</v>
      </c>
      <c r="C52" s="334">
        <v>3563</v>
      </c>
      <c r="D52" s="351">
        <v>-7.1893722323521744E-2</v>
      </c>
      <c r="E52" s="334">
        <v>606994.48097000003</v>
      </c>
      <c r="F52" s="334">
        <v>473574.04912999994</v>
      </c>
      <c r="G52" s="351">
        <v>-0.21980501639288255</v>
      </c>
    </row>
    <row r="53" spans="1:17" ht="15" customHeight="1">
      <c r="A53" s="522" t="s">
        <v>325</v>
      </c>
      <c r="B53" s="523"/>
      <c r="C53" s="523"/>
      <c r="D53" s="524"/>
      <c r="E53" s="523"/>
      <c r="F53" s="523"/>
      <c r="G53" s="525"/>
    </row>
    <row r="54" spans="1:17" ht="12.75" customHeight="1">
      <c r="A54" s="327" t="s">
        <v>656</v>
      </c>
      <c r="B54" s="328">
        <v>9</v>
      </c>
      <c r="C54" s="328">
        <v>8</v>
      </c>
      <c r="D54" s="329">
        <v>-0.1111111111111111</v>
      </c>
      <c r="E54" s="328">
        <v>2241.0788499999999</v>
      </c>
      <c r="F54" s="330">
        <v>2650.0483199999999</v>
      </c>
      <c r="G54" s="329">
        <v>0.18248776476561726</v>
      </c>
    </row>
    <row r="55" spans="1:17">
      <c r="A55" s="327" t="s">
        <v>655</v>
      </c>
      <c r="B55" s="328">
        <v>2355</v>
      </c>
      <c r="C55" s="328">
        <v>2541</v>
      </c>
      <c r="D55" s="329">
        <v>7.8980891719745219E-2</v>
      </c>
      <c r="E55" s="328">
        <v>275286.55911000003</v>
      </c>
      <c r="F55" s="330">
        <v>286854.29106000002</v>
      </c>
      <c r="G55" s="329">
        <v>4.2020692864186332E-2</v>
      </c>
    </row>
    <row r="56" spans="1:17" ht="12.75" customHeight="1">
      <c r="A56" s="331" t="s">
        <v>657</v>
      </c>
      <c r="B56" s="328">
        <v>1170</v>
      </c>
      <c r="C56" s="328">
        <v>1151</v>
      </c>
      <c r="D56" s="329">
        <v>-1.6239316239316241E-2</v>
      </c>
      <c r="E56" s="328">
        <v>327646.36781000003</v>
      </c>
      <c r="F56" s="330">
        <v>307341.86118000001</v>
      </c>
      <c r="G56" s="329">
        <v>-6.1970797252281669E-2</v>
      </c>
    </row>
    <row r="57" spans="1:17" ht="12.75" customHeight="1">
      <c r="A57" s="327" t="s">
        <v>642</v>
      </c>
      <c r="B57" s="328">
        <v>83</v>
      </c>
      <c r="C57" s="328">
        <v>69</v>
      </c>
      <c r="D57" s="329">
        <v>-0.16867469879518071</v>
      </c>
      <c r="E57" s="328">
        <v>48885.858509999998</v>
      </c>
      <c r="F57" s="330">
        <v>73666.432459999996</v>
      </c>
      <c r="G57" s="329">
        <v>0.50690679687932516</v>
      </c>
    </row>
    <row r="58" spans="1:17" ht="12.75" customHeight="1">
      <c r="A58" s="332" t="s">
        <v>729</v>
      </c>
      <c r="B58" s="328">
        <v>0</v>
      </c>
      <c r="C58" s="328">
        <v>0</v>
      </c>
      <c r="D58" s="329"/>
      <c r="E58" s="328">
        <v>0</v>
      </c>
      <c r="F58" s="330">
        <v>0</v>
      </c>
      <c r="G58" s="329"/>
    </row>
    <row r="59" spans="1:17" ht="29.25">
      <c r="A59" s="331" t="s">
        <v>730</v>
      </c>
      <c r="B59" s="328">
        <v>332</v>
      </c>
      <c r="C59" s="328">
        <v>335</v>
      </c>
      <c r="D59" s="329">
        <v>9.0361445783132526E-3</v>
      </c>
      <c r="E59" s="328">
        <v>104024.25367000001</v>
      </c>
      <c r="F59" s="330">
        <v>125529.43081000001</v>
      </c>
      <c r="G59" s="329">
        <v>0.20673233771252683</v>
      </c>
    </row>
    <row r="60" spans="1:17" ht="12.75" customHeight="1">
      <c r="A60" s="327" t="s">
        <v>1120</v>
      </c>
      <c r="B60" s="328">
        <v>14</v>
      </c>
      <c r="C60" s="328">
        <v>14</v>
      </c>
      <c r="D60" s="329">
        <v>0</v>
      </c>
      <c r="E60" s="328">
        <v>2015.9706799999999</v>
      </c>
      <c r="F60" s="330">
        <v>6528.1862899999996</v>
      </c>
      <c r="G60" s="329">
        <v>2.2382347396044469</v>
      </c>
    </row>
    <row r="61" spans="1:17" ht="22.5" customHeight="1">
      <c r="A61" s="333" t="s">
        <v>324</v>
      </c>
      <c r="B61" s="334">
        <v>3963</v>
      </c>
      <c r="C61" s="334">
        <v>4118</v>
      </c>
      <c r="D61" s="351">
        <v>3.9111784002018674E-2</v>
      </c>
      <c r="E61" s="334">
        <v>760100.08863000013</v>
      </c>
      <c r="F61" s="334">
        <v>802570.2501200001</v>
      </c>
      <c r="G61" s="351">
        <v>5.5874433019140857E-2</v>
      </c>
    </row>
    <row r="62" spans="1:17" ht="12.75" customHeight="1">
      <c r="A62" s="27" t="s">
        <v>329</v>
      </c>
    </row>
    <row r="63" spans="1:17" ht="36" customHeight="1">
      <c r="A63" s="800" t="s">
        <v>778</v>
      </c>
      <c r="B63" s="800"/>
      <c r="C63" s="800"/>
      <c r="D63" s="800"/>
      <c r="E63" s="800"/>
      <c r="F63" s="800"/>
      <c r="G63" s="800"/>
      <c r="K63" s="811"/>
      <c r="L63" s="811"/>
      <c r="M63" s="811"/>
      <c r="N63" s="811"/>
      <c r="O63" s="811"/>
      <c r="P63" s="811"/>
      <c r="Q63" s="811"/>
    </row>
    <row r="64" spans="1:17" ht="93.75" customHeight="1">
      <c r="A64" s="812" t="s">
        <v>1200</v>
      </c>
      <c r="B64" s="812"/>
      <c r="C64" s="812"/>
      <c r="D64" s="812"/>
      <c r="E64" s="812"/>
      <c r="F64" s="812"/>
      <c r="G64" s="812"/>
      <c r="J64" s="800"/>
      <c r="K64" s="800"/>
      <c r="L64" s="800"/>
      <c r="M64" s="800"/>
      <c r="N64" s="800"/>
      <c r="O64" s="800"/>
      <c r="P64" s="800"/>
    </row>
    <row r="65" spans="1:7" ht="22.5" customHeight="1">
      <c r="A65" s="802" t="s">
        <v>1193</v>
      </c>
      <c r="B65" s="803"/>
      <c r="C65" s="803"/>
      <c r="D65" s="803"/>
      <c r="E65" s="803"/>
      <c r="F65" s="803"/>
      <c r="G65" s="803"/>
    </row>
    <row r="66" spans="1:7" ht="12.75" customHeight="1"/>
    <row r="67" spans="1:7" ht="12.75" customHeight="1">
      <c r="A67" s="75" t="s">
        <v>335</v>
      </c>
    </row>
    <row r="68" spans="1:7" ht="12.75" customHeight="1"/>
    <row r="69" spans="1:7" ht="12.75" customHeight="1"/>
    <row r="70" spans="1:7" ht="12.75" customHeight="1"/>
    <row r="71" spans="1:7" ht="12.75" customHeight="1"/>
    <row r="72" spans="1:7" ht="12.75" customHeight="1"/>
    <row r="73" spans="1:7" ht="12.75" customHeight="1"/>
    <row r="74" spans="1:7" ht="12.75" customHeight="1"/>
    <row r="75" spans="1:7" ht="12.75" customHeight="1"/>
    <row r="76" spans="1:7" ht="12.75" customHeight="1"/>
    <row r="77" spans="1:7" ht="12.75" customHeight="1"/>
    <row r="78" spans="1:7" ht="12.75" customHeight="1"/>
    <row r="79" spans="1:7" ht="12.75" customHeight="1"/>
    <row r="80" spans="1:7" ht="12.75" customHeight="1"/>
    <row r="81" spans="7:7" ht="12.75" customHeight="1"/>
    <row r="82" spans="7:7" ht="12.75" customHeight="1"/>
    <row r="83" spans="7:7" ht="12.75" customHeight="1">
      <c r="G83" s="53" t="s">
        <v>204</v>
      </c>
    </row>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sheetData>
  <mergeCells count="15">
    <mergeCell ref="K34:Q34"/>
    <mergeCell ref="K63:Q63"/>
    <mergeCell ref="J64:P64"/>
    <mergeCell ref="E3:F3"/>
    <mergeCell ref="E41:F41"/>
    <mergeCell ref="A63:G63"/>
    <mergeCell ref="A64:G64"/>
    <mergeCell ref="A65:G65"/>
    <mergeCell ref="B4:C4"/>
    <mergeCell ref="E4:F4"/>
    <mergeCell ref="A34:G34"/>
    <mergeCell ref="A35:G35"/>
    <mergeCell ref="A36:G36"/>
    <mergeCell ref="B42:C42"/>
    <mergeCell ref="E42:F42"/>
  </mergeCells>
  <hyperlinks>
    <hyperlink ref="A67" location="'2 Sadržaj'!A1" display="Sadržaj / Contents"/>
  </hyperlinks>
  <pageMargins left="0.7" right="0.7" top="0.75" bottom="0.75" header="0.3" footer="0.3"/>
  <pageSetup paperSize="9" scale="90" orientation="portrait" r:id="rId1"/>
  <rowBreaks count="1" manualBreakCount="1">
    <brk id="38" max="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09"/>
  <sheetViews>
    <sheetView showGridLines="0" zoomScaleNormal="100" workbookViewId="0"/>
  </sheetViews>
  <sheetFormatPr defaultRowHeight="15"/>
  <cols>
    <col min="1" max="1" width="39.7109375" customWidth="1"/>
    <col min="2" max="5" width="20.7109375" customWidth="1"/>
  </cols>
  <sheetData>
    <row r="1" spans="1:7" ht="12.75" customHeight="1">
      <c r="A1" s="513" t="s">
        <v>1027</v>
      </c>
    </row>
    <row r="2" spans="1:7" ht="12.75" customHeight="1">
      <c r="A2" s="70" t="s">
        <v>1028</v>
      </c>
    </row>
    <row r="3" spans="1:7">
      <c r="D3" s="112"/>
      <c r="E3" s="113" t="s">
        <v>485</v>
      </c>
    </row>
    <row r="4" spans="1:7" ht="57.75" customHeight="1">
      <c r="A4" s="805" t="s">
        <v>341</v>
      </c>
      <c r="B4" s="805" t="s">
        <v>636</v>
      </c>
      <c r="C4" s="806"/>
      <c r="D4" s="805" t="s">
        <v>706</v>
      </c>
      <c r="E4" s="772"/>
    </row>
    <row r="5" spans="1:7" ht="15.75" customHeight="1">
      <c r="A5" s="805"/>
      <c r="B5" s="566" t="s">
        <v>1190</v>
      </c>
      <c r="C5" s="566" t="s">
        <v>1191</v>
      </c>
      <c r="D5" s="566" t="s">
        <v>1190</v>
      </c>
      <c r="E5" s="566" t="s">
        <v>1191</v>
      </c>
    </row>
    <row r="6" spans="1:7">
      <c r="A6" s="337" t="s">
        <v>855</v>
      </c>
      <c r="B6" s="338">
        <v>189</v>
      </c>
      <c r="C6" s="338">
        <v>257</v>
      </c>
      <c r="D6" s="338">
        <v>24371.79016</v>
      </c>
      <c r="E6" s="338">
        <v>31819.020550000001</v>
      </c>
      <c r="F6" s="78"/>
      <c r="G6" s="78"/>
    </row>
    <row r="7" spans="1:7">
      <c r="A7" s="337" t="s">
        <v>856</v>
      </c>
      <c r="B7" s="338">
        <v>46</v>
      </c>
      <c r="C7" s="338">
        <v>66</v>
      </c>
      <c r="D7" s="338">
        <v>6210.4311200000002</v>
      </c>
      <c r="E7" s="338">
        <v>7511.3757900000001</v>
      </c>
      <c r="F7" s="78"/>
      <c r="G7" s="78"/>
    </row>
    <row r="8" spans="1:7">
      <c r="A8" s="337" t="s">
        <v>857</v>
      </c>
      <c r="B8" s="338">
        <v>102</v>
      </c>
      <c r="C8" s="338">
        <v>131</v>
      </c>
      <c r="D8" s="338">
        <v>15512.421780000001</v>
      </c>
      <c r="E8" s="338">
        <v>31452.783210000001</v>
      </c>
      <c r="F8" s="88"/>
      <c r="G8" s="78"/>
    </row>
    <row r="9" spans="1:7">
      <c r="A9" s="337" t="s">
        <v>858</v>
      </c>
      <c r="B9" s="338">
        <v>790</v>
      </c>
      <c r="C9" s="338">
        <v>533</v>
      </c>
      <c r="D9" s="338">
        <v>200427.58322</v>
      </c>
      <c r="E9" s="338">
        <v>152061.58585999999</v>
      </c>
      <c r="F9" s="88"/>
      <c r="G9" s="78"/>
    </row>
    <row r="10" spans="1:7">
      <c r="A10" s="337" t="s">
        <v>859</v>
      </c>
      <c r="B10" s="338">
        <v>0</v>
      </c>
      <c r="C10" s="338">
        <v>0</v>
      </c>
      <c r="D10" s="338">
        <v>0</v>
      </c>
      <c r="E10" s="338">
        <v>0</v>
      </c>
      <c r="F10" s="78"/>
      <c r="G10" s="78"/>
    </row>
    <row r="11" spans="1:7">
      <c r="A11" s="337" t="s">
        <v>860</v>
      </c>
      <c r="B11" s="338">
        <v>103</v>
      </c>
      <c r="C11" s="338">
        <v>9</v>
      </c>
      <c r="D11" s="338">
        <v>4657.1729999999998</v>
      </c>
      <c r="E11" s="338">
        <v>581.74230999999997</v>
      </c>
      <c r="F11" s="78"/>
      <c r="G11" s="78"/>
    </row>
    <row r="12" spans="1:7">
      <c r="A12" s="337" t="s">
        <v>1151</v>
      </c>
      <c r="B12" s="338">
        <v>0</v>
      </c>
      <c r="C12" s="338">
        <v>0</v>
      </c>
      <c r="D12" s="338">
        <v>0</v>
      </c>
      <c r="E12" s="338">
        <v>0</v>
      </c>
      <c r="F12" s="78"/>
      <c r="G12" s="78"/>
    </row>
    <row r="13" spans="1:7">
      <c r="A13" s="337" t="s">
        <v>861</v>
      </c>
      <c r="B13" s="338">
        <v>106</v>
      </c>
      <c r="C13" s="338">
        <v>123</v>
      </c>
      <c r="D13" s="338">
        <v>23731.54464</v>
      </c>
      <c r="E13" s="338">
        <v>35555.753360000002</v>
      </c>
      <c r="F13" s="78"/>
      <c r="G13" s="78"/>
    </row>
    <row r="14" spans="1:7">
      <c r="A14" s="337" t="s">
        <v>862</v>
      </c>
      <c r="B14" s="338">
        <v>252</v>
      </c>
      <c r="C14" s="338">
        <v>206</v>
      </c>
      <c r="D14" s="338">
        <v>30496.762569999999</v>
      </c>
      <c r="E14" s="338">
        <v>19391.336660000001</v>
      </c>
      <c r="F14" s="78"/>
      <c r="G14" s="78"/>
    </row>
    <row r="15" spans="1:7">
      <c r="A15" s="337" t="s">
        <v>863</v>
      </c>
      <c r="B15" s="338">
        <v>5</v>
      </c>
      <c r="C15" s="338">
        <v>10</v>
      </c>
      <c r="D15" s="338">
        <v>7151.0940000000001</v>
      </c>
      <c r="E15" s="338">
        <v>6547.335</v>
      </c>
      <c r="F15" s="78"/>
      <c r="G15" s="78"/>
    </row>
    <row r="16" spans="1:7">
      <c r="A16" s="337" t="s">
        <v>864</v>
      </c>
      <c r="B16" s="338">
        <v>710</v>
      </c>
      <c r="C16" s="338">
        <v>575</v>
      </c>
      <c r="D16" s="338">
        <v>104594.42134999999</v>
      </c>
      <c r="E16" s="338">
        <v>76431.911300000007</v>
      </c>
      <c r="F16" s="78"/>
      <c r="G16" s="78"/>
    </row>
    <row r="17" spans="1:12">
      <c r="A17" s="337" t="s">
        <v>865</v>
      </c>
      <c r="B17" s="338">
        <v>31</v>
      </c>
      <c r="C17" s="338">
        <v>0</v>
      </c>
      <c r="D17" s="338">
        <v>4913.4579999999996</v>
      </c>
      <c r="E17" s="338">
        <v>0</v>
      </c>
      <c r="F17" s="78"/>
      <c r="G17" s="78"/>
    </row>
    <row r="18" spans="1:12">
      <c r="A18" s="337" t="s">
        <v>866</v>
      </c>
      <c r="B18" s="338">
        <v>375</v>
      </c>
      <c r="C18" s="338">
        <v>489</v>
      </c>
      <c r="D18" s="338">
        <v>74120.997849999985</v>
      </c>
      <c r="E18" s="338">
        <v>94224.479590000003</v>
      </c>
      <c r="F18" s="78"/>
      <c r="G18" s="78"/>
    </row>
    <row r="19" spans="1:12">
      <c r="A19" s="337" t="s">
        <v>867</v>
      </c>
      <c r="B19" s="338">
        <v>0</v>
      </c>
      <c r="C19" s="338">
        <v>0</v>
      </c>
      <c r="D19" s="338">
        <v>0</v>
      </c>
      <c r="E19" s="338">
        <v>0</v>
      </c>
      <c r="F19" s="78"/>
      <c r="G19" s="78"/>
    </row>
    <row r="20" spans="1:12">
      <c r="A20" s="337" t="s">
        <v>868</v>
      </c>
      <c r="B20" s="338">
        <v>811</v>
      </c>
      <c r="C20" s="338">
        <v>604</v>
      </c>
      <c r="D20" s="338">
        <v>141019.21066000001</v>
      </c>
      <c r="E20" s="338">
        <v>100163.95874</v>
      </c>
      <c r="F20" s="78"/>
      <c r="G20" s="78"/>
    </row>
    <row r="21" spans="1:12">
      <c r="A21" s="337" t="s">
        <v>869</v>
      </c>
      <c r="B21" s="338">
        <v>267</v>
      </c>
      <c r="C21" s="338">
        <v>255</v>
      </c>
      <c r="D21" s="338">
        <v>149221.78197000001</v>
      </c>
      <c r="E21" s="338">
        <v>152487.20373000001</v>
      </c>
      <c r="F21" s="78"/>
      <c r="G21" s="78"/>
    </row>
    <row r="22" spans="1:12">
      <c r="A22" s="337" t="s">
        <v>870</v>
      </c>
      <c r="B22" s="338">
        <v>1519</v>
      </c>
      <c r="C22" s="338">
        <v>1492</v>
      </c>
      <c r="D22" s="338">
        <v>143818.29577999999</v>
      </c>
      <c r="E22" s="338">
        <v>106943.06444</v>
      </c>
      <c r="F22" s="78"/>
      <c r="G22" s="78"/>
    </row>
    <row r="23" spans="1:12">
      <c r="A23" s="337" t="s">
        <v>871</v>
      </c>
      <c r="B23" s="338">
        <v>500</v>
      </c>
      <c r="C23" s="338">
        <v>439</v>
      </c>
      <c r="D23" s="338">
        <v>81891.338220000005</v>
      </c>
      <c r="E23" s="338">
        <v>75044.280200000008</v>
      </c>
      <c r="F23" s="78"/>
      <c r="G23" s="78"/>
    </row>
    <row r="24" spans="1:12">
      <c r="A24" s="337" t="s">
        <v>872</v>
      </c>
      <c r="B24" s="338">
        <v>38</v>
      </c>
      <c r="C24" s="338">
        <v>24</v>
      </c>
      <c r="D24" s="338">
        <v>17166.63927</v>
      </c>
      <c r="E24" s="338">
        <v>11804.74562</v>
      </c>
      <c r="F24" s="78"/>
      <c r="G24" s="78"/>
    </row>
    <row r="25" spans="1:12">
      <c r="A25" s="337" t="s">
        <v>873</v>
      </c>
      <c r="B25" s="338">
        <v>202</v>
      </c>
      <c r="C25" s="338">
        <v>484</v>
      </c>
      <c r="D25" s="338">
        <v>73681.95465</v>
      </c>
      <c r="E25" s="338">
        <v>86157.195019999999</v>
      </c>
      <c r="F25" s="78"/>
      <c r="G25" s="78"/>
    </row>
    <row r="26" spans="1:12">
      <c r="A26" s="337" t="s">
        <v>874</v>
      </c>
      <c r="B26" s="338">
        <v>955</v>
      </c>
      <c r="C26" s="338">
        <v>1120</v>
      </c>
      <c r="D26" s="338">
        <v>131333.50329999998</v>
      </c>
      <c r="E26" s="338">
        <v>137275.32344000001</v>
      </c>
      <c r="F26" s="78"/>
      <c r="G26" s="78"/>
    </row>
    <row r="27" spans="1:12">
      <c r="A27" s="337" t="s">
        <v>875</v>
      </c>
      <c r="B27" s="338">
        <v>801</v>
      </c>
      <c r="C27" s="338">
        <v>864</v>
      </c>
      <c r="D27" s="338">
        <v>132774.16806</v>
      </c>
      <c r="E27" s="338">
        <v>150691.20443000001</v>
      </c>
      <c r="F27" s="78"/>
      <c r="G27" s="78"/>
    </row>
    <row r="28" spans="1:12">
      <c r="A28" s="533" t="s">
        <v>634</v>
      </c>
      <c r="B28" s="534">
        <v>7802</v>
      </c>
      <c r="C28" s="534">
        <v>7681</v>
      </c>
      <c r="D28" s="534">
        <v>1367094.5696000003</v>
      </c>
      <c r="E28" s="534">
        <v>1276144.2992499999</v>
      </c>
    </row>
    <row r="29" spans="1:12">
      <c r="A29" s="27" t="s">
        <v>329</v>
      </c>
    </row>
    <row r="30" spans="1:12" ht="28.5" customHeight="1">
      <c r="A30" s="800" t="s">
        <v>780</v>
      </c>
      <c r="B30" s="800"/>
      <c r="C30" s="800"/>
      <c r="D30" s="800"/>
      <c r="E30" s="800"/>
    </row>
    <row r="31" spans="1:12" ht="76.5" customHeight="1">
      <c r="A31" s="801" t="s">
        <v>1192</v>
      </c>
      <c r="B31" s="801"/>
      <c r="C31" s="801"/>
      <c r="D31" s="801"/>
      <c r="E31" s="801"/>
      <c r="H31" s="811"/>
      <c r="I31" s="811"/>
      <c r="J31" s="811"/>
      <c r="K31" s="811"/>
      <c r="L31" s="811"/>
    </row>
    <row r="32" spans="1:12" ht="15" customHeight="1">
      <c r="A32" s="802" t="s">
        <v>1201</v>
      </c>
      <c r="B32" s="802"/>
      <c r="C32" s="802"/>
      <c r="D32" s="802"/>
      <c r="E32" s="802"/>
      <c r="F32" s="139"/>
      <c r="G32" s="139"/>
    </row>
    <row r="33" spans="1:5" ht="12.75" customHeight="1"/>
    <row r="34" spans="1:5" ht="12.75" customHeight="1">
      <c r="A34" s="75" t="s">
        <v>335</v>
      </c>
      <c r="B34" s="140"/>
      <c r="C34" s="140"/>
      <c r="D34" s="140"/>
      <c r="E34" s="140"/>
    </row>
    <row r="35" spans="1:5" ht="12.75" customHeight="1"/>
    <row r="36" spans="1:5" ht="12.75" customHeight="1"/>
    <row r="37" spans="1:5" ht="12.75" customHeight="1"/>
    <row r="38" spans="1:5" ht="12.75" customHeight="1"/>
    <row r="39" spans="1:5" ht="12.75" customHeight="1"/>
    <row r="40" spans="1:5" ht="12.75" customHeight="1"/>
    <row r="41" spans="1:5" ht="12.75" customHeight="1"/>
    <row r="42" spans="1:5" ht="12.75" customHeight="1"/>
    <row r="43" spans="1:5" ht="12.75" customHeight="1"/>
    <row r="44" spans="1:5" ht="12.75" customHeight="1"/>
    <row r="45" spans="1:5" ht="12.75" customHeight="1"/>
    <row r="46" spans="1:5" ht="12.75" customHeight="1"/>
    <row r="47" spans="1:5" ht="12.75" customHeight="1"/>
    <row r="48" spans="1:5"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5:5" ht="12.75" customHeight="1"/>
    <row r="66" spans="5:5" ht="12.75" customHeight="1"/>
    <row r="67" spans="5:5" ht="12.75" customHeight="1"/>
    <row r="68" spans="5:5" ht="12.75" customHeight="1"/>
    <row r="69" spans="5:5" ht="12.75" customHeight="1">
      <c r="E69" s="53" t="s">
        <v>205</v>
      </c>
    </row>
    <row r="70" spans="5:5" ht="12.75" customHeight="1"/>
    <row r="71" spans="5:5" ht="12.75" customHeight="1"/>
    <row r="72" spans="5:5" ht="12.75" customHeight="1"/>
    <row r="73" spans="5:5" ht="12.75" customHeight="1"/>
    <row r="74" spans="5:5" ht="12.75" customHeight="1"/>
    <row r="75" spans="5:5" ht="12.75" customHeight="1"/>
    <row r="76" spans="5:5" ht="12.75" customHeight="1"/>
    <row r="77" spans="5:5" ht="12.75" customHeight="1"/>
    <row r="78" spans="5:5" ht="12.75" customHeight="1"/>
    <row r="79" spans="5:5" ht="12.75" customHeight="1"/>
    <row r="80" spans="5:5"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sheetData>
  <mergeCells count="7">
    <mergeCell ref="H31:L31"/>
    <mergeCell ref="A32:E32"/>
    <mergeCell ref="A4:A5"/>
    <mergeCell ref="B4:C4"/>
    <mergeCell ref="D4:E4"/>
    <mergeCell ref="A30:E30"/>
    <mergeCell ref="A31:E31"/>
  </mergeCells>
  <hyperlinks>
    <hyperlink ref="A34" location="'2 Sadržaj'!A1" display="Sadržaj / Contents"/>
  </hyperlinks>
  <pageMargins left="0.7" right="0.7" top="0.75" bottom="0.75" header="0.3" footer="0.3"/>
  <pageSetup paperSize="9" scale="7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513" t="s">
        <v>1029</v>
      </c>
    </row>
    <row r="2" spans="1:6" ht="12.75" customHeight="1">
      <c r="A2" s="70" t="s">
        <v>1030</v>
      </c>
    </row>
    <row r="3" spans="1:6" ht="12.75" customHeight="1"/>
    <row r="4" spans="1:6" ht="12.75" customHeight="1">
      <c r="E4" s="113" t="s">
        <v>485</v>
      </c>
    </row>
    <row r="5" spans="1:6" ht="26.25" customHeight="1">
      <c r="A5" s="805" t="s">
        <v>361</v>
      </c>
      <c r="B5" s="512" t="s">
        <v>362</v>
      </c>
      <c r="C5" s="512" t="s">
        <v>362</v>
      </c>
      <c r="D5" s="809" t="s">
        <v>359</v>
      </c>
      <c r="E5" s="809" t="s">
        <v>360</v>
      </c>
    </row>
    <row r="6" spans="1:6" ht="26.25" customHeight="1">
      <c r="A6" s="808"/>
      <c r="B6" s="569" t="s">
        <v>1202</v>
      </c>
      <c r="C6" s="569" t="s">
        <v>1191</v>
      </c>
      <c r="D6" s="809"/>
      <c r="E6" s="809"/>
    </row>
    <row r="7" spans="1:6">
      <c r="A7" s="213" t="s">
        <v>342</v>
      </c>
      <c r="B7" s="339">
        <v>171874.25836000001</v>
      </c>
      <c r="C7" s="339">
        <v>146137.78412</v>
      </c>
      <c r="D7" s="340">
        <v>-0.14974013261540051</v>
      </c>
      <c r="E7" s="339">
        <v>-25736.47424000001</v>
      </c>
    </row>
    <row r="8" spans="1:6">
      <c r="A8" s="213" t="s">
        <v>343</v>
      </c>
      <c r="B8" s="339">
        <v>97223.611780000007</v>
      </c>
      <c r="C8" s="339">
        <v>83969.966939999998</v>
      </c>
      <c r="D8" s="340">
        <v>-0.1363212556841715</v>
      </c>
      <c r="E8" s="339">
        <v>-13253.644840000008</v>
      </c>
    </row>
    <row r="9" spans="1:6">
      <c r="A9" s="341" t="s">
        <v>344</v>
      </c>
      <c r="B9" s="342">
        <v>74650.646580000001</v>
      </c>
      <c r="C9" s="342">
        <v>62167.817179999998</v>
      </c>
      <c r="D9" s="343">
        <v>-0.16721662801169004</v>
      </c>
      <c r="E9" s="344">
        <v>-12482.829400000002</v>
      </c>
    </row>
    <row r="10" spans="1:6">
      <c r="A10" s="213" t="s">
        <v>345</v>
      </c>
      <c r="B10" s="339">
        <v>8345.2854399999997</v>
      </c>
      <c r="C10" s="339">
        <v>8704.1643800000002</v>
      </c>
      <c r="D10" s="340">
        <v>4.300379448734596E-2</v>
      </c>
      <c r="E10" s="339">
        <v>358.87894000000051</v>
      </c>
    </row>
    <row r="11" spans="1:6">
      <c r="A11" s="213" t="s">
        <v>346</v>
      </c>
      <c r="B11" s="339">
        <v>6458.7991300000003</v>
      </c>
      <c r="C11" s="339">
        <v>5081.9441399999996</v>
      </c>
      <c r="D11" s="340">
        <v>-0.2131750751629275</v>
      </c>
      <c r="E11" s="339">
        <v>-1376.8549900000007</v>
      </c>
      <c r="F11" s="88"/>
    </row>
    <row r="12" spans="1:6" ht="21.75">
      <c r="A12" s="341" t="s">
        <v>347</v>
      </c>
      <c r="B12" s="342">
        <v>1886.48631</v>
      </c>
      <c r="C12" s="342">
        <v>3622.2202400000001</v>
      </c>
      <c r="D12" s="343">
        <v>0.92008827246671088</v>
      </c>
      <c r="E12" s="344">
        <v>1735.7339300000001</v>
      </c>
      <c r="F12" s="88"/>
    </row>
    <row r="13" spans="1:6">
      <c r="A13" s="213" t="s">
        <v>348</v>
      </c>
      <c r="B13" s="339">
        <v>455582.92767</v>
      </c>
      <c r="C13" s="339">
        <v>480584.08411</v>
      </c>
      <c r="D13" s="340">
        <v>5.4877289998253614E-2</v>
      </c>
      <c r="E13" s="339">
        <v>25001.156439999992</v>
      </c>
    </row>
    <row r="14" spans="1:6">
      <c r="A14" s="213" t="s">
        <v>349</v>
      </c>
      <c r="B14" s="339">
        <v>451009.46620999998</v>
      </c>
      <c r="C14" s="339">
        <v>429250.22651999997</v>
      </c>
      <c r="D14" s="340">
        <v>-4.8245638551339037E-2</v>
      </c>
      <c r="E14" s="339">
        <v>-21759.239690000017</v>
      </c>
    </row>
    <row r="15" spans="1:6" ht="21.75">
      <c r="A15" s="341" t="s">
        <v>350</v>
      </c>
      <c r="B15" s="342">
        <v>4573.4614599999995</v>
      </c>
      <c r="C15" s="342">
        <v>51333.857590000007</v>
      </c>
      <c r="D15" s="343">
        <v>10.22428996919983</v>
      </c>
      <c r="E15" s="344">
        <v>46760.396130000008</v>
      </c>
    </row>
    <row r="16" spans="1:6" ht="22.5">
      <c r="A16" s="213" t="s">
        <v>351</v>
      </c>
      <c r="B16" s="339">
        <v>81110.594349999999</v>
      </c>
      <c r="C16" s="339">
        <v>117123.89501000001</v>
      </c>
      <c r="D16" s="340">
        <v>0.44400242592970235</v>
      </c>
      <c r="E16" s="339">
        <v>36013.300660000008</v>
      </c>
    </row>
    <row r="17" spans="1:7" ht="33.75">
      <c r="A17" s="213" t="s">
        <v>352</v>
      </c>
      <c r="B17" s="339">
        <v>35735.471530000003</v>
      </c>
      <c r="C17" s="339">
        <v>39938.709080000001</v>
      </c>
      <c r="D17" s="340">
        <v>0.11762087836091295</v>
      </c>
      <c r="E17" s="339">
        <v>4203.237549999998</v>
      </c>
    </row>
    <row r="18" spans="1:7">
      <c r="A18" s="213" t="s">
        <v>353</v>
      </c>
      <c r="B18" s="339">
        <v>45375.122819999997</v>
      </c>
      <c r="C18" s="339">
        <v>77185.185930000007</v>
      </c>
      <c r="D18" s="340">
        <v>0.70104632523394705</v>
      </c>
      <c r="E18" s="339">
        <v>31810.06311000001</v>
      </c>
    </row>
    <row r="19" spans="1:7">
      <c r="A19" s="213" t="s">
        <v>354</v>
      </c>
      <c r="B19" s="339">
        <v>12494.235470000001</v>
      </c>
      <c r="C19" s="339">
        <v>13565.93857</v>
      </c>
      <c r="D19" s="340">
        <v>8.5775804575900047E-2</v>
      </c>
      <c r="E19" s="339">
        <v>1071.7030999999988</v>
      </c>
    </row>
    <row r="20" spans="1:7">
      <c r="A20" s="341" t="s">
        <v>355</v>
      </c>
      <c r="B20" s="342">
        <v>32880.887350000005</v>
      </c>
      <c r="C20" s="342">
        <v>63619.247360000001</v>
      </c>
      <c r="D20" s="343">
        <v>0.9348397347920111</v>
      </c>
      <c r="E20" s="344">
        <v>30738.360009999997</v>
      </c>
    </row>
    <row r="21" spans="1:7" ht="12.75" customHeight="1">
      <c r="A21" s="36" t="s">
        <v>299</v>
      </c>
    </row>
    <row r="22" spans="1:7" ht="12.75" customHeight="1">
      <c r="A22" s="802"/>
      <c r="B22" s="802"/>
      <c r="C22" s="802"/>
      <c r="D22" s="802"/>
      <c r="E22" s="802"/>
      <c r="F22" s="139"/>
      <c r="G22" s="139"/>
    </row>
    <row r="23" spans="1:7" ht="24" customHeight="1">
      <c r="A23" s="802" t="s">
        <v>1203</v>
      </c>
      <c r="B23" s="802"/>
      <c r="C23" s="802"/>
      <c r="D23" s="802"/>
      <c r="E23" s="802"/>
      <c r="F23" s="139"/>
      <c r="G23" s="139"/>
    </row>
    <row r="24" spans="1:7" ht="12.75" customHeight="1"/>
    <row r="25" spans="1:7" ht="12.75" customHeight="1">
      <c r="A25" s="75" t="s">
        <v>335</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386</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E23"/>
  </mergeCells>
  <hyperlinks>
    <hyperlink ref="A25" location="'2 Sadržaj'!A1" display="Sadržaj / Contents"/>
  </hyperlinks>
  <pageMargins left="0.7" right="0.7" top="0.75" bottom="0.75" header="0.3" footer="0.3"/>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59"/>
  <sheetViews>
    <sheetView showGridLines="0" zoomScaleNormal="100" workbookViewId="0"/>
  </sheetViews>
  <sheetFormatPr defaultRowHeight="12.75"/>
  <cols>
    <col min="1" max="1" width="56.42578125" style="96" customWidth="1"/>
    <col min="2" max="3" width="10.85546875" style="96" bestFit="1" customWidth="1"/>
    <col min="4" max="5" width="10.85546875" style="96" customWidth="1"/>
    <col min="6" max="16384" width="9.140625" style="96"/>
  </cols>
  <sheetData>
    <row r="1" spans="1:6" ht="15" customHeight="1">
      <c r="A1" s="528" t="s">
        <v>847</v>
      </c>
      <c r="B1" s="529"/>
      <c r="C1" s="529"/>
      <c r="D1" s="529"/>
      <c r="E1" s="530" t="s">
        <v>1172</v>
      </c>
    </row>
    <row r="2" spans="1:6" ht="15" customHeight="1">
      <c r="A2" s="531" t="s">
        <v>461</v>
      </c>
      <c r="B2" s="529"/>
      <c r="C2" s="529"/>
      <c r="D2" s="529"/>
      <c r="E2" s="532" t="s">
        <v>1173</v>
      </c>
    </row>
    <row r="3" spans="1:6">
      <c r="A3" s="69" t="s">
        <v>848</v>
      </c>
    </row>
    <row r="4" spans="1:6" ht="12.75" customHeight="1">
      <c r="A4" s="95"/>
    </row>
    <row r="5" spans="1:6">
      <c r="A5" s="516" t="s">
        <v>1031</v>
      </c>
    </row>
    <row r="6" spans="1:6">
      <c r="A6" s="52" t="s">
        <v>1032</v>
      </c>
    </row>
    <row r="7" spans="1:6" ht="12.75" customHeight="1">
      <c r="A7"/>
      <c r="B7"/>
      <c r="C7"/>
      <c r="D7"/>
      <c r="E7" s="113" t="s">
        <v>485</v>
      </c>
    </row>
    <row r="8" spans="1:6" ht="22.5" customHeight="1">
      <c r="A8" s="805" t="s">
        <v>361</v>
      </c>
      <c r="B8" s="515" t="s">
        <v>358</v>
      </c>
      <c r="C8" s="515" t="s">
        <v>358</v>
      </c>
      <c r="D8" s="809" t="s">
        <v>359</v>
      </c>
      <c r="E8" s="809" t="s">
        <v>360</v>
      </c>
    </row>
    <row r="9" spans="1:6" ht="22.5" customHeight="1">
      <c r="A9" s="808"/>
      <c r="B9" s="567" t="s">
        <v>1180</v>
      </c>
      <c r="C9" s="567" t="s">
        <v>1181</v>
      </c>
      <c r="D9" s="809"/>
      <c r="E9" s="809"/>
    </row>
    <row r="10" spans="1:6" ht="22.5">
      <c r="A10" s="324" t="s">
        <v>658</v>
      </c>
      <c r="B10" s="322">
        <v>0</v>
      </c>
      <c r="C10" s="322">
        <v>0</v>
      </c>
      <c r="D10" s="323" t="s">
        <v>1145</v>
      </c>
      <c r="E10" s="322">
        <v>0</v>
      </c>
      <c r="F10" s="88"/>
    </row>
    <row r="11" spans="1:6">
      <c r="A11" s="321" t="s">
        <v>420</v>
      </c>
      <c r="B11" s="322">
        <v>105221.12403999998</v>
      </c>
      <c r="C11" s="322">
        <v>118395.88556999997</v>
      </c>
      <c r="D11" s="323">
        <v>0.12521023368835693</v>
      </c>
      <c r="E11" s="322">
        <v>13174.761529999989</v>
      </c>
    </row>
    <row r="12" spans="1:6" ht="15">
      <c r="A12" s="321" t="s">
        <v>421</v>
      </c>
      <c r="B12" s="322">
        <v>8530331.2053092401</v>
      </c>
      <c r="C12" s="322">
        <v>7322366.2920239996</v>
      </c>
      <c r="D12" s="323">
        <v>-0.14160820772508909</v>
      </c>
      <c r="E12" s="322">
        <v>-1207964.9132852405</v>
      </c>
      <c r="F12" s="88"/>
    </row>
    <row r="13" spans="1:6" ht="22.5">
      <c r="A13" s="324" t="s">
        <v>723</v>
      </c>
      <c r="B13" s="322">
        <v>15517.199779999999</v>
      </c>
      <c r="C13" s="322">
        <v>9387.9131899999993</v>
      </c>
      <c r="D13" s="323">
        <v>-0.39499952806562366</v>
      </c>
      <c r="E13" s="322">
        <v>-6129.2865899999997</v>
      </c>
    </row>
    <row r="14" spans="1:6">
      <c r="A14" s="318" t="s">
        <v>422</v>
      </c>
      <c r="B14" s="319">
        <v>8651069.5291292407</v>
      </c>
      <c r="C14" s="319">
        <v>7450150.0907839993</v>
      </c>
      <c r="D14" s="320">
        <v>-0.13881745306769233</v>
      </c>
      <c r="E14" s="319">
        <v>-1200919.4383452414</v>
      </c>
    </row>
    <row r="15" spans="1:6">
      <c r="A15" s="321" t="s">
        <v>423</v>
      </c>
      <c r="B15" s="322">
        <v>455046.37483000004</v>
      </c>
      <c r="C15" s="322">
        <v>612851.94129400002</v>
      </c>
      <c r="D15" s="323">
        <v>0.34679007501807768</v>
      </c>
      <c r="E15" s="322">
        <v>157805.56646399997</v>
      </c>
    </row>
    <row r="16" spans="1:6">
      <c r="A16" s="321" t="s">
        <v>424</v>
      </c>
      <c r="B16" s="322">
        <v>204753.71545000002</v>
      </c>
      <c r="C16" s="322">
        <v>789855.33675000002</v>
      </c>
      <c r="D16" s="323">
        <v>2.8575873215002994</v>
      </c>
      <c r="E16" s="322">
        <v>585101.6213</v>
      </c>
    </row>
    <row r="17" spans="1:5">
      <c r="A17" s="321" t="s">
        <v>425</v>
      </c>
      <c r="B17" s="322">
        <v>7980895.3279600013</v>
      </c>
      <c r="C17" s="322">
        <v>6037008.5721899997</v>
      </c>
      <c r="D17" s="323">
        <v>-0.24356750413200556</v>
      </c>
      <c r="E17" s="322">
        <v>-1943886.7557700016</v>
      </c>
    </row>
    <row r="18" spans="1:5" ht="22.5">
      <c r="A18" s="324" t="s">
        <v>659</v>
      </c>
      <c r="B18" s="322">
        <v>10374.11089</v>
      </c>
      <c r="C18" s="322">
        <v>10434.24055</v>
      </c>
      <c r="D18" s="323">
        <v>5.796126592203743E-3</v>
      </c>
      <c r="E18" s="322">
        <v>60.129660000000513</v>
      </c>
    </row>
    <row r="19" spans="1:5">
      <c r="A19" s="318" t="s">
        <v>426</v>
      </c>
      <c r="B19" s="319">
        <v>8651069.5291300006</v>
      </c>
      <c r="C19" s="319">
        <v>7450150.0907840002</v>
      </c>
      <c r="D19" s="320">
        <v>-0.13881745306776783</v>
      </c>
      <c r="E19" s="319">
        <v>-1200919.4383460004</v>
      </c>
    </row>
    <row r="20" spans="1:5">
      <c r="A20" s="36" t="s">
        <v>790</v>
      </c>
    </row>
    <row r="22" spans="1:5">
      <c r="A22" s="513" t="s">
        <v>1033</v>
      </c>
    </row>
    <row r="23" spans="1:5">
      <c r="A23" s="52" t="s">
        <v>1034</v>
      </c>
    </row>
    <row r="24" spans="1:5">
      <c r="E24" s="113" t="s">
        <v>485</v>
      </c>
    </row>
    <row r="25" spans="1:5" ht="24">
      <c r="A25" s="805" t="s">
        <v>361</v>
      </c>
      <c r="B25" s="512" t="s">
        <v>362</v>
      </c>
      <c r="C25" s="512" t="s">
        <v>362</v>
      </c>
      <c r="D25" s="809" t="s">
        <v>359</v>
      </c>
      <c r="E25" s="809" t="s">
        <v>360</v>
      </c>
    </row>
    <row r="26" spans="1:5" ht="22.5">
      <c r="A26" s="808"/>
      <c r="B26" s="567" t="s">
        <v>1182</v>
      </c>
      <c r="C26" s="567" t="s">
        <v>1183</v>
      </c>
      <c r="D26" s="809"/>
      <c r="E26" s="809"/>
    </row>
    <row r="27" spans="1:5">
      <c r="A27" s="321" t="s">
        <v>414</v>
      </c>
      <c r="B27" s="345">
        <v>127284.92463999998</v>
      </c>
      <c r="C27" s="345">
        <v>114982.83930000001</v>
      </c>
      <c r="D27" s="323">
        <v>-9.664997936553732E-2</v>
      </c>
      <c r="E27" s="322">
        <v>-12302.085339999976</v>
      </c>
    </row>
    <row r="28" spans="1:5">
      <c r="A28" s="321" t="s">
        <v>415</v>
      </c>
      <c r="B28" s="345">
        <v>66602.568790000005</v>
      </c>
      <c r="C28" s="345">
        <v>54827.508593000006</v>
      </c>
      <c r="D28" s="323">
        <v>-0.17679588656898704</v>
      </c>
      <c r="E28" s="322">
        <v>-11775.060196999999</v>
      </c>
    </row>
    <row r="29" spans="1:5">
      <c r="A29" s="321" t="s">
        <v>416</v>
      </c>
      <c r="B29" s="345">
        <v>60682.355849999978</v>
      </c>
      <c r="C29" s="345">
        <v>60155.330707000001</v>
      </c>
      <c r="D29" s="323">
        <v>-8.6849815834890709E-3</v>
      </c>
      <c r="E29" s="322">
        <v>-527.02514299997711</v>
      </c>
    </row>
    <row r="30" spans="1:5" ht="22.5">
      <c r="A30" s="324" t="s">
        <v>662</v>
      </c>
      <c r="B30" s="345">
        <v>26724.428749999995</v>
      </c>
      <c r="C30" s="345">
        <v>21607.4728</v>
      </c>
      <c r="D30" s="323">
        <v>-0.19147110674910106</v>
      </c>
      <c r="E30" s="322">
        <v>-5116.9559499999959</v>
      </c>
    </row>
    <row r="31" spans="1:5" ht="22.5">
      <c r="A31" s="324" t="s">
        <v>663</v>
      </c>
      <c r="B31" s="345">
        <v>11321.96523</v>
      </c>
      <c r="C31" s="345">
        <v>6593.815090000001</v>
      </c>
      <c r="D31" s="323">
        <v>-0.4176086080419803</v>
      </c>
      <c r="E31" s="322">
        <v>-4728.1501399999988</v>
      </c>
    </row>
    <row r="32" spans="1:5" ht="22.5">
      <c r="A32" s="324" t="s">
        <v>664</v>
      </c>
      <c r="B32" s="345">
        <v>15402.463519999996</v>
      </c>
      <c r="C32" s="345">
        <v>15013.657709999999</v>
      </c>
      <c r="D32" s="323">
        <v>-2.5243092411492141E-2</v>
      </c>
      <c r="E32" s="322">
        <v>-388.8058099999962</v>
      </c>
    </row>
    <row r="33" spans="1:5">
      <c r="A33" s="321" t="s">
        <v>417</v>
      </c>
      <c r="B33" s="345">
        <v>61515.806130000004</v>
      </c>
      <c r="C33" s="345">
        <v>87812.882120000009</v>
      </c>
      <c r="D33" s="323">
        <v>0.4274848635556685</v>
      </c>
      <c r="E33" s="322">
        <v>26297.075990000005</v>
      </c>
    </row>
    <row r="34" spans="1:5">
      <c r="A34" s="321" t="s">
        <v>418</v>
      </c>
      <c r="B34" s="345">
        <v>70262.377669999987</v>
      </c>
      <c r="C34" s="345">
        <v>87182.828286666656</v>
      </c>
      <c r="D34" s="323">
        <v>0.24081807615644091</v>
      </c>
      <c r="E34" s="322">
        <v>16920.450616666669</v>
      </c>
    </row>
    <row r="35" spans="1:5" ht="22.5">
      <c r="A35" s="324" t="s">
        <v>660</v>
      </c>
      <c r="B35" s="345">
        <v>-8746.5715399999826</v>
      </c>
      <c r="C35" s="345">
        <v>630.0538333333534</v>
      </c>
      <c r="D35" s="323">
        <v>-1.0720343771787586</v>
      </c>
      <c r="E35" s="322">
        <v>9376.625373333336</v>
      </c>
    </row>
    <row r="36" spans="1:5" ht="22.5">
      <c r="A36" s="324" t="s">
        <v>665</v>
      </c>
      <c r="B36" s="345">
        <v>67338.247829999978</v>
      </c>
      <c r="C36" s="345">
        <v>75799.042250333354</v>
      </c>
      <c r="D36" s="323">
        <v>0.12564619206744476</v>
      </c>
      <c r="E36" s="322">
        <v>8460.7944203333755</v>
      </c>
    </row>
    <row r="37" spans="1:5">
      <c r="A37" s="321" t="s">
        <v>419</v>
      </c>
      <c r="B37" s="345">
        <v>12182.150460000001</v>
      </c>
      <c r="C37" s="345">
        <v>13147.569228</v>
      </c>
      <c r="D37" s="323">
        <v>7.9248632757405568E-2</v>
      </c>
      <c r="E37" s="322">
        <v>965.41876799999955</v>
      </c>
    </row>
    <row r="38" spans="1:5" ht="21.75">
      <c r="A38" s="326" t="s">
        <v>661</v>
      </c>
      <c r="B38" s="346">
        <v>55156.097369999974</v>
      </c>
      <c r="C38" s="346">
        <v>62651.473022333354</v>
      </c>
      <c r="D38" s="320">
        <v>0.13589387229579808</v>
      </c>
      <c r="E38" s="319">
        <v>7495.3756523333795</v>
      </c>
    </row>
    <row r="39" spans="1:5">
      <c r="A39" s="36" t="s">
        <v>790</v>
      </c>
    </row>
    <row r="41" spans="1:5">
      <c r="A41" s="513" t="s">
        <v>1035</v>
      </c>
    </row>
    <row r="42" spans="1:5">
      <c r="A42" s="52" t="s">
        <v>1036</v>
      </c>
    </row>
    <row r="43" spans="1:5" ht="12.75" customHeight="1">
      <c r="A43" s="527" t="s">
        <v>849</v>
      </c>
    </row>
    <row r="44" spans="1:5">
      <c r="A44" s="98" t="s">
        <v>431</v>
      </c>
      <c r="B44" s="97"/>
    </row>
    <row r="45" spans="1:5" ht="12.75" customHeight="1">
      <c r="A45" s="100" t="s">
        <v>466</v>
      </c>
    </row>
    <row r="46" spans="1:5">
      <c r="A46" s="99" t="s">
        <v>430</v>
      </c>
      <c r="B46" s="100"/>
    </row>
    <row r="47" spans="1:5">
      <c r="E47" s="113" t="s">
        <v>485</v>
      </c>
    </row>
    <row r="48" spans="1:5" ht="24">
      <c r="A48" s="805" t="s">
        <v>361</v>
      </c>
      <c r="B48" s="512" t="s">
        <v>362</v>
      </c>
      <c r="C48" s="512" t="s">
        <v>362</v>
      </c>
      <c r="D48" s="809" t="s">
        <v>359</v>
      </c>
      <c r="E48" s="809" t="s">
        <v>360</v>
      </c>
    </row>
    <row r="49" spans="1:5" ht="22.5">
      <c r="A49" s="808"/>
      <c r="B49" s="567" t="s">
        <v>1182</v>
      </c>
      <c r="C49" s="567" t="s">
        <v>1183</v>
      </c>
      <c r="D49" s="809"/>
      <c r="E49" s="809"/>
    </row>
    <row r="50" spans="1:5">
      <c r="A50" s="347" t="s">
        <v>850</v>
      </c>
      <c r="B50" s="348">
        <v>918180.91400999995</v>
      </c>
      <c r="C50" s="348">
        <v>817862.05936000007</v>
      </c>
      <c r="D50" s="323">
        <v>-0.10925826612086087</v>
      </c>
      <c r="E50" s="322">
        <v>-100318.85464999988</v>
      </c>
    </row>
    <row r="51" spans="1:5">
      <c r="A51" s="347" t="s">
        <v>427</v>
      </c>
      <c r="B51" s="348">
        <v>3093061.0069799996</v>
      </c>
      <c r="C51" s="348">
        <v>3350667.8353800001</v>
      </c>
      <c r="D51" s="323">
        <v>8.3285401684179083E-2</v>
      </c>
      <c r="E51" s="322">
        <v>257606.82840000046</v>
      </c>
    </row>
    <row r="52" spans="1:5">
      <c r="A52" s="347" t="s">
        <v>428</v>
      </c>
      <c r="B52" s="348">
        <v>35199.045579999998</v>
      </c>
      <c r="C52" s="348">
        <v>15381.90481</v>
      </c>
      <c r="D52" s="323">
        <v>-0.56300221905050862</v>
      </c>
      <c r="E52" s="322">
        <v>-19817.140769999998</v>
      </c>
    </row>
    <row r="53" spans="1:5">
      <c r="A53" s="349" t="s">
        <v>429</v>
      </c>
      <c r="B53" s="350">
        <v>4046440.9665699997</v>
      </c>
      <c r="C53" s="350">
        <v>4183911.7995500006</v>
      </c>
      <c r="D53" s="320">
        <v>3.3973270366657315E-2</v>
      </c>
      <c r="E53" s="319">
        <v>137470.83298000088</v>
      </c>
    </row>
    <row r="54" spans="1:5">
      <c r="A54" s="36" t="s">
        <v>790</v>
      </c>
    </row>
    <row r="55" spans="1:5">
      <c r="A55" s="111" t="s">
        <v>1152</v>
      </c>
    </row>
    <row r="56" spans="1:5">
      <c r="A56" s="111" t="s">
        <v>1184</v>
      </c>
    </row>
    <row r="58" spans="1:5">
      <c r="A58" s="75" t="s">
        <v>335</v>
      </c>
    </row>
    <row r="59" spans="1:5">
      <c r="E59" s="53" t="s">
        <v>411</v>
      </c>
    </row>
  </sheetData>
  <mergeCells count="9">
    <mergeCell ref="A48:A49"/>
    <mergeCell ref="D48:D49"/>
    <mergeCell ref="E48:E49"/>
    <mergeCell ref="A8:A9"/>
    <mergeCell ref="D8:D9"/>
    <mergeCell ref="E8:E9"/>
    <mergeCell ref="A25:A26"/>
    <mergeCell ref="D25:D26"/>
    <mergeCell ref="E25:E26"/>
  </mergeCells>
  <hyperlinks>
    <hyperlink ref="A58" location="'2 Sadržaj'!A1" display="Sadržaj / Contents"/>
  </hyperlinks>
  <pageMargins left="0.7" right="0.7" top="0.75" bottom="0.75" header="0.3" footer="0.3"/>
  <pageSetup paperSize="9" scale="83" orientation="portrait" r:id="rId1"/>
  <rowBreaks count="1" manualBreakCount="1">
    <brk id="5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82"/>
  <sheetViews>
    <sheetView showGridLines="0" zoomScaleNormal="100" workbookViewId="0"/>
  </sheetViews>
  <sheetFormatPr defaultRowHeight="15"/>
  <cols>
    <col min="1" max="1" width="12.140625" customWidth="1"/>
    <col min="2" max="8" width="9.140625" customWidth="1"/>
    <col min="17" max="19" width="8.85546875" customWidth="1"/>
  </cols>
  <sheetData>
    <row r="1" spans="1:19" ht="12.75" customHeight="1">
      <c r="A1" s="550" t="s">
        <v>330</v>
      </c>
      <c r="S1" s="380" t="str">
        <f>Naslovnica!A20</f>
        <v>Lipanj 2015.</v>
      </c>
    </row>
    <row r="2" spans="1:19" ht="12.75" customHeight="1">
      <c r="A2" s="7" t="s">
        <v>8</v>
      </c>
      <c r="S2" s="19" t="str">
        <f>Naslovnica!A24</f>
        <v>June 2015</v>
      </c>
    </row>
    <row r="3" spans="1:19" ht="12.75" customHeight="1"/>
    <row r="4" spans="1:19" ht="26.25" customHeight="1">
      <c r="A4" s="648"/>
      <c r="B4" s="718" t="s">
        <v>906</v>
      </c>
      <c r="C4" s="718"/>
      <c r="D4" s="718"/>
      <c r="E4" s="717" t="s">
        <v>907</v>
      </c>
      <c r="F4" s="717"/>
      <c r="G4" s="717"/>
      <c r="H4" s="717" t="s">
        <v>908</v>
      </c>
      <c r="I4" s="717"/>
      <c r="J4" s="717"/>
      <c r="K4" s="716" t="s">
        <v>1124</v>
      </c>
      <c r="L4" s="716"/>
      <c r="M4" s="716"/>
      <c r="N4" s="716" t="s">
        <v>1125</v>
      </c>
      <c r="O4" s="716"/>
      <c r="P4" s="716"/>
      <c r="Q4" s="717" t="s">
        <v>1155</v>
      </c>
      <c r="R4" s="717"/>
      <c r="S4" s="717"/>
    </row>
    <row r="5" spans="1:19" ht="21" customHeight="1">
      <c r="A5" s="648" t="s">
        <v>909</v>
      </c>
      <c r="B5" s="718" t="s">
        <v>910</v>
      </c>
      <c r="C5" s="718"/>
      <c r="D5" s="718"/>
      <c r="E5" s="718" t="s">
        <v>910</v>
      </c>
      <c r="F5" s="718"/>
      <c r="G5" s="718"/>
      <c r="H5" s="718" t="s">
        <v>910</v>
      </c>
      <c r="I5" s="718"/>
      <c r="J5" s="718"/>
      <c r="K5" s="718" t="s">
        <v>911</v>
      </c>
      <c r="L5" s="718"/>
      <c r="M5" s="718"/>
      <c r="N5" s="718" t="s">
        <v>911</v>
      </c>
      <c r="O5" s="718"/>
      <c r="P5" s="718"/>
      <c r="Q5" s="718" t="s">
        <v>911</v>
      </c>
      <c r="R5" s="718"/>
      <c r="S5" s="718"/>
    </row>
    <row r="6" spans="1:19">
      <c r="A6" s="648"/>
      <c r="B6" s="608" t="s">
        <v>890</v>
      </c>
      <c r="C6" s="608" t="s">
        <v>891</v>
      </c>
      <c r="D6" s="608" t="s">
        <v>892</v>
      </c>
      <c r="E6" s="608" t="s">
        <v>890</v>
      </c>
      <c r="F6" s="608" t="s">
        <v>891</v>
      </c>
      <c r="G6" s="608" t="s">
        <v>892</v>
      </c>
      <c r="H6" s="608" t="s">
        <v>890</v>
      </c>
      <c r="I6" s="608" t="s">
        <v>891</v>
      </c>
      <c r="J6" s="608" t="s">
        <v>892</v>
      </c>
      <c r="K6" s="608" t="s">
        <v>890</v>
      </c>
      <c r="L6" s="608" t="s">
        <v>891</v>
      </c>
      <c r="M6" s="608" t="s">
        <v>892</v>
      </c>
      <c r="N6" s="608" t="s">
        <v>890</v>
      </c>
      <c r="O6" s="608" t="s">
        <v>891</v>
      </c>
      <c r="P6" s="608" t="s">
        <v>892</v>
      </c>
      <c r="Q6" s="695" t="s">
        <v>890</v>
      </c>
      <c r="R6" s="695" t="s">
        <v>891</v>
      </c>
      <c r="S6" s="695" t="s">
        <v>892</v>
      </c>
    </row>
    <row r="7" spans="1:19" ht="12.75" customHeight="1">
      <c r="A7" s="649" t="s">
        <v>30</v>
      </c>
      <c r="B7" s="650">
        <v>13</v>
      </c>
      <c r="C7" s="650">
        <v>1608</v>
      </c>
      <c r="D7" s="650">
        <v>4</v>
      </c>
      <c r="E7" s="650">
        <v>3</v>
      </c>
      <c r="F7" s="650">
        <v>1050</v>
      </c>
      <c r="G7" s="650">
        <v>2</v>
      </c>
      <c r="H7" s="650">
        <v>16</v>
      </c>
      <c r="I7" s="650">
        <v>2658</v>
      </c>
      <c r="J7" s="650">
        <v>6</v>
      </c>
      <c r="K7" s="651">
        <v>1</v>
      </c>
      <c r="L7" s="651">
        <v>-4</v>
      </c>
      <c r="M7" s="651">
        <v>0</v>
      </c>
      <c r="N7" s="651">
        <v>-1</v>
      </c>
      <c r="O7" s="651">
        <v>1</v>
      </c>
      <c r="P7" s="651">
        <v>0</v>
      </c>
      <c r="Q7" s="693">
        <v>0</v>
      </c>
      <c r="R7" s="693">
        <v>-1.1273957158962622E-3</v>
      </c>
      <c r="S7" s="693">
        <v>0</v>
      </c>
    </row>
    <row r="8" spans="1:19" ht="12.75" customHeight="1">
      <c r="A8" s="152" t="s">
        <v>31</v>
      </c>
      <c r="B8" s="650">
        <v>124</v>
      </c>
      <c r="C8" s="650">
        <v>82376</v>
      </c>
      <c r="D8" s="650">
        <v>30</v>
      </c>
      <c r="E8" s="650">
        <v>75</v>
      </c>
      <c r="F8" s="650">
        <v>69793</v>
      </c>
      <c r="G8" s="650">
        <v>41</v>
      </c>
      <c r="H8" s="650">
        <v>199</v>
      </c>
      <c r="I8" s="650">
        <v>152169</v>
      </c>
      <c r="J8" s="650">
        <v>71</v>
      </c>
      <c r="K8" s="651">
        <v>4</v>
      </c>
      <c r="L8" s="651">
        <v>-184</v>
      </c>
      <c r="M8" s="651">
        <v>5</v>
      </c>
      <c r="N8" s="651">
        <v>6</v>
      </c>
      <c r="O8" s="651">
        <v>-105</v>
      </c>
      <c r="P8" s="651">
        <v>1</v>
      </c>
      <c r="Q8" s="693">
        <v>5.2910052910053018E-2</v>
      </c>
      <c r="R8" s="693">
        <v>-1.8956040352097192E-3</v>
      </c>
      <c r="S8" s="693">
        <v>9.2307692307692202E-2</v>
      </c>
    </row>
    <row r="9" spans="1:19" ht="12.75" customHeight="1">
      <c r="A9" s="152" t="s">
        <v>32</v>
      </c>
      <c r="B9" s="650">
        <v>506</v>
      </c>
      <c r="C9" s="650">
        <v>125495</v>
      </c>
      <c r="D9" s="650">
        <v>42</v>
      </c>
      <c r="E9" s="650">
        <v>299</v>
      </c>
      <c r="F9" s="650">
        <v>118987</v>
      </c>
      <c r="G9" s="650">
        <v>54</v>
      </c>
      <c r="H9" s="650">
        <v>805</v>
      </c>
      <c r="I9" s="650">
        <v>244482</v>
      </c>
      <c r="J9" s="650">
        <v>96</v>
      </c>
      <c r="K9" s="651">
        <v>-10</v>
      </c>
      <c r="L9" s="651">
        <v>-328</v>
      </c>
      <c r="M9" s="651">
        <v>3</v>
      </c>
      <c r="N9" s="651">
        <v>-8</v>
      </c>
      <c r="O9" s="651">
        <v>-183</v>
      </c>
      <c r="P9" s="651">
        <v>2</v>
      </c>
      <c r="Q9" s="693">
        <v>-2.1871202916160404E-2</v>
      </c>
      <c r="R9" s="693">
        <v>-2.0857738792536828E-3</v>
      </c>
      <c r="S9" s="693">
        <v>5.4945054945054972E-2</v>
      </c>
    </row>
    <row r="10" spans="1:19" ht="12.75" customHeight="1">
      <c r="A10" s="152" t="s">
        <v>33</v>
      </c>
      <c r="B10" s="650">
        <v>769</v>
      </c>
      <c r="C10" s="650">
        <v>152383</v>
      </c>
      <c r="D10" s="650">
        <v>65</v>
      </c>
      <c r="E10" s="650">
        <v>362</v>
      </c>
      <c r="F10" s="650">
        <v>144121</v>
      </c>
      <c r="G10" s="650">
        <v>61</v>
      </c>
      <c r="H10" s="650">
        <v>1131</v>
      </c>
      <c r="I10" s="650">
        <v>296504</v>
      </c>
      <c r="J10" s="650">
        <v>126</v>
      </c>
      <c r="K10" s="651">
        <v>7</v>
      </c>
      <c r="L10" s="651">
        <v>-157</v>
      </c>
      <c r="M10" s="651">
        <v>-1</v>
      </c>
      <c r="N10" s="651">
        <v>5</v>
      </c>
      <c r="O10" s="651">
        <v>-87</v>
      </c>
      <c r="P10" s="651">
        <v>0</v>
      </c>
      <c r="Q10" s="693">
        <v>1.072386058981234E-2</v>
      </c>
      <c r="R10" s="693">
        <v>-8.2224648523321342E-4</v>
      </c>
      <c r="S10" s="693">
        <v>-7.8740157480314821E-3</v>
      </c>
    </row>
    <row r="11" spans="1:19" ht="12.75" customHeight="1">
      <c r="A11" s="152" t="s">
        <v>34</v>
      </c>
      <c r="B11" s="650">
        <v>739</v>
      </c>
      <c r="C11" s="650">
        <v>150076</v>
      </c>
      <c r="D11" s="650">
        <v>74</v>
      </c>
      <c r="E11" s="650">
        <v>344</v>
      </c>
      <c r="F11" s="650">
        <v>142714</v>
      </c>
      <c r="G11" s="650">
        <v>85</v>
      </c>
      <c r="H11" s="650">
        <v>1083</v>
      </c>
      <c r="I11" s="650">
        <v>292790</v>
      </c>
      <c r="J11" s="650">
        <v>159</v>
      </c>
      <c r="K11" s="651">
        <v>-3</v>
      </c>
      <c r="L11" s="651">
        <v>359</v>
      </c>
      <c r="M11" s="651">
        <v>0</v>
      </c>
      <c r="N11" s="651">
        <v>-3</v>
      </c>
      <c r="O11" s="651">
        <v>205</v>
      </c>
      <c r="P11" s="651">
        <v>1</v>
      </c>
      <c r="Q11" s="693">
        <v>-5.5096418732781816E-3</v>
      </c>
      <c r="R11" s="693">
        <v>1.9300130720742992E-3</v>
      </c>
      <c r="S11" s="693">
        <v>6.3291139240506666E-3</v>
      </c>
    </row>
    <row r="12" spans="1:19" ht="12.75" customHeight="1">
      <c r="A12" s="152" t="s">
        <v>35</v>
      </c>
      <c r="B12" s="650">
        <v>576</v>
      </c>
      <c r="C12" s="650">
        <v>128567</v>
      </c>
      <c r="D12" s="650">
        <v>97</v>
      </c>
      <c r="E12" s="650">
        <v>313</v>
      </c>
      <c r="F12" s="650">
        <v>129867</v>
      </c>
      <c r="G12" s="650">
        <v>79</v>
      </c>
      <c r="H12" s="650">
        <v>889</v>
      </c>
      <c r="I12" s="650">
        <v>258434</v>
      </c>
      <c r="J12" s="650">
        <v>176</v>
      </c>
      <c r="K12" s="651">
        <v>6</v>
      </c>
      <c r="L12" s="651">
        <v>209</v>
      </c>
      <c r="M12" s="651">
        <v>0</v>
      </c>
      <c r="N12" s="651">
        <v>7</v>
      </c>
      <c r="O12" s="651">
        <v>237</v>
      </c>
      <c r="P12" s="651">
        <v>-3</v>
      </c>
      <c r="Q12" s="693">
        <v>1.4840182648401923E-2</v>
      </c>
      <c r="R12" s="693">
        <v>1.7287625781043925E-3</v>
      </c>
      <c r="S12" s="693">
        <v>-1.6759776536312887E-2</v>
      </c>
    </row>
    <row r="13" spans="1:19" ht="12.75" customHeight="1">
      <c r="A13" s="152" t="s">
        <v>36</v>
      </c>
      <c r="B13" s="650">
        <v>370</v>
      </c>
      <c r="C13" s="650">
        <v>119583</v>
      </c>
      <c r="D13" s="650">
        <v>107</v>
      </c>
      <c r="E13" s="650">
        <v>187</v>
      </c>
      <c r="F13" s="650">
        <v>122843</v>
      </c>
      <c r="G13" s="650">
        <v>148</v>
      </c>
      <c r="H13" s="650">
        <v>557</v>
      </c>
      <c r="I13" s="650">
        <v>242426</v>
      </c>
      <c r="J13" s="650">
        <v>255</v>
      </c>
      <c r="K13" s="651">
        <v>5</v>
      </c>
      <c r="L13" s="651">
        <v>-312</v>
      </c>
      <c r="M13" s="651">
        <v>-1</v>
      </c>
      <c r="N13" s="651">
        <v>-1</v>
      </c>
      <c r="O13" s="651">
        <v>-158</v>
      </c>
      <c r="P13" s="651">
        <v>1</v>
      </c>
      <c r="Q13" s="693">
        <v>7.2332730560578096E-3</v>
      </c>
      <c r="R13" s="693">
        <v>-1.9349845201238614E-3</v>
      </c>
      <c r="S13" s="693">
        <v>0</v>
      </c>
    </row>
    <row r="14" spans="1:19" ht="12.75" customHeight="1">
      <c r="A14" s="152" t="s">
        <v>37</v>
      </c>
      <c r="B14" s="650">
        <v>187</v>
      </c>
      <c r="C14" s="650">
        <v>91484</v>
      </c>
      <c r="D14" s="650">
        <v>201</v>
      </c>
      <c r="E14" s="650">
        <v>87</v>
      </c>
      <c r="F14" s="650">
        <v>90293</v>
      </c>
      <c r="G14" s="650">
        <v>387</v>
      </c>
      <c r="H14" s="650">
        <v>274</v>
      </c>
      <c r="I14" s="650">
        <v>181777</v>
      </c>
      <c r="J14" s="650">
        <v>588</v>
      </c>
      <c r="K14" s="651">
        <v>1</v>
      </c>
      <c r="L14" s="651">
        <v>1302</v>
      </c>
      <c r="M14" s="651">
        <v>-2</v>
      </c>
      <c r="N14" s="651">
        <v>2</v>
      </c>
      <c r="O14" s="651">
        <v>1358</v>
      </c>
      <c r="P14" s="651">
        <v>-2</v>
      </c>
      <c r="Q14" s="693">
        <v>1.1070110701107083E-2</v>
      </c>
      <c r="R14" s="693">
        <v>1.4850628360233875E-2</v>
      </c>
      <c r="S14" s="693">
        <v>-6.7567567567567988E-3</v>
      </c>
    </row>
    <row r="15" spans="1:19" ht="12.75" customHeight="1">
      <c r="A15" s="152" t="s">
        <v>38</v>
      </c>
      <c r="B15" s="650">
        <v>0</v>
      </c>
      <c r="C15" s="650">
        <v>26636</v>
      </c>
      <c r="D15" s="650">
        <v>368</v>
      </c>
      <c r="E15" s="650">
        <v>0</v>
      </c>
      <c r="F15" s="650">
        <v>13955</v>
      </c>
      <c r="G15" s="650">
        <v>6493</v>
      </c>
      <c r="H15" s="650">
        <v>0</v>
      </c>
      <c r="I15" s="650">
        <v>40591</v>
      </c>
      <c r="J15" s="650">
        <v>6861</v>
      </c>
      <c r="K15" s="651">
        <v>-1</v>
      </c>
      <c r="L15" s="651">
        <v>346</v>
      </c>
      <c r="M15" s="651">
        <v>-4</v>
      </c>
      <c r="N15" s="651">
        <v>0</v>
      </c>
      <c r="O15" s="651">
        <v>33</v>
      </c>
      <c r="P15" s="651">
        <v>361</v>
      </c>
      <c r="Q15" s="693">
        <v>-1</v>
      </c>
      <c r="R15" s="693">
        <v>9.4250472495771564E-3</v>
      </c>
      <c r="S15" s="693">
        <v>5.4889298892988991E-2</v>
      </c>
    </row>
    <row r="16" spans="1:19" ht="12.75" customHeight="1">
      <c r="A16" s="152" t="s">
        <v>39</v>
      </c>
      <c r="B16" s="650">
        <v>0</v>
      </c>
      <c r="C16" s="650">
        <v>11</v>
      </c>
      <c r="D16" s="650">
        <v>5672</v>
      </c>
      <c r="E16" s="650">
        <v>0</v>
      </c>
      <c r="F16" s="650">
        <v>0</v>
      </c>
      <c r="G16" s="650">
        <v>2915</v>
      </c>
      <c r="H16" s="650">
        <v>0</v>
      </c>
      <c r="I16" s="650">
        <v>11</v>
      </c>
      <c r="J16" s="650">
        <v>8587</v>
      </c>
      <c r="K16" s="651">
        <v>0</v>
      </c>
      <c r="L16" s="651">
        <v>-263</v>
      </c>
      <c r="M16" s="651">
        <v>455</v>
      </c>
      <c r="N16" s="651">
        <v>0</v>
      </c>
      <c r="O16" s="651">
        <v>0</v>
      </c>
      <c r="P16" s="651">
        <v>112</v>
      </c>
      <c r="Q16" s="693" t="s">
        <v>1145</v>
      </c>
      <c r="R16" s="693">
        <v>-0.95985401459854014</v>
      </c>
      <c r="S16" s="693">
        <v>7.0698254364089719E-2</v>
      </c>
    </row>
    <row r="17" spans="1:19" ht="12.75" customHeight="1">
      <c r="A17" s="152" t="s">
        <v>40</v>
      </c>
      <c r="B17" s="650">
        <v>0</v>
      </c>
      <c r="C17" s="650">
        <v>0</v>
      </c>
      <c r="D17" s="650">
        <v>0</v>
      </c>
      <c r="E17" s="650">
        <v>0</v>
      </c>
      <c r="F17" s="650">
        <v>0</v>
      </c>
      <c r="G17" s="650">
        <v>0</v>
      </c>
      <c r="H17" s="650">
        <v>0</v>
      </c>
      <c r="I17" s="650">
        <v>0</v>
      </c>
      <c r="J17" s="650">
        <v>0</v>
      </c>
      <c r="K17" s="651">
        <v>0</v>
      </c>
      <c r="L17" s="651">
        <v>0</v>
      </c>
      <c r="M17" s="651">
        <v>0</v>
      </c>
      <c r="N17" s="651">
        <v>0</v>
      </c>
      <c r="O17" s="651">
        <v>0</v>
      </c>
      <c r="P17" s="651">
        <v>0</v>
      </c>
      <c r="Q17" s="693" t="s">
        <v>1145</v>
      </c>
      <c r="R17" s="693" t="s">
        <v>1145</v>
      </c>
      <c r="S17" s="693" t="s">
        <v>1145</v>
      </c>
    </row>
    <row r="18" spans="1:19" ht="24">
      <c r="A18" s="652" t="s">
        <v>912</v>
      </c>
      <c r="B18" s="653">
        <v>3284</v>
      </c>
      <c r="C18" s="653">
        <v>878219</v>
      </c>
      <c r="D18" s="653">
        <v>6660</v>
      </c>
      <c r="E18" s="653">
        <v>1670</v>
      </c>
      <c r="F18" s="653">
        <v>833623</v>
      </c>
      <c r="G18" s="653">
        <v>10265</v>
      </c>
      <c r="H18" s="653">
        <v>4954</v>
      </c>
      <c r="I18" s="653">
        <v>1711842</v>
      </c>
      <c r="J18" s="653">
        <v>16925</v>
      </c>
      <c r="K18" s="653">
        <v>10</v>
      </c>
      <c r="L18" s="653">
        <v>968</v>
      </c>
      <c r="M18" s="653">
        <v>455</v>
      </c>
      <c r="N18" s="653">
        <v>7</v>
      </c>
      <c r="O18" s="653">
        <v>1301</v>
      </c>
      <c r="P18" s="653">
        <v>473</v>
      </c>
      <c r="Q18" s="694">
        <v>3.4433866720680051E-3</v>
      </c>
      <c r="R18" s="694">
        <v>1.3272320047170716E-3</v>
      </c>
      <c r="S18" s="694">
        <v>5.8010877039444964E-2</v>
      </c>
    </row>
    <row r="19" spans="1:19" ht="24">
      <c r="A19" s="654" t="s">
        <v>913</v>
      </c>
      <c r="B19" s="720">
        <v>888163</v>
      </c>
      <c r="C19" s="720"/>
      <c r="D19" s="720"/>
      <c r="E19" s="720">
        <v>845558</v>
      </c>
      <c r="F19" s="720"/>
      <c r="G19" s="720"/>
      <c r="H19" s="720">
        <v>1733721</v>
      </c>
      <c r="I19" s="720"/>
      <c r="J19" s="720"/>
      <c r="K19" s="720">
        <v>1433</v>
      </c>
      <c r="L19" s="720"/>
      <c r="M19" s="720"/>
      <c r="N19" s="720">
        <v>1781</v>
      </c>
      <c r="O19" s="720"/>
      <c r="P19" s="720"/>
      <c r="Q19" s="719">
        <v>1.8572591731786936E-3</v>
      </c>
      <c r="R19" s="719"/>
      <c r="S19" s="719"/>
    </row>
    <row r="20" spans="1:19" ht="12.75" customHeight="1">
      <c r="A20" s="23" t="s">
        <v>41</v>
      </c>
    </row>
    <row r="21" spans="1:19" ht="12.75" customHeight="1"/>
    <row r="22" spans="1:19" ht="12.75" customHeight="1">
      <c r="A22" s="550" t="s">
        <v>914</v>
      </c>
      <c r="N22" s="380" t="str">
        <f>Naslovnica!A20</f>
        <v>Lipanj 2015.</v>
      </c>
    </row>
    <row r="23" spans="1:19" ht="12.75" customHeight="1">
      <c r="A23" s="22" t="s">
        <v>915</v>
      </c>
      <c r="K23" s="78"/>
      <c r="N23" s="19" t="str">
        <f>Naslovnica!A24</f>
        <v>June 2015</v>
      </c>
    </row>
    <row r="24" spans="1:19" ht="12.75" customHeight="1">
      <c r="A24" s="58"/>
      <c r="B24" s="58"/>
      <c r="C24" s="58"/>
      <c r="D24" s="58"/>
      <c r="E24" s="58"/>
      <c r="F24" s="58"/>
      <c r="G24" s="58"/>
      <c r="H24" s="58"/>
      <c r="I24" s="58"/>
      <c r="J24" s="58"/>
      <c r="K24" s="58"/>
      <c r="L24" s="58"/>
      <c r="M24" s="58"/>
      <c r="N24" s="58"/>
    </row>
    <row r="25" spans="1:19" ht="12.75" customHeight="1">
      <c r="A25" s="655"/>
      <c r="B25" s="655"/>
      <c r="C25" s="655"/>
      <c r="D25" s="655"/>
      <c r="E25" s="655"/>
      <c r="F25" s="655"/>
      <c r="G25" s="655"/>
      <c r="H25" s="655"/>
      <c r="I25" s="655"/>
      <c r="J25" s="655"/>
      <c r="K25" s="655"/>
      <c r="L25" s="655"/>
      <c r="M25" s="655"/>
      <c r="N25" s="655"/>
      <c r="O25" s="655"/>
    </row>
    <row r="26" spans="1:19" ht="12.75" customHeight="1">
      <c r="A26" s="655"/>
      <c r="B26" s="655"/>
      <c r="C26" s="655"/>
      <c r="D26" s="655"/>
      <c r="E26" s="655"/>
      <c r="F26" s="655"/>
      <c r="G26" s="655"/>
      <c r="H26" s="655"/>
      <c r="I26" s="655"/>
      <c r="J26" s="655"/>
      <c r="K26" s="656"/>
      <c r="L26" s="655"/>
      <c r="M26" s="655"/>
      <c r="N26" s="655"/>
      <c r="O26" s="655"/>
    </row>
    <row r="27" spans="1:19" ht="12.75" customHeight="1">
      <c r="A27" s="655"/>
      <c r="B27" s="655"/>
      <c r="C27" s="655"/>
      <c r="D27" s="655"/>
      <c r="E27" s="655"/>
      <c r="F27" s="655"/>
      <c r="G27" s="655"/>
      <c r="H27" s="655"/>
      <c r="I27" s="655"/>
      <c r="J27" s="655"/>
      <c r="K27" s="656"/>
      <c r="L27" s="655"/>
      <c r="M27" s="655"/>
      <c r="N27" s="655"/>
      <c r="O27" s="655"/>
    </row>
    <row r="28" spans="1:19" ht="12.75" customHeight="1">
      <c r="A28" s="655"/>
      <c r="B28" s="655"/>
      <c r="C28" s="655"/>
      <c r="D28" s="655"/>
      <c r="E28" s="655"/>
      <c r="F28" s="655"/>
      <c r="G28" s="655"/>
      <c r="H28" s="655"/>
      <c r="I28" s="655"/>
      <c r="J28" s="655"/>
      <c r="K28" s="656"/>
      <c r="L28" s="655"/>
      <c r="M28" s="655"/>
      <c r="N28" s="655"/>
      <c r="O28" s="655"/>
    </row>
    <row r="29" spans="1:19" ht="12.75" customHeight="1">
      <c r="A29" s="655"/>
      <c r="B29" s="655"/>
      <c r="C29" s="655"/>
      <c r="D29" s="655"/>
      <c r="E29" s="655"/>
      <c r="F29" s="655"/>
      <c r="G29" s="655"/>
      <c r="H29" s="655"/>
      <c r="I29" s="655"/>
      <c r="J29" s="655"/>
      <c r="K29" s="657"/>
      <c r="L29" s="655"/>
      <c r="M29" s="655"/>
      <c r="N29" s="655"/>
      <c r="O29" s="655"/>
    </row>
    <row r="30" spans="1:19" ht="12.75" customHeight="1">
      <c r="A30" s="655"/>
      <c r="B30" s="655"/>
      <c r="C30" s="655"/>
      <c r="D30" s="655"/>
      <c r="E30" s="655"/>
      <c r="F30" s="655"/>
      <c r="G30" s="655"/>
      <c r="H30" s="655"/>
      <c r="I30" s="655"/>
      <c r="J30" s="655"/>
      <c r="K30" s="657"/>
      <c r="L30" s="655"/>
      <c r="M30" s="655"/>
      <c r="N30" s="655"/>
      <c r="O30" s="655"/>
    </row>
    <row r="31" spans="1:19" ht="12.75" customHeight="1">
      <c r="A31" s="655"/>
      <c r="B31" s="655"/>
      <c r="C31" s="655"/>
      <c r="D31" s="655"/>
      <c r="E31" s="655"/>
      <c r="F31" s="655"/>
      <c r="G31" s="655"/>
      <c r="H31" s="655"/>
      <c r="I31" s="655"/>
      <c r="J31" s="655"/>
      <c r="K31" s="655"/>
      <c r="L31" s="655"/>
      <c r="M31" s="655"/>
      <c r="N31" s="655"/>
      <c r="O31" s="655"/>
    </row>
    <row r="32" spans="1:19" ht="12.75" customHeight="1">
      <c r="A32" s="655"/>
      <c r="B32" s="655"/>
      <c r="C32" s="655"/>
      <c r="D32" s="655"/>
      <c r="E32" s="655"/>
      <c r="F32" s="655"/>
      <c r="G32" s="655"/>
      <c r="H32" s="655"/>
      <c r="I32" s="655"/>
      <c r="J32" s="655"/>
      <c r="K32" s="655"/>
      <c r="L32" s="655"/>
      <c r="M32" s="655"/>
      <c r="N32" s="655"/>
      <c r="O32" s="655"/>
    </row>
    <row r="33" spans="1:15" ht="12.75" customHeight="1">
      <c r="A33" s="655"/>
      <c r="B33" s="655"/>
      <c r="C33" s="655"/>
      <c r="D33" s="655"/>
      <c r="E33" s="655"/>
      <c r="F33" s="655"/>
      <c r="G33" s="655"/>
      <c r="H33" s="655"/>
      <c r="I33" s="655"/>
      <c r="J33" s="655"/>
      <c r="K33" s="655"/>
      <c r="L33" s="655"/>
      <c r="M33" s="655"/>
      <c r="N33" s="655"/>
      <c r="O33" s="655"/>
    </row>
    <row r="34" spans="1:15" ht="12.75" customHeight="1">
      <c r="A34" s="655"/>
      <c r="B34" s="655"/>
      <c r="C34" s="655"/>
      <c r="D34" s="655"/>
      <c r="E34" s="655"/>
      <c r="F34" s="655"/>
      <c r="G34" s="655"/>
      <c r="H34" s="655"/>
      <c r="I34" s="655"/>
      <c r="J34" s="655"/>
      <c r="K34" s="655"/>
      <c r="L34" s="655"/>
      <c r="M34" s="655"/>
      <c r="N34" s="655"/>
      <c r="O34" s="655"/>
    </row>
    <row r="35" spans="1:15" ht="12.75" customHeight="1">
      <c r="A35" s="655"/>
      <c r="B35" s="655"/>
      <c r="C35" s="655"/>
      <c r="D35" s="655"/>
      <c r="E35" s="655"/>
      <c r="F35" s="655"/>
      <c r="G35" s="655"/>
      <c r="H35" s="655"/>
      <c r="I35" s="655"/>
      <c r="J35" s="655"/>
      <c r="K35" s="655"/>
      <c r="L35" s="655"/>
      <c r="M35" s="655"/>
      <c r="N35" s="655"/>
      <c r="O35" s="655"/>
    </row>
    <row r="36" spans="1:15" ht="12.75" customHeight="1">
      <c r="A36" s="655"/>
      <c r="B36" s="655"/>
      <c r="C36" s="655"/>
      <c r="D36" s="655"/>
      <c r="E36" s="655"/>
      <c r="F36" s="655"/>
      <c r="G36" s="655"/>
      <c r="H36" s="655"/>
      <c r="I36" s="655"/>
      <c r="J36" s="655"/>
      <c r="K36" s="655"/>
      <c r="L36" s="655"/>
      <c r="M36" s="655"/>
      <c r="N36" s="655"/>
      <c r="O36" s="655"/>
    </row>
    <row r="37" spans="1:15" ht="12.75" customHeight="1">
      <c r="A37" s="655"/>
      <c r="B37" s="655"/>
      <c r="C37" s="655"/>
      <c r="D37" s="655"/>
      <c r="E37" s="655"/>
      <c r="F37" s="655"/>
      <c r="G37" s="655"/>
      <c r="H37" s="655"/>
      <c r="I37" s="655"/>
      <c r="J37" s="655"/>
      <c r="K37" s="655"/>
      <c r="L37" s="655"/>
      <c r="M37" s="655"/>
      <c r="N37" s="655"/>
      <c r="O37" s="655"/>
    </row>
    <row r="38" spans="1:15" ht="12.75" customHeight="1">
      <c r="A38" s="655"/>
      <c r="B38" s="655"/>
      <c r="C38" s="655"/>
      <c r="D38" s="655"/>
      <c r="E38" s="655"/>
      <c r="F38" s="655"/>
      <c r="G38" s="655"/>
      <c r="H38" s="655"/>
      <c r="I38" s="655"/>
      <c r="J38" s="655"/>
      <c r="K38" s="655"/>
      <c r="L38" s="655"/>
      <c r="M38" s="655"/>
      <c r="N38" s="655"/>
      <c r="O38" s="655"/>
    </row>
    <row r="39" spans="1:15" ht="12.75" customHeight="1">
      <c r="A39" s="655"/>
      <c r="B39" s="655"/>
      <c r="C39" s="655"/>
      <c r="D39" s="655"/>
      <c r="E39" s="655"/>
      <c r="F39" s="655"/>
      <c r="G39" s="655"/>
      <c r="H39" s="655"/>
      <c r="I39" s="655"/>
      <c r="J39" s="655"/>
      <c r="K39" s="655"/>
      <c r="L39" s="655"/>
      <c r="M39" s="655"/>
      <c r="N39" s="655"/>
      <c r="O39" s="655"/>
    </row>
    <row r="40" spans="1:15" ht="12.75" customHeight="1">
      <c r="A40" s="655"/>
      <c r="B40" s="655"/>
      <c r="C40" s="655"/>
      <c r="D40" s="655"/>
      <c r="E40" s="655"/>
      <c r="F40" s="655"/>
      <c r="G40" s="655"/>
      <c r="H40" s="655"/>
      <c r="I40" s="655"/>
      <c r="J40" s="655"/>
      <c r="K40" s="655"/>
      <c r="L40" s="655"/>
      <c r="M40" s="655"/>
      <c r="N40" s="655"/>
      <c r="O40" s="655"/>
    </row>
    <row r="41" spans="1:15" ht="12.75" customHeight="1">
      <c r="A41" s="655"/>
      <c r="B41" s="655"/>
      <c r="C41" s="655"/>
      <c r="D41" s="655"/>
      <c r="E41" s="655"/>
      <c r="F41" s="655"/>
      <c r="G41" s="655"/>
      <c r="H41" s="655"/>
      <c r="I41" s="655"/>
      <c r="J41" s="655"/>
      <c r="K41" s="655"/>
      <c r="L41" s="655"/>
      <c r="M41" s="655"/>
      <c r="N41" s="655"/>
      <c r="O41" s="655"/>
    </row>
    <row r="42" spans="1:15" ht="12.75" customHeight="1">
      <c r="A42" s="655"/>
      <c r="B42" s="655"/>
      <c r="C42" s="655"/>
      <c r="D42" s="655"/>
      <c r="E42" s="655"/>
      <c r="F42" s="655"/>
      <c r="G42" s="655"/>
      <c r="H42" s="655"/>
      <c r="I42" s="655"/>
      <c r="J42" s="655"/>
      <c r="K42" s="655"/>
      <c r="L42" s="655"/>
      <c r="M42" s="655"/>
      <c r="N42" s="655"/>
      <c r="O42" s="655"/>
    </row>
    <row r="43" spans="1:15" ht="12.75" customHeight="1">
      <c r="A43" s="655"/>
      <c r="B43" s="655"/>
      <c r="C43" s="655"/>
      <c r="D43" s="655"/>
      <c r="E43" s="655"/>
      <c r="F43" s="655"/>
      <c r="G43" s="655"/>
      <c r="H43" s="655"/>
      <c r="I43" s="655"/>
      <c r="J43" s="655"/>
      <c r="K43" s="655"/>
      <c r="L43" s="655"/>
      <c r="M43" s="655"/>
      <c r="N43" s="655"/>
      <c r="O43" s="655"/>
    </row>
    <row r="44" spans="1:15" ht="12.75" customHeight="1">
      <c r="A44" s="655"/>
      <c r="B44" s="655"/>
      <c r="C44" s="655"/>
      <c r="D44" s="655"/>
      <c r="E44" s="655"/>
      <c r="F44" s="655"/>
      <c r="G44" s="655"/>
      <c r="H44" s="655"/>
      <c r="I44" s="655"/>
      <c r="J44" s="655"/>
      <c r="K44" s="655"/>
      <c r="L44" s="655"/>
      <c r="M44" s="655"/>
      <c r="N44" s="655"/>
      <c r="O44" s="655"/>
    </row>
    <row r="45" spans="1:15" ht="12.75" customHeight="1">
      <c r="A45" s="655"/>
      <c r="B45" s="655"/>
      <c r="C45" s="655"/>
      <c r="D45" s="655"/>
      <c r="E45" s="655"/>
      <c r="F45" s="655"/>
      <c r="G45" s="655"/>
      <c r="H45" s="655"/>
      <c r="I45" s="655"/>
      <c r="J45" s="655"/>
      <c r="K45" s="655"/>
      <c r="L45" s="655"/>
      <c r="M45" s="655"/>
      <c r="N45" s="655"/>
      <c r="O45" s="655"/>
    </row>
    <row r="46" spans="1:15" ht="12.75" customHeight="1">
      <c r="A46" s="655"/>
      <c r="B46" s="655"/>
      <c r="C46" s="655"/>
      <c r="D46" s="655"/>
      <c r="E46" s="655"/>
      <c r="F46" s="655"/>
      <c r="G46" s="655"/>
      <c r="H46" s="655"/>
      <c r="I46" s="655"/>
      <c r="J46" s="655"/>
      <c r="K46" s="655"/>
      <c r="L46" s="655"/>
      <c r="M46" s="655"/>
      <c r="N46" s="655"/>
      <c r="O46" s="655"/>
    </row>
    <row r="47" spans="1:15" ht="12.75" customHeight="1">
      <c r="A47" s="23" t="s">
        <v>41</v>
      </c>
      <c r="B47" s="58"/>
      <c r="C47" s="58"/>
      <c r="D47" s="58"/>
      <c r="E47" s="58"/>
      <c r="F47" s="58"/>
      <c r="G47" s="58"/>
      <c r="H47" s="58"/>
      <c r="I47" s="58"/>
      <c r="J47" s="58"/>
    </row>
    <row r="48" spans="1:15" ht="12.75" customHeight="1">
      <c r="A48" s="74" t="s">
        <v>335</v>
      </c>
      <c r="B48" s="58"/>
      <c r="C48" s="58"/>
      <c r="D48" s="58"/>
      <c r="E48" s="58"/>
      <c r="F48" s="58"/>
      <c r="G48" s="58"/>
      <c r="H48" s="58"/>
      <c r="I48" s="58"/>
      <c r="J48" s="58"/>
    </row>
    <row r="49" spans="1:19" ht="12.75" customHeight="1">
      <c r="A49" s="58"/>
      <c r="B49" s="58"/>
      <c r="C49" s="58"/>
      <c r="D49" s="58"/>
      <c r="E49" s="58"/>
      <c r="F49" s="58"/>
      <c r="G49" s="58"/>
      <c r="H49" s="58"/>
      <c r="I49" s="58"/>
      <c r="J49" s="58"/>
      <c r="S49" s="24" t="s">
        <v>42</v>
      </c>
    </row>
    <row r="50" spans="1:19" ht="12.75" customHeight="1">
      <c r="A50" s="58"/>
      <c r="B50" s="58"/>
      <c r="C50" s="58"/>
      <c r="D50" s="58"/>
      <c r="E50" s="58"/>
      <c r="F50" s="58"/>
      <c r="G50" s="58"/>
      <c r="H50" s="58"/>
      <c r="I50" s="58"/>
      <c r="J50" s="58"/>
    </row>
    <row r="51" spans="1:19" ht="12.75" customHeight="1">
      <c r="A51" s="58"/>
      <c r="B51" s="58"/>
      <c r="C51" s="58"/>
      <c r="D51" s="58"/>
      <c r="E51" s="58"/>
      <c r="F51" s="58"/>
      <c r="G51" s="58"/>
      <c r="H51" s="58"/>
      <c r="I51" s="58"/>
      <c r="J51" s="58"/>
    </row>
    <row r="52" spans="1:19" ht="12.75" customHeight="1">
      <c r="A52" s="58"/>
      <c r="B52" s="58"/>
      <c r="C52" s="58"/>
      <c r="D52" s="58"/>
      <c r="E52" s="58"/>
      <c r="F52" s="58"/>
      <c r="G52" s="58"/>
      <c r="H52" s="58"/>
      <c r="I52" s="58"/>
      <c r="J52" s="58"/>
    </row>
    <row r="53" spans="1:19" ht="12.75" customHeight="1">
      <c r="A53" s="58"/>
      <c r="B53" s="58"/>
      <c r="C53" s="58"/>
      <c r="D53" s="58"/>
      <c r="E53" s="58"/>
      <c r="F53" s="58"/>
      <c r="G53" s="58"/>
      <c r="H53" s="58"/>
      <c r="I53" s="58"/>
      <c r="J53" s="58"/>
    </row>
    <row r="54" spans="1:19" ht="12.75" customHeight="1">
      <c r="A54" s="58"/>
      <c r="B54" s="58"/>
      <c r="C54" s="58"/>
      <c r="D54" s="58"/>
      <c r="E54" s="58"/>
      <c r="F54" s="58"/>
      <c r="G54" s="58"/>
      <c r="H54" s="58"/>
      <c r="I54" s="58"/>
      <c r="J54" s="58"/>
    </row>
    <row r="55" spans="1:19" ht="12.75" customHeight="1">
      <c r="A55" s="58"/>
      <c r="B55" s="58"/>
      <c r="C55" s="58"/>
      <c r="D55" s="58"/>
      <c r="E55" s="58"/>
      <c r="F55" s="58"/>
      <c r="G55" s="58"/>
      <c r="H55" s="58"/>
      <c r="I55" s="58"/>
      <c r="J55" s="58"/>
    </row>
    <row r="56" spans="1:19" ht="12.75" customHeight="1">
      <c r="A56" s="58"/>
      <c r="B56" s="58"/>
      <c r="C56" s="58"/>
      <c r="D56" s="58"/>
      <c r="E56" s="58"/>
      <c r="F56" s="58"/>
      <c r="G56" s="58"/>
      <c r="H56" s="58"/>
      <c r="I56" s="58"/>
      <c r="J56" s="58"/>
    </row>
    <row r="57" spans="1:19" ht="12.75" customHeight="1">
      <c r="A57" s="58"/>
      <c r="B57" s="58"/>
      <c r="C57" s="58"/>
      <c r="D57" s="58"/>
      <c r="E57" s="58"/>
      <c r="F57" s="58"/>
      <c r="G57" s="58"/>
      <c r="H57" s="58"/>
      <c r="I57" s="58"/>
      <c r="J57" s="58"/>
    </row>
    <row r="58" spans="1:19" ht="12.75" customHeight="1">
      <c r="A58" s="58"/>
      <c r="B58" s="58"/>
      <c r="C58" s="58"/>
      <c r="D58" s="58"/>
      <c r="E58" s="58"/>
      <c r="F58" s="58"/>
      <c r="G58" s="58"/>
      <c r="H58" s="58"/>
      <c r="I58" s="58"/>
      <c r="J58" s="58"/>
    </row>
    <row r="59" spans="1:19" ht="12.75" customHeight="1">
      <c r="A59" s="58"/>
      <c r="B59" s="58"/>
      <c r="C59" s="58"/>
      <c r="D59" s="58"/>
      <c r="E59" s="58"/>
      <c r="F59" s="58"/>
      <c r="G59" s="58"/>
      <c r="H59" s="58"/>
      <c r="I59" s="58"/>
      <c r="J59" s="58"/>
    </row>
    <row r="60" spans="1:19" ht="12.75" customHeight="1">
      <c r="A60" s="58"/>
      <c r="B60" s="58"/>
      <c r="C60" s="58"/>
      <c r="D60" s="58"/>
      <c r="E60" s="58"/>
      <c r="F60" s="58"/>
      <c r="G60" s="58"/>
      <c r="H60" s="58"/>
      <c r="I60" s="58"/>
      <c r="J60" s="58"/>
    </row>
    <row r="61" spans="1:19" ht="12.75" customHeight="1">
      <c r="A61" s="58"/>
      <c r="B61" s="58"/>
      <c r="C61" s="58"/>
      <c r="D61" s="58"/>
      <c r="E61" s="58"/>
      <c r="F61" s="58"/>
      <c r="G61" s="58"/>
      <c r="H61" s="58"/>
      <c r="I61" s="58"/>
      <c r="J61" s="58"/>
    </row>
    <row r="62" spans="1:19" ht="12.75" customHeight="1">
      <c r="A62" s="58"/>
      <c r="B62" s="58"/>
      <c r="C62" s="58"/>
      <c r="D62" s="58"/>
      <c r="E62" s="58"/>
      <c r="F62" s="58"/>
      <c r="G62" s="58"/>
      <c r="H62" s="58"/>
      <c r="I62" s="58"/>
      <c r="J62" s="58"/>
    </row>
    <row r="63" spans="1:19" ht="12.75" customHeight="1">
      <c r="A63" s="58"/>
      <c r="B63" s="58"/>
      <c r="C63" s="58"/>
      <c r="D63" s="58"/>
      <c r="E63" s="58"/>
      <c r="F63" s="58"/>
      <c r="G63" s="58"/>
      <c r="H63" s="58"/>
      <c r="I63" s="58"/>
      <c r="J63" s="58"/>
    </row>
    <row r="64" spans="1:19" ht="12.75" customHeight="1">
      <c r="A64" s="58"/>
      <c r="B64" s="58"/>
      <c r="C64" s="58"/>
      <c r="D64" s="58"/>
      <c r="E64" s="58"/>
      <c r="F64" s="58"/>
      <c r="G64" s="58"/>
      <c r="H64" s="58"/>
      <c r="I64" s="58"/>
      <c r="J64" s="58"/>
    </row>
    <row r="65" spans="1:10" ht="12.75" customHeight="1">
      <c r="A65" s="58"/>
      <c r="B65" s="58"/>
      <c r="C65" s="58"/>
      <c r="D65" s="58"/>
      <c r="E65" s="58"/>
      <c r="F65" s="58"/>
      <c r="G65" s="58"/>
      <c r="H65" s="58"/>
      <c r="I65" s="58"/>
      <c r="J65" s="58"/>
    </row>
    <row r="66" spans="1:10" ht="12.75" customHeight="1"/>
    <row r="67" spans="1:10" ht="12.75" customHeight="1"/>
    <row r="68" spans="1:10" ht="12.75" customHeight="1"/>
    <row r="69" spans="1:10" ht="12.75" customHeight="1"/>
    <row r="70" spans="1:10" ht="12.75" customHeight="1"/>
    <row r="71" spans="1:10" ht="12.75" customHeight="1"/>
    <row r="72" spans="1:10" ht="12.75" customHeight="1"/>
    <row r="73" spans="1:10" ht="12.75" customHeight="1"/>
    <row r="74" spans="1:10" ht="12.75" customHeight="1"/>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18">
    <mergeCell ref="Q19:S19"/>
    <mergeCell ref="B19:D19"/>
    <mergeCell ref="E19:G19"/>
    <mergeCell ref="H19:J19"/>
    <mergeCell ref="K19:M19"/>
    <mergeCell ref="N19:P19"/>
    <mergeCell ref="N4:P4"/>
    <mergeCell ref="Q4:S4"/>
    <mergeCell ref="B5:D5"/>
    <mergeCell ref="E5:G5"/>
    <mergeCell ref="H5:J5"/>
    <mergeCell ref="K5:M5"/>
    <mergeCell ref="N5:P5"/>
    <mergeCell ref="Q5:S5"/>
    <mergeCell ref="H4:J4"/>
    <mergeCell ref="B4:D4"/>
    <mergeCell ref="E4:G4"/>
    <mergeCell ref="K4:M4"/>
  </mergeCells>
  <hyperlinks>
    <hyperlink ref="A48" location="'2 Sadržaj'!A1" display="Sadržaj / Contents"/>
  </hyperlinks>
  <pageMargins left="0.7" right="0.7" top="0.75" bottom="0.75" header="0.3" footer="0.3"/>
  <pageSetup paperSize="9" scale="7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O52"/>
  <sheetViews>
    <sheetView showGridLines="0" zoomScaleNormal="100" workbookViewId="0"/>
  </sheetViews>
  <sheetFormatPr defaultRowHeight="15"/>
  <cols>
    <col min="1" max="2" width="7.5703125" customWidth="1"/>
    <col min="3" max="3" width="10" bestFit="1" customWidth="1"/>
    <col min="4" max="4" width="7.85546875" bestFit="1" customWidth="1"/>
    <col min="5" max="5" width="10" bestFit="1" customWidth="1"/>
    <col min="7" max="7" width="10.42578125" customWidth="1"/>
    <col min="8" max="8" width="10" bestFit="1" customWidth="1"/>
    <col min="9" max="9" width="8" customWidth="1"/>
    <col min="10" max="10" width="9.7109375" customWidth="1"/>
    <col min="11" max="11" width="8" customWidth="1"/>
    <col min="12" max="12" width="7.5703125" customWidth="1"/>
    <col min="13" max="13" width="10.28515625" customWidth="1"/>
    <col min="15" max="15" width="11.5703125" bestFit="1" customWidth="1"/>
  </cols>
  <sheetData>
    <row r="1" spans="1:15" ht="12.75" customHeight="1">
      <c r="A1" s="551" t="s">
        <v>719</v>
      </c>
      <c r="M1" s="380" t="str">
        <f>Naslovnica!A20</f>
        <v>Lipanj 2015.</v>
      </c>
    </row>
    <row r="2" spans="1:15" ht="12.75" customHeight="1">
      <c r="A2" s="25" t="s">
        <v>43</v>
      </c>
      <c r="M2" s="19" t="str">
        <f>Naslovnica!A24</f>
        <v>June 2015</v>
      </c>
    </row>
    <row r="3" spans="1:15" ht="12.75" customHeight="1"/>
    <row r="4" spans="1:15" ht="12.75" customHeight="1">
      <c r="J4" s="722" t="s">
        <v>58</v>
      </c>
      <c r="K4" s="722"/>
      <c r="L4" s="722"/>
      <c r="M4" s="722"/>
    </row>
    <row r="5" spans="1:15" ht="24.75" customHeight="1">
      <c r="A5" s="388"/>
      <c r="B5" s="388"/>
      <c r="C5" s="728" t="s">
        <v>44</v>
      </c>
      <c r="D5" s="728"/>
      <c r="E5" s="728"/>
      <c r="F5" s="723" t="s">
        <v>682</v>
      </c>
      <c r="G5" s="723" t="s">
        <v>45</v>
      </c>
      <c r="H5" s="728" t="s">
        <v>46</v>
      </c>
      <c r="I5" s="728"/>
      <c r="J5" s="728"/>
      <c r="K5" s="723" t="s">
        <v>47</v>
      </c>
      <c r="L5" s="723" t="s">
        <v>48</v>
      </c>
      <c r="M5" s="723" t="s">
        <v>49</v>
      </c>
    </row>
    <row r="6" spans="1:15" ht="81" customHeight="1">
      <c r="A6" s="723" t="s">
        <v>50</v>
      </c>
      <c r="B6" s="723"/>
      <c r="C6" s="389" t="s">
        <v>683</v>
      </c>
      <c r="D6" s="389" t="s">
        <v>51</v>
      </c>
      <c r="E6" s="389" t="s">
        <v>49</v>
      </c>
      <c r="F6" s="723"/>
      <c r="G6" s="723"/>
      <c r="H6" s="389" t="s">
        <v>52</v>
      </c>
      <c r="I6" s="389" t="s">
        <v>53</v>
      </c>
      <c r="J6" s="389" t="s">
        <v>49</v>
      </c>
      <c r="K6" s="723"/>
      <c r="L6" s="723"/>
      <c r="M6" s="723"/>
    </row>
    <row r="7" spans="1:15" ht="19.5" customHeight="1">
      <c r="A7" s="157" t="str">
        <f>Naslovnica!A20</f>
        <v>Lipanj 2015.</v>
      </c>
      <c r="B7" s="158" t="str">
        <f>Naslovnica!A24</f>
        <v>June 2015</v>
      </c>
      <c r="C7" s="159">
        <v>429630.12348000001</v>
      </c>
      <c r="D7" s="159">
        <v>3.60785</v>
      </c>
      <c r="E7" s="159">
        <v>429633.73133000004</v>
      </c>
      <c r="F7" s="159">
        <v>3320.44389</v>
      </c>
      <c r="G7" s="159">
        <v>19410.914619999956</v>
      </c>
      <c r="H7" s="159">
        <v>126905.85275999999</v>
      </c>
      <c r="I7" s="159">
        <v>2265.6621800000003</v>
      </c>
      <c r="J7" s="159">
        <v>129171.51493999999</v>
      </c>
      <c r="K7" s="160">
        <v>0</v>
      </c>
      <c r="L7" s="159">
        <v>1840.9302299999999</v>
      </c>
      <c r="M7" s="159">
        <v>583377.53500999999</v>
      </c>
      <c r="N7" s="88"/>
    </row>
    <row r="8" spans="1:15" ht="19.5" customHeight="1">
      <c r="A8" s="161" t="s">
        <v>1208</v>
      </c>
      <c r="B8" s="162" t="s">
        <v>1209</v>
      </c>
      <c r="C8" s="159">
        <v>442009.43024000002</v>
      </c>
      <c r="D8" s="159">
        <v>243.32032000000001</v>
      </c>
      <c r="E8" s="159">
        <v>442252.75056000001</v>
      </c>
      <c r="F8" s="159">
        <v>1615.5662199999999</v>
      </c>
      <c r="G8" s="159">
        <v>20718.024699999998</v>
      </c>
      <c r="H8" s="159">
        <v>82112.976439999999</v>
      </c>
      <c r="I8" s="159">
        <v>2403.7906699999999</v>
      </c>
      <c r="J8" s="159">
        <v>84516.767110000001</v>
      </c>
      <c r="K8" s="160">
        <v>0</v>
      </c>
      <c r="L8" s="159">
        <v>2294.0290299999997</v>
      </c>
      <c r="M8" s="159">
        <v>551397.13762000005</v>
      </c>
      <c r="N8" s="88"/>
    </row>
    <row r="9" spans="1:15" ht="17.25" customHeight="1">
      <c r="A9" s="726" t="s">
        <v>54</v>
      </c>
      <c r="B9" s="726"/>
      <c r="C9" s="163">
        <v>-2.8006883819827903E-2</v>
      </c>
      <c r="D9" s="163">
        <v>-0.9851724262075604</v>
      </c>
      <c r="E9" s="163">
        <v>-2.853350084091329E-2</v>
      </c>
      <c r="F9" s="163">
        <v>1.0552818255880592</v>
      </c>
      <c r="G9" s="163">
        <v>-6.3090477925728236E-2</v>
      </c>
      <c r="H9" s="163">
        <v>0.54550301623434849</v>
      </c>
      <c r="I9" s="163">
        <v>-5.7462778154471997E-2</v>
      </c>
      <c r="J9" s="163">
        <v>0.52835371438049783</v>
      </c>
      <c r="K9" s="164" t="s">
        <v>1145</v>
      </c>
      <c r="L9" s="163">
        <v>-0.19751223462067513</v>
      </c>
      <c r="M9" s="163">
        <v>5.7998845492809752E-2</v>
      </c>
      <c r="N9" s="78"/>
    </row>
    <row r="10" spans="1:15" ht="39" customHeight="1">
      <c r="A10" s="726" t="s">
        <v>55</v>
      </c>
      <c r="B10" s="726"/>
      <c r="C10" s="159">
        <v>399483.95077000005</v>
      </c>
      <c r="D10" s="159">
        <v>72.142139999999998</v>
      </c>
      <c r="E10" s="159">
        <v>399556.09291000001</v>
      </c>
      <c r="F10" s="159">
        <v>2790.3296299999997</v>
      </c>
      <c r="G10" s="159">
        <v>29599.11925</v>
      </c>
      <c r="H10" s="159">
        <v>15162.22309</v>
      </c>
      <c r="I10" s="159">
        <v>321.23167999999998</v>
      </c>
      <c r="J10" s="159">
        <v>15483.45477</v>
      </c>
      <c r="K10" s="160">
        <v>0</v>
      </c>
      <c r="L10" s="159">
        <v>651.72610999999995</v>
      </c>
      <c r="M10" s="159">
        <v>448080.72266999999</v>
      </c>
    </row>
    <row r="11" spans="1:15" ht="29.25" customHeight="1">
      <c r="A11" s="726" t="s">
        <v>56</v>
      </c>
      <c r="B11" s="726"/>
      <c r="C11" s="163">
        <v>7.5462788059178859E-2</v>
      </c>
      <c r="D11" s="163">
        <v>-0.94998970088771972</v>
      </c>
      <c r="E11" s="163">
        <v>7.5277636741670262E-2</v>
      </c>
      <c r="F11" s="163">
        <v>0.1899826652380136</v>
      </c>
      <c r="G11" s="163">
        <v>-0.34420634424789665</v>
      </c>
      <c r="H11" s="163">
        <v>7.3698710938832388</v>
      </c>
      <c r="I11" s="163">
        <v>6.0530471340809244</v>
      </c>
      <c r="J11" s="163">
        <v>7.3425512496265712</v>
      </c>
      <c r="K11" s="160" t="s">
        <v>1145</v>
      </c>
      <c r="L11" s="163">
        <v>1.8246992129868786</v>
      </c>
      <c r="M11" s="163">
        <v>0.3019474070069349</v>
      </c>
    </row>
    <row r="12" spans="1:15" ht="34.5" customHeight="1">
      <c r="A12" s="721" t="s">
        <v>57</v>
      </c>
      <c r="B12" s="721"/>
      <c r="C12" s="390">
        <v>2520929.15521</v>
      </c>
      <c r="D12" s="390">
        <v>454.68109000000004</v>
      </c>
      <c r="E12" s="390">
        <v>2521383.8363000001</v>
      </c>
      <c r="F12" s="390">
        <v>12131.60277</v>
      </c>
      <c r="G12" s="390">
        <v>128646.98713999994</v>
      </c>
      <c r="H12" s="390">
        <v>458247.67212</v>
      </c>
      <c r="I12" s="390">
        <v>18297.657330000002</v>
      </c>
      <c r="J12" s="390">
        <v>476545.32945000008</v>
      </c>
      <c r="K12" s="391">
        <v>0</v>
      </c>
      <c r="L12" s="390">
        <v>6528.6277599999994</v>
      </c>
      <c r="M12" s="390">
        <v>3145236.3834199999</v>
      </c>
      <c r="O12" s="79"/>
    </row>
    <row r="13" spans="1:15" ht="12.75" customHeight="1">
      <c r="A13" s="729" t="s">
        <v>59</v>
      </c>
      <c r="B13" s="729"/>
      <c r="C13" s="729"/>
    </row>
    <row r="14" spans="1:15" ht="12.75" customHeight="1">
      <c r="A14" s="727" t="s">
        <v>60</v>
      </c>
      <c r="B14" s="727"/>
      <c r="C14" s="727"/>
    </row>
    <row r="15" spans="1:15" ht="12.75" customHeight="1"/>
    <row r="16" spans="1:15" ht="12.75" customHeight="1">
      <c r="A16" s="551" t="s">
        <v>331</v>
      </c>
      <c r="M16" s="14" t="str">
        <f>Naslovnica!A20</f>
        <v>Lipanj 2015.</v>
      </c>
    </row>
    <row r="17" spans="1:14" ht="12.75" customHeight="1">
      <c r="A17" s="26" t="s">
        <v>12</v>
      </c>
      <c r="M17" s="19" t="str">
        <f>Naslovnica!A24</f>
        <v>June 2015</v>
      </c>
    </row>
    <row r="18" spans="1:14" ht="12.75" customHeight="1"/>
    <row r="19" spans="1:14" ht="12.75" customHeight="1">
      <c r="J19" s="722" t="s">
        <v>58</v>
      </c>
      <c r="K19" s="722"/>
      <c r="L19" s="722"/>
      <c r="M19" s="722"/>
    </row>
    <row r="20" spans="1:14" ht="21" customHeight="1">
      <c r="A20" s="723" t="s">
        <v>61</v>
      </c>
      <c r="B20" s="725"/>
      <c r="C20" s="728" t="s">
        <v>62</v>
      </c>
      <c r="D20" s="728"/>
      <c r="E20" s="728"/>
      <c r="F20" s="728" t="s">
        <v>63</v>
      </c>
      <c r="G20" s="728"/>
      <c r="H20" s="728"/>
      <c r="I20" s="723" t="s">
        <v>64</v>
      </c>
      <c r="J20" s="723" t="s">
        <v>65</v>
      </c>
      <c r="K20" s="723" t="s">
        <v>66</v>
      </c>
      <c r="L20" s="724" t="s">
        <v>67</v>
      </c>
      <c r="M20" s="723" t="s">
        <v>49</v>
      </c>
    </row>
    <row r="21" spans="1:14" ht="123.75" customHeight="1">
      <c r="A21" s="725"/>
      <c r="B21" s="725"/>
      <c r="C21" s="389" t="s">
        <v>68</v>
      </c>
      <c r="D21" s="389" t="s">
        <v>69</v>
      </c>
      <c r="E21" s="389" t="s">
        <v>49</v>
      </c>
      <c r="F21" s="389" t="s">
        <v>70</v>
      </c>
      <c r="G21" s="389" t="s">
        <v>52</v>
      </c>
      <c r="H21" s="389" t="s">
        <v>49</v>
      </c>
      <c r="I21" s="725"/>
      <c r="J21" s="725"/>
      <c r="K21" s="723"/>
      <c r="L21" s="725"/>
      <c r="M21" s="725"/>
    </row>
    <row r="22" spans="1:14" ht="18.75" customHeight="1">
      <c r="A22" s="165" t="str">
        <f>Naslovnica!A20</f>
        <v>Lipanj 2015.</v>
      </c>
      <c r="B22" s="158" t="str">
        <f>Naslovnica!A24</f>
        <v>June 2015</v>
      </c>
      <c r="C22" s="166">
        <v>2979.3789200000001</v>
      </c>
      <c r="D22" s="167">
        <v>2.4109999999999999E-2</v>
      </c>
      <c r="E22" s="166">
        <v>2979.4030299999999</v>
      </c>
      <c r="F22" s="166">
        <v>429058.41136999999</v>
      </c>
      <c r="G22" s="166">
        <v>65555.022469999996</v>
      </c>
      <c r="H22" s="166">
        <v>494613.43383999995</v>
      </c>
      <c r="I22" s="166">
        <v>16336.261400000001</v>
      </c>
      <c r="J22" s="166">
        <v>61154.666720000001</v>
      </c>
      <c r="K22" s="166">
        <v>1840.9302299999999</v>
      </c>
      <c r="L22" s="166">
        <v>1923.5616299999999</v>
      </c>
      <c r="M22" s="166">
        <v>578848.25685000001</v>
      </c>
      <c r="N22" s="88"/>
    </row>
    <row r="23" spans="1:14" ht="18.75" customHeight="1">
      <c r="A23" s="161" t="str">
        <f>A8</f>
        <v>Svibanj 2015.</v>
      </c>
      <c r="B23" s="162" t="str">
        <f>B8</f>
        <v>May 2015</v>
      </c>
      <c r="C23" s="166">
        <v>3097.8941099999997</v>
      </c>
      <c r="D23" s="167">
        <v>0.30732999999999999</v>
      </c>
      <c r="E23" s="166">
        <v>3098.2014399999998</v>
      </c>
      <c r="F23" s="166">
        <v>446690.61475000001</v>
      </c>
      <c r="G23" s="166">
        <v>61660.440280000003</v>
      </c>
      <c r="H23" s="166">
        <v>508351.05502999999</v>
      </c>
      <c r="I23" s="166">
        <v>15049.947539999999</v>
      </c>
      <c r="J23" s="166">
        <v>20619.146370000002</v>
      </c>
      <c r="K23" s="166">
        <v>2294.0290299999997</v>
      </c>
      <c r="L23" s="166">
        <v>2317.1958799999998</v>
      </c>
      <c r="M23" s="166">
        <v>551729.57528999995</v>
      </c>
      <c r="N23" s="88"/>
    </row>
    <row r="24" spans="1:14" ht="18.75" customHeight="1">
      <c r="A24" s="726" t="s">
        <v>71</v>
      </c>
      <c r="B24" s="726"/>
      <c r="C24" s="163">
        <v>-3.8256694964954638E-2</v>
      </c>
      <c r="D24" s="163">
        <v>-0.92155012527250835</v>
      </c>
      <c r="E24" s="163">
        <v>-3.8344314370985469E-2</v>
      </c>
      <c r="F24" s="163">
        <v>-3.9472965846547421E-2</v>
      </c>
      <c r="G24" s="163">
        <v>6.3161764209186635E-2</v>
      </c>
      <c r="H24" s="163">
        <v>-2.702388645419319E-2</v>
      </c>
      <c r="I24" s="163">
        <v>8.5469657391244444E-2</v>
      </c>
      <c r="J24" s="163">
        <v>1.9659165138367458</v>
      </c>
      <c r="K24" s="163">
        <v>-0.19751223462067513</v>
      </c>
      <c r="L24" s="163">
        <v>-0.16987525888402663</v>
      </c>
      <c r="M24" s="163">
        <v>4.9152125922823586E-2</v>
      </c>
      <c r="N24" s="88"/>
    </row>
    <row r="25" spans="1:14" ht="36.75" customHeight="1">
      <c r="A25" s="726" t="s">
        <v>72</v>
      </c>
      <c r="B25" s="726"/>
      <c r="C25" s="166">
        <v>2725.9266899999998</v>
      </c>
      <c r="D25" s="167">
        <v>9.5670000000000005E-2</v>
      </c>
      <c r="E25" s="166">
        <v>2726.0223599999999</v>
      </c>
      <c r="F25" s="166">
        <v>393535.16018000001</v>
      </c>
      <c r="G25" s="166">
        <v>2085.69148</v>
      </c>
      <c r="H25" s="166">
        <v>395620.85165999999</v>
      </c>
      <c r="I25" s="166">
        <v>26354.898530000002</v>
      </c>
      <c r="J25" s="166">
        <v>13262.90415</v>
      </c>
      <c r="K25" s="166">
        <v>651.72610999999995</v>
      </c>
      <c r="L25" s="166">
        <v>624.94758999999999</v>
      </c>
      <c r="M25" s="166">
        <v>439241.3504</v>
      </c>
      <c r="N25" s="78"/>
    </row>
    <row r="26" spans="1:14" ht="28.5" customHeight="1">
      <c r="A26" s="726" t="s">
        <v>56</v>
      </c>
      <c r="B26" s="726"/>
      <c r="C26" s="163">
        <v>9.2978373530654398E-2</v>
      </c>
      <c r="D26" s="163">
        <v>-0.74798787498693431</v>
      </c>
      <c r="E26" s="163">
        <v>9.2948859744496015E-2</v>
      </c>
      <c r="F26" s="163">
        <v>9.0267032744296372E-2</v>
      </c>
      <c r="G26" s="163">
        <v>30.430833897830372</v>
      </c>
      <c r="H26" s="163">
        <v>0.25022084090015323</v>
      </c>
      <c r="I26" s="163">
        <v>-0.38014326325695019</v>
      </c>
      <c r="J26" s="163">
        <v>3.6109559436120935</v>
      </c>
      <c r="K26" s="163">
        <v>1.8246992129868786</v>
      </c>
      <c r="L26" s="163">
        <v>2.0779567131381369</v>
      </c>
      <c r="M26" s="163">
        <v>0.31783643849301857</v>
      </c>
    </row>
    <row r="27" spans="1:14" ht="30.75" customHeight="1">
      <c r="A27" s="721" t="s">
        <v>57</v>
      </c>
      <c r="B27" s="721"/>
      <c r="C27" s="392">
        <v>17606.509719999998</v>
      </c>
      <c r="D27" s="393">
        <v>1.3855899999999999</v>
      </c>
      <c r="E27" s="392">
        <v>17607.89531</v>
      </c>
      <c r="F27" s="392">
        <v>2539443.5645900001</v>
      </c>
      <c r="G27" s="392">
        <v>279040.31634999998</v>
      </c>
      <c r="H27" s="392">
        <v>2818483.8809400001</v>
      </c>
      <c r="I27" s="392">
        <v>109742.73934</v>
      </c>
      <c r="J27" s="392">
        <v>179873.53690000001</v>
      </c>
      <c r="K27" s="392">
        <v>6528.6277599999994</v>
      </c>
      <c r="L27" s="392">
        <v>8038.5074299999997</v>
      </c>
      <c r="M27" s="392">
        <v>3140275.18768</v>
      </c>
    </row>
    <row r="28" spans="1:14" ht="12.75" customHeight="1">
      <c r="A28" s="20" t="s">
        <v>74</v>
      </c>
    </row>
    <row r="29" spans="1:14" ht="12.75" customHeight="1"/>
    <row r="30" spans="1:14" ht="12.75" customHeight="1"/>
    <row r="31" spans="1:14" ht="12.75" customHeight="1"/>
    <row r="32" spans="1:14" ht="12.75" customHeight="1">
      <c r="A32" s="74" t="s">
        <v>335</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73</v>
      </c>
    </row>
    <row r="50" spans="13:13" ht="12.75" customHeight="1"/>
    <row r="51" spans="13:13" ht="12.75" customHeight="1"/>
    <row r="52" spans="13:13" ht="12.75" customHeight="1"/>
  </sheetData>
  <mergeCells count="28">
    <mergeCell ref="A10:B10"/>
    <mergeCell ref="A11:B11"/>
    <mergeCell ref="A12:B12"/>
    <mergeCell ref="J4:M4"/>
    <mergeCell ref="A13:C13"/>
    <mergeCell ref="M5:M6"/>
    <mergeCell ref="A6:B6"/>
    <mergeCell ref="A9:B9"/>
    <mergeCell ref="C5:E5"/>
    <mergeCell ref="F5:F6"/>
    <mergeCell ref="G5:G6"/>
    <mergeCell ref="H5:J5"/>
    <mergeCell ref="K5:K6"/>
    <mergeCell ref="L5:L6"/>
    <mergeCell ref="A14:C14"/>
    <mergeCell ref="A20:B21"/>
    <mergeCell ref="C20:E20"/>
    <mergeCell ref="F20:H20"/>
    <mergeCell ref="I20:I21"/>
    <mergeCell ref="A27:B27"/>
    <mergeCell ref="J19:M19"/>
    <mergeCell ref="K20:K21"/>
    <mergeCell ref="L20:L21"/>
    <mergeCell ref="M20:M21"/>
    <mergeCell ref="A24:B24"/>
    <mergeCell ref="A25:B25"/>
    <mergeCell ref="A26:B26"/>
    <mergeCell ref="J20:J21"/>
  </mergeCells>
  <hyperlinks>
    <hyperlink ref="A32" location="'2 Sadržaj'!A1" display="Sadržaj / Contents"/>
  </hyperlinks>
  <pageMargins left="0.7" right="0.7" top="0.75" bottom="0.75" header="0.3" footer="0.3"/>
  <pageSetup paperSize="9" scale="75"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551" t="s">
        <v>332</v>
      </c>
      <c r="K1" s="380" t="str">
        <f>Naslovnica!A20</f>
        <v>Lipanj 2015.</v>
      </c>
    </row>
    <row r="2" spans="1:13" ht="12.75" customHeight="1">
      <c r="A2" s="25" t="s">
        <v>75</v>
      </c>
      <c r="K2" s="19" t="str">
        <f>Naslovnica!A24</f>
        <v>June 2015</v>
      </c>
    </row>
    <row r="3" spans="1:13" ht="12.75" customHeight="1">
      <c r="D3" s="722" t="s">
        <v>58</v>
      </c>
      <c r="E3" s="722"/>
      <c r="F3" s="722"/>
    </row>
    <row r="4" spans="1:13" ht="69.75" customHeight="1">
      <c r="A4" s="723" t="s">
        <v>76</v>
      </c>
      <c r="B4" s="723"/>
      <c r="C4" s="389" t="s">
        <v>77</v>
      </c>
      <c r="D4" s="389" t="s">
        <v>78</v>
      </c>
      <c r="E4" s="389" t="s">
        <v>79</v>
      </c>
      <c r="F4" s="389" t="s">
        <v>80</v>
      </c>
    </row>
    <row r="5" spans="1:13" ht="17.25" customHeight="1">
      <c r="A5" s="168" t="str">
        <f>Naslovnica!A20</f>
        <v>Lipanj 2015.</v>
      </c>
      <c r="B5" s="169" t="str">
        <f>Naslovnica!A24</f>
        <v>June 2015</v>
      </c>
      <c r="C5" s="170">
        <v>15640.879889998436</v>
      </c>
      <c r="D5" s="170">
        <v>583377.53500999999</v>
      </c>
      <c r="E5" s="170">
        <v>578848.25684999989</v>
      </c>
      <c r="F5" s="170">
        <v>20170.158049998572</v>
      </c>
      <c r="G5" s="88"/>
      <c r="H5" s="88"/>
    </row>
    <row r="6" spans="1:13" ht="17.25" customHeight="1">
      <c r="A6" s="171" t="str">
        <f>'5 Tablica 3,4'!A8</f>
        <v>Svibanj 2015.</v>
      </c>
      <c r="B6" s="172" t="str">
        <f>'5 Tablica 3,4'!B8</f>
        <v>May 2015</v>
      </c>
      <c r="C6" s="170">
        <v>15973.317559998333</v>
      </c>
      <c r="D6" s="170">
        <v>551397.13762000005</v>
      </c>
      <c r="E6" s="170">
        <v>551729.57528999995</v>
      </c>
      <c r="F6" s="170">
        <v>15640.879889998469</v>
      </c>
      <c r="G6" s="88"/>
      <c r="H6" s="88"/>
      <c r="M6" s="78"/>
    </row>
    <row r="7" spans="1:13" ht="19.5" customHeight="1">
      <c r="A7" s="726" t="s">
        <v>71</v>
      </c>
      <c r="B7" s="726"/>
      <c r="C7" s="173">
        <v>-2.0812061661655976E-2</v>
      </c>
      <c r="D7" s="173">
        <v>5.7998845492809752E-2</v>
      </c>
      <c r="E7" s="173">
        <v>4.9152125922823378E-2</v>
      </c>
      <c r="F7" s="173">
        <v>0.28957949884241119</v>
      </c>
      <c r="G7" s="88"/>
      <c r="H7" s="78"/>
    </row>
    <row r="8" spans="1:13" ht="32.25" customHeight="1">
      <c r="A8" s="726" t="s">
        <v>55</v>
      </c>
      <c r="B8" s="726"/>
      <c r="C8" s="170">
        <v>20177.616169998764</v>
      </c>
      <c r="D8" s="170">
        <v>448080.72266999999</v>
      </c>
      <c r="E8" s="170">
        <v>439241.35040000005</v>
      </c>
      <c r="F8" s="170">
        <v>29016.988439998706</v>
      </c>
    </row>
    <row r="9" spans="1:13" ht="19.5" customHeight="1">
      <c r="A9" s="726" t="s">
        <v>56</v>
      </c>
      <c r="B9" s="726"/>
      <c r="C9" s="173">
        <v>-0.22484005255020204</v>
      </c>
      <c r="D9" s="173">
        <v>0.3019474070069349</v>
      </c>
      <c r="E9" s="173">
        <v>0.31783643849301813</v>
      </c>
      <c r="F9" s="173">
        <v>-0.30488451302565733</v>
      </c>
    </row>
    <row r="10" spans="1:13" ht="21" customHeight="1">
      <c r="A10" s="732" t="s">
        <v>57</v>
      </c>
      <c r="B10" s="732"/>
      <c r="C10" s="394">
        <v>15208.962309998513</v>
      </c>
      <c r="D10" s="394">
        <v>3145236.3834199999</v>
      </c>
      <c r="E10" s="394">
        <v>3140275.18768</v>
      </c>
      <c r="F10" s="394">
        <v>20170.158049998339</v>
      </c>
      <c r="H10" s="355"/>
    </row>
    <row r="11" spans="1:13" ht="12.75" customHeight="1"/>
    <row r="12" spans="1:13" ht="12.75" customHeight="1">
      <c r="A12" s="551" t="s">
        <v>720</v>
      </c>
      <c r="K12" s="380" t="str">
        <f>Naslovnica!A20</f>
        <v>Lipanj 2015.</v>
      </c>
    </row>
    <row r="13" spans="1:13" ht="12.75" customHeight="1">
      <c r="A13" s="25" t="s">
        <v>356</v>
      </c>
      <c r="K13" s="19" t="str">
        <f>Naslovnica!A24</f>
        <v>June 2015</v>
      </c>
    </row>
    <row r="14" spans="1:13" ht="12.75" customHeight="1">
      <c r="I14" s="722" t="s">
        <v>58</v>
      </c>
      <c r="J14" s="722"/>
      <c r="K14" s="722"/>
    </row>
    <row r="15" spans="1:13" ht="21" customHeight="1">
      <c r="A15" s="723" t="s">
        <v>81</v>
      </c>
      <c r="B15" s="733"/>
      <c r="C15" s="723" t="s">
        <v>82</v>
      </c>
      <c r="D15" s="728" t="s">
        <v>89</v>
      </c>
      <c r="E15" s="728"/>
      <c r="F15" s="728"/>
      <c r="G15" s="728"/>
      <c r="H15" s="728" t="s">
        <v>90</v>
      </c>
      <c r="I15" s="728"/>
      <c r="J15" s="728"/>
      <c r="K15" s="388"/>
    </row>
    <row r="16" spans="1:13" ht="126.75" customHeight="1">
      <c r="A16" s="723"/>
      <c r="B16" s="733"/>
      <c r="C16" s="723"/>
      <c r="D16" s="389" t="s">
        <v>83</v>
      </c>
      <c r="E16" s="389" t="s">
        <v>84</v>
      </c>
      <c r="F16" s="389" t="s">
        <v>85</v>
      </c>
      <c r="G16" s="389" t="s">
        <v>49</v>
      </c>
      <c r="H16" s="389" t="s">
        <v>86</v>
      </c>
      <c r="I16" s="389" t="s">
        <v>87</v>
      </c>
      <c r="J16" s="389" t="s">
        <v>49</v>
      </c>
      <c r="K16" s="389" t="s">
        <v>88</v>
      </c>
    </row>
    <row r="17" spans="1:13" ht="16.5" customHeight="1">
      <c r="A17" s="168" t="str">
        <f>Naslovnica!A20</f>
        <v>Lipanj 2015.</v>
      </c>
      <c r="B17" s="169" t="str">
        <f>Naslovnica!A24</f>
        <v>June 2015</v>
      </c>
      <c r="C17" s="170">
        <v>253621.92233000003</v>
      </c>
      <c r="D17" s="170">
        <v>13453.461670000001</v>
      </c>
      <c r="E17" s="170">
        <v>2882.7997300000002</v>
      </c>
      <c r="F17" s="170">
        <v>177.97901999999999</v>
      </c>
      <c r="G17" s="170">
        <v>16514.240420000002</v>
      </c>
      <c r="H17" s="170">
        <v>20021.891179999999</v>
      </c>
      <c r="I17" s="170">
        <v>177.97901999999999</v>
      </c>
      <c r="J17" s="170">
        <v>20199.870199999998</v>
      </c>
      <c r="K17" s="170">
        <v>249936.29255000001</v>
      </c>
      <c r="L17" s="88"/>
      <c r="M17" s="78"/>
    </row>
    <row r="18" spans="1:13" ht="16.5" customHeight="1">
      <c r="A18" s="171" t="str">
        <f>'5 Tablica 3,4'!A8</f>
        <v>Svibanj 2015.</v>
      </c>
      <c r="B18" s="172" t="str">
        <f>'5 Tablica 3,4'!B8</f>
        <v>May 2015</v>
      </c>
      <c r="C18" s="170">
        <v>259098.07074</v>
      </c>
      <c r="D18" s="170">
        <v>12275.803699999999</v>
      </c>
      <c r="E18" s="170">
        <v>2774.1438399999997</v>
      </c>
      <c r="F18" s="170">
        <v>191.92875000000001</v>
      </c>
      <c r="G18" s="170">
        <v>15241.876289999997</v>
      </c>
      <c r="H18" s="170">
        <v>20526.095949999999</v>
      </c>
      <c r="I18" s="170">
        <v>191.92875000000001</v>
      </c>
      <c r="J18" s="170">
        <v>20718.024699999998</v>
      </c>
      <c r="K18" s="170">
        <v>253621.92232999997</v>
      </c>
      <c r="L18" s="88"/>
    </row>
    <row r="19" spans="1:13" ht="18.75" customHeight="1">
      <c r="A19" s="726" t="s">
        <v>71</v>
      </c>
      <c r="B19" s="726"/>
      <c r="C19" s="174">
        <v>-2.1135427193107802E-2</v>
      </c>
      <c r="D19" s="174">
        <v>9.593326830405427E-2</v>
      </c>
      <c r="E19" s="174">
        <v>3.916735982947462E-2</v>
      </c>
      <c r="F19" s="174">
        <v>-7.2681815517477266E-2</v>
      </c>
      <c r="G19" s="174">
        <v>8.3478182462010109E-2</v>
      </c>
      <c r="H19" s="174">
        <v>-2.4564085212707015E-2</v>
      </c>
      <c r="I19" s="174">
        <v>-7.2681815517477266E-2</v>
      </c>
      <c r="J19" s="174">
        <v>-2.5009840827151856E-2</v>
      </c>
      <c r="K19" s="174">
        <v>-1.4531984247025795E-2</v>
      </c>
      <c r="L19" s="88"/>
    </row>
    <row r="20" spans="1:13" ht="27.75" customHeight="1">
      <c r="A20" s="726" t="s">
        <v>55</v>
      </c>
      <c r="B20" s="726"/>
      <c r="C20" s="170">
        <v>276013.02437000006</v>
      </c>
      <c r="D20" s="170">
        <v>24904.128639999999</v>
      </c>
      <c r="E20" s="170">
        <v>1450.7698899999998</v>
      </c>
      <c r="F20" s="170">
        <v>143.27521999999999</v>
      </c>
      <c r="G20" s="170">
        <v>26498.173749999998</v>
      </c>
      <c r="H20" s="170">
        <v>29455.84403</v>
      </c>
      <c r="I20" s="170">
        <v>143.27521999999999</v>
      </c>
      <c r="J20" s="170">
        <v>29599.11925</v>
      </c>
      <c r="K20" s="170">
        <v>272912.07887000008</v>
      </c>
      <c r="L20" s="78"/>
    </row>
    <row r="21" spans="1:13" ht="20.25" customHeight="1">
      <c r="A21" s="726" t="s">
        <v>96</v>
      </c>
      <c r="B21" s="726"/>
      <c r="C21" s="174">
        <v>-8.1123353113889227E-2</v>
      </c>
      <c r="D21" s="174">
        <v>-0.45978990614465437</v>
      </c>
      <c r="E21" s="174">
        <v>0.98708268614535455</v>
      </c>
      <c r="F21" s="174">
        <v>0.24221774009490268</v>
      </c>
      <c r="G21" s="174">
        <v>-0.37677816683498788</v>
      </c>
      <c r="H21" s="174">
        <v>-0.32027440260723034</v>
      </c>
      <c r="I21" s="174">
        <v>0.24221774009490268</v>
      </c>
      <c r="J21" s="174">
        <v>-0.31755164640583022</v>
      </c>
      <c r="K21" s="174">
        <v>-8.4187502492128391E-2</v>
      </c>
    </row>
    <row r="22" spans="1:13" ht="24" customHeight="1">
      <c r="A22" s="732" t="s">
        <v>91</v>
      </c>
      <c r="B22" s="732"/>
      <c r="C22" s="394">
        <v>268285.45047000004</v>
      </c>
      <c r="D22" s="394">
        <v>92342.115760000001</v>
      </c>
      <c r="E22" s="394">
        <v>17400.623579999999</v>
      </c>
      <c r="F22" s="394">
        <v>1344.04546</v>
      </c>
      <c r="G22" s="394">
        <v>111086.78479999999</v>
      </c>
      <c r="H22" s="394">
        <v>128091.89726</v>
      </c>
      <c r="I22" s="394">
        <v>1344.04546</v>
      </c>
      <c r="J22" s="394">
        <v>129435.94271999999</v>
      </c>
      <c r="K22" s="394">
        <v>249936.29255000007</v>
      </c>
    </row>
    <row r="23" spans="1:13" ht="35.25" customHeight="1">
      <c r="A23" s="730" t="s">
        <v>92</v>
      </c>
      <c r="B23" s="730"/>
      <c r="C23" s="730"/>
      <c r="D23" s="730"/>
      <c r="E23" s="730"/>
      <c r="F23" s="730"/>
      <c r="G23" s="730"/>
      <c r="H23" s="730"/>
      <c r="I23" s="730"/>
      <c r="J23" s="730"/>
      <c r="K23" s="730"/>
    </row>
    <row r="24" spans="1:13" ht="42.75" customHeight="1">
      <c r="A24" s="731" t="s">
        <v>93</v>
      </c>
      <c r="B24" s="731"/>
      <c r="C24" s="731"/>
      <c r="D24" s="731"/>
      <c r="E24" s="731"/>
      <c r="F24" s="731"/>
      <c r="G24" s="731"/>
      <c r="H24" s="731"/>
      <c r="I24" s="731"/>
      <c r="J24" s="731"/>
      <c r="K24" s="731"/>
    </row>
    <row r="25" spans="1:13" ht="12.75" customHeight="1">
      <c r="B25" s="28"/>
      <c r="C25" s="29"/>
      <c r="D25" s="29"/>
      <c r="E25" s="29"/>
      <c r="F25" s="30"/>
      <c r="G25" s="30"/>
      <c r="H25" s="30"/>
      <c r="I25" s="30"/>
      <c r="J25" s="31"/>
    </row>
    <row r="26" spans="1:13" ht="12.75" customHeight="1">
      <c r="A26" s="27" t="s">
        <v>94</v>
      </c>
    </row>
    <row r="27" spans="1:13" ht="12.75" customHeight="1"/>
    <row r="28" spans="1:13" ht="12.75" customHeight="1">
      <c r="A28" s="74" t="s">
        <v>335</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95</v>
      </c>
    </row>
    <row r="38" spans="11:11" ht="12.75" customHeight="1"/>
    <row r="39" spans="11:11" ht="12.75" customHeight="1"/>
    <row r="40" spans="11:11" ht="12.75" customHeight="1"/>
  </sheetData>
  <mergeCells count="17">
    <mergeCell ref="D3:F3"/>
    <mergeCell ref="A19:B19"/>
    <mergeCell ref="A4:B4"/>
    <mergeCell ref="A7:B7"/>
    <mergeCell ref="A8:B8"/>
    <mergeCell ref="A9:B9"/>
    <mergeCell ref="A10:B10"/>
    <mergeCell ref="A15:B16"/>
    <mergeCell ref="C15:C16"/>
    <mergeCell ref="D15:G15"/>
    <mergeCell ref="A23:K23"/>
    <mergeCell ref="A24:K24"/>
    <mergeCell ref="H15:J15"/>
    <mergeCell ref="I14:K14"/>
    <mergeCell ref="A20:B20"/>
    <mergeCell ref="A21:B21"/>
    <mergeCell ref="A22:B22"/>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72"/>
  <sheetViews>
    <sheetView showGridLines="0" zoomScaleNormal="100" workbookViewId="0"/>
  </sheetViews>
  <sheetFormatPr defaultRowHeight="15"/>
  <cols>
    <col min="1" max="1" width="33.140625" customWidth="1"/>
    <col min="2" max="2" width="10.85546875" bestFit="1" customWidth="1"/>
    <col min="3" max="6" width="12.140625" customWidth="1"/>
    <col min="7" max="7" width="13" customWidth="1"/>
  </cols>
  <sheetData>
    <row r="1" spans="1:8" ht="12.75" customHeight="1">
      <c r="A1" s="551" t="s">
        <v>721</v>
      </c>
      <c r="G1" s="380" t="str">
        <f>Naslovnica!A20</f>
        <v>Lipanj 2015.</v>
      </c>
    </row>
    <row r="2" spans="1:8" ht="12.75" customHeight="1">
      <c r="A2" s="119" t="s">
        <v>703</v>
      </c>
      <c r="G2" s="118" t="str">
        <f>Naslovnica!A24</f>
        <v>June 2015</v>
      </c>
    </row>
    <row r="3" spans="1:8" ht="12.75" customHeight="1">
      <c r="E3" s="722" t="s">
        <v>483</v>
      </c>
      <c r="F3" s="722"/>
      <c r="G3" s="722"/>
    </row>
    <row r="4" spans="1:8" ht="21" customHeight="1">
      <c r="A4" s="395"/>
      <c r="B4" s="728" t="s">
        <v>481</v>
      </c>
      <c r="C4" s="728"/>
      <c r="D4" s="728"/>
      <c r="E4" s="728"/>
      <c r="F4" s="728"/>
      <c r="G4" s="381"/>
    </row>
    <row r="5" spans="1:8" ht="33.75" customHeight="1">
      <c r="A5" s="396" t="s">
        <v>97</v>
      </c>
      <c r="B5" s="395" t="str">
        <f>Naslovnica!A20</f>
        <v>Lipanj 2015.</v>
      </c>
      <c r="C5" s="395" t="s">
        <v>98</v>
      </c>
      <c r="D5" s="395" t="s">
        <v>99</v>
      </c>
      <c r="E5" s="395" t="s">
        <v>100</v>
      </c>
      <c r="F5" s="395" t="s">
        <v>101</v>
      </c>
      <c r="G5" s="395" t="s">
        <v>102</v>
      </c>
    </row>
    <row r="6" spans="1:8" ht="33.75" customHeight="1">
      <c r="A6" s="398" t="s">
        <v>103</v>
      </c>
      <c r="B6" s="398" t="str">
        <f>Naslovnica!A24</f>
        <v>June 2015</v>
      </c>
      <c r="C6" s="398" t="s">
        <v>1166</v>
      </c>
      <c r="D6" s="400" t="s">
        <v>104</v>
      </c>
      <c r="E6" s="400" t="s">
        <v>105</v>
      </c>
      <c r="F6" s="400" t="s">
        <v>106</v>
      </c>
      <c r="G6" s="400" t="s">
        <v>107</v>
      </c>
    </row>
    <row r="7" spans="1:8" ht="12.75" customHeight="1">
      <c r="A7" s="631" t="s">
        <v>894</v>
      </c>
      <c r="B7" s="632">
        <v>1201.1210900000001</v>
      </c>
      <c r="C7" s="633">
        <v>-0.12218930110276982</v>
      </c>
      <c r="D7" s="632" t="s">
        <v>1118</v>
      </c>
      <c r="E7" s="633" t="s">
        <v>1118</v>
      </c>
      <c r="F7" s="632">
        <v>7266.4378299999998</v>
      </c>
      <c r="G7" s="632">
        <v>11791.862110000002</v>
      </c>
      <c r="H7" s="88"/>
    </row>
    <row r="8" spans="1:8" ht="12.75" customHeight="1">
      <c r="A8" s="631" t="s">
        <v>895</v>
      </c>
      <c r="B8" s="632">
        <v>159419.36676</v>
      </c>
      <c r="C8" s="633">
        <v>-4.6269597591304404E-2</v>
      </c>
      <c r="D8" s="632">
        <v>152409.48003000001</v>
      </c>
      <c r="E8" s="633">
        <v>4.5993771047707695E-2</v>
      </c>
      <c r="F8" s="632">
        <v>951292.30985000019</v>
      </c>
      <c r="G8" s="632">
        <v>21060836.461749993</v>
      </c>
      <c r="H8" s="88"/>
    </row>
    <row r="9" spans="1:8" ht="12.75" customHeight="1">
      <c r="A9" s="631" t="s">
        <v>896</v>
      </c>
      <c r="B9" s="632">
        <v>3240.29279</v>
      </c>
      <c r="C9" s="633">
        <v>-1.4492368597633309E-2</v>
      </c>
      <c r="D9" s="632" t="s">
        <v>1118</v>
      </c>
      <c r="E9" s="633" t="s">
        <v>1118</v>
      </c>
      <c r="F9" s="632">
        <v>19134.443990000003</v>
      </c>
      <c r="G9" s="632">
        <v>30619.989750000001</v>
      </c>
      <c r="H9" s="88"/>
    </row>
    <row r="10" spans="1:8" ht="12.75" customHeight="1">
      <c r="A10" s="673" t="s">
        <v>925</v>
      </c>
      <c r="B10" s="634">
        <v>163860.78064000001</v>
      </c>
      <c r="C10" s="635">
        <v>-4.6266107196435077E-2</v>
      </c>
      <c r="D10" s="634">
        <v>152409.48003000001</v>
      </c>
      <c r="E10" s="635">
        <v>7.5135094009545544E-2</v>
      </c>
      <c r="F10" s="634">
        <v>977693.1916700002</v>
      </c>
      <c r="G10" s="634">
        <v>21103248.313609995</v>
      </c>
      <c r="H10" s="88"/>
    </row>
    <row r="11" spans="1:8" ht="12.75" customHeight="1">
      <c r="A11" s="631" t="s">
        <v>897</v>
      </c>
      <c r="B11" s="632">
        <v>346.63529</v>
      </c>
      <c r="C11" s="633">
        <v>-0.27561292403179888</v>
      </c>
      <c r="D11" s="632" t="s">
        <v>1118</v>
      </c>
      <c r="E11" s="633" t="s">
        <v>1118</v>
      </c>
      <c r="F11" s="632">
        <v>2391.2432799999997</v>
      </c>
      <c r="G11" s="632">
        <v>3827.1733100000001</v>
      </c>
      <c r="H11" s="88"/>
    </row>
    <row r="12" spans="1:8" ht="12.75" customHeight="1">
      <c r="A12" s="631" t="s">
        <v>898</v>
      </c>
      <c r="B12" s="632">
        <v>58663.464899999999</v>
      </c>
      <c r="C12" s="633">
        <v>-3.8584209404873143E-2</v>
      </c>
      <c r="D12" s="632">
        <v>53377.4689</v>
      </c>
      <c r="E12" s="633">
        <v>9.9030473136578409E-2</v>
      </c>
      <c r="F12" s="632">
        <v>343475.28464999999</v>
      </c>
      <c r="G12" s="632">
        <v>6665886.3264699969</v>
      </c>
      <c r="H12" s="88"/>
    </row>
    <row r="13" spans="1:8" ht="12.75" customHeight="1">
      <c r="A13" s="631" t="s">
        <v>899</v>
      </c>
      <c r="B13" s="632">
        <v>876.08312999999998</v>
      </c>
      <c r="C13" s="633">
        <v>-4.6307432753167994E-3</v>
      </c>
      <c r="D13" s="632" t="s">
        <v>1118</v>
      </c>
      <c r="E13" s="633" t="s">
        <v>1118</v>
      </c>
      <c r="F13" s="632">
        <v>5088.8599300000005</v>
      </c>
      <c r="G13" s="632">
        <v>8329.7792499999996</v>
      </c>
      <c r="H13" s="88"/>
    </row>
    <row r="14" spans="1:8" ht="12.75" customHeight="1">
      <c r="A14" s="674" t="s">
        <v>926</v>
      </c>
      <c r="B14" s="634">
        <v>59886.183319999996</v>
      </c>
      <c r="C14" s="635">
        <v>-3.9923481324490931E-2</v>
      </c>
      <c r="D14" s="634">
        <v>53377.4689</v>
      </c>
      <c r="E14" s="635">
        <v>0.12193748699837652</v>
      </c>
      <c r="F14" s="634">
        <v>350955.38785999996</v>
      </c>
      <c r="G14" s="634">
        <v>6678043.2790299971</v>
      </c>
      <c r="H14" s="88"/>
    </row>
    <row r="15" spans="1:8" ht="12.75" customHeight="1">
      <c r="A15" s="631" t="s">
        <v>900</v>
      </c>
      <c r="B15" s="632">
        <v>436.64479</v>
      </c>
      <c r="C15" s="633">
        <v>7.9903071947258264E-2</v>
      </c>
      <c r="D15" s="632" t="s">
        <v>1118</v>
      </c>
      <c r="E15" s="633" t="s">
        <v>1118</v>
      </c>
      <c r="F15" s="632">
        <v>2302.8962799999999</v>
      </c>
      <c r="G15" s="632">
        <v>3815.1010699999997</v>
      </c>
      <c r="H15" s="88"/>
    </row>
    <row r="16" spans="1:8" ht="12.75" customHeight="1">
      <c r="A16" s="631" t="s">
        <v>901</v>
      </c>
      <c r="B16" s="632">
        <v>73745.265329999995</v>
      </c>
      <c r="C16" s="633">
        <v>-3.3438187500331652E-2</v>
      </c>
      <c r="D16" s="632">
        <v>68573.495939999993</v>
      </c>
      <c r="E16" s="633">
        <v>7.5419363109694215E-2</v>
      </c>
      <c r="F16" s="632">
        <v>431906.62930999993</v>
      </c>
      <c r="G16" s="632">
        <v>9283172.6875399929</v>
      </c>
      <c r="H16" s="88"/>
    </row>
    <row r="17" spans="1:9" ht="12.75" customHeight="1">
      <c r="A17" s="631" t="s">
        <v>902</v>
      </c>
      <c r="B17" s="632">
        <v>1321.7079799999999</v>
      </c>
      <c r="C17" s="633">
        <v>9.8730945522415951E-3</v>
      </c>
      <c r="D17" s="632" t="s">
        <v>1118</v>
      </c>
      <c r="E17" s="633" t="s">
        <v>1118</v>
      </c>
      <c r="F17" s="632">
        <v>7750.5930099999996</v>
      </c>
      <c r="G17" s="632">
        <v>12591.259580000002</v>
      </c>
      <c r="H17" s="88"/>
    </row>
    <row r="18" spans="1:9" ht="12.75" customHeight="1">
      <c r="A18" s="673" t="s">
        <v>927</v>
      </c>
      <c r="B18" s="634">
        <v>75503.618100000007</v>
      </c>
      <c r="C18" s="635">
        <v>-3.2124076548373653E-2</v>
      </c>
      <c r="D18" s="634">
        <v>68573.495939999993</v>
      </c>
      <c r="E18" s="635">
        <v>0.10106123459220583</v>
      </c>
      <c r="F18" s="634">
        <v>441960.11859999993</v>
      </c>
      <c r="G18" s="634">
        <v>9299579.0481899921</v>
      </c>
      <c r="H18" s="88"/>
    </row>
    <row r="19" spans="1:9" ht="12.75" customHeight="1">
      <c r="A19" s="631" t="s">
        <v>903</v>
      </c>
      <c r="B19" s="632">
        <v>668.64690000000007</v>
      </c>
      <c r="C19" s="633">
        <v>-3.5634706742603862E-2</v>
      </c>
      <c r="D19" s="632" t="s">
        <v>1118</v>
      </c>
      <c r="E19" s="633" t="s">
        <v>1118</v>
      </c>
      <c r="F19" s="632">
        <v>4052.5807999999997</v>
      </c>
      <c r="G19" s="632">
        <v>6671.6501100000005</v>
      </c>
      <c r="H19" s="88"/>
    </row>
    <row r="20" spans="1:9" ht="12.75" customHeight="1">
      <c r="A20" s="631" t="s">
        <v>904</v>
      </c>
      <c r="B20" s="632">
        <v>126276.00745</v>
      </c>
      <c r="C20" s="633">
        <v>-3.566190755651065E-2</v>
      </c>
      <c r="D20" s="632">
        <v>119174.71531</v>
      </c>
      <c r="E20" s="633">
        <v>5.9587238127886112E-2</v>
      </c>
      <c r="F20" s="632">
        <v>748156.44151000015</v>
      </c>
      <c r="G20" s="632">
        <v>16274513.229780003</v>
      </c>
      <c r="H20" s="88"/>
    </row>
    <row r="21" spans="1:9" ht="12.75" customHeight="1">
      <c r="A21" s="631" t="s">
        <v>905</v>
      </c>
      <c r="B21" s="632">
        <v>2863.1749599999998</v>
      </c>
      <c r="C21" s="633">
        <v>2.6337610911769576E-3</v>
      </c>
      <c r="D21" s="632" t="s">
        <v>1118</v>
      </c>
      <c r="E21" s="633" t="s">
        <v>1118</v>
      </c>
      <c r="F21" s="632">
        <v>16625.844149999997</v>
      </c>
      <c r="G21" s="632">
        <v>26961.212489999998</v>
      </c>
      <c r="H21" s="88"/>
    </row>
    <row r="22" spans="1:9" ht="12.75" customHeight="1">
      <c r="A22" s="673" t="s">
        <v>928</v>
      </c>
      <c r="B22" s="634">
        <v>129807.82931000002</v>
      </c>
      <c r="C22" s="635">
        <v>-3.4848656487889464E-2</v>
      </c>
      <c r="D22" s="634">
        <v>119174.71531</v>
      </c>
      <c r="E22" s="635">
        <v>8.9222902461658218E-2</v>
      </c>
      <c r="F22" s="634">
        <v>768834.86646000016</v>
      </c>
      <c r="G22" s="634">
        <v>16308146.092380004</v>
      </c>
      <c r="H22" s="88"/>
    </row>
    <row r="23" spans="1:9" ht="12.75" customHeight="1">
      <c r="A23" s="638" t="s">
        <v>947</v>
      </c>
      <c r="B23" s="639">
        <v>2653.0480700000003</v>
      </c>
      <c r="C23" s="640">
        <v>-9.8990396107855746E-2</v>
      </c>
      <c r="D23" s="632" t="s">
        <v>1118</v>
      </c>
      <c r="E23" s="633" t="s">
        <v>1118</v>
      </c>
      <c r="F23" s="639">
        <v>16013.158189999998</v>
      </c>
      <c r="G23" s="639">
        <v>26105.786599999999</v>
      </c>
      <c r="H23" s="88"/>
      <c r="I23" s="355"/>
    </row>
    <row r="24" spans="1:9" ht="12.75" customHeight="1">
      <c r="A24" s="638" t="s">
        <v>948</v>
      </c>
      <c r="B24" s="639">
        <v>418104.10444000002</v>
      </c>
      <c r="C24" s="640">
        <v>-3.9754023721880735E-2</v>
      </c>
      <c r="D24" s="639">
        <v>393535.16018000001</v>
      </c>
      <c r="E24" s="640">
        <v>6.2431382875071106E-2</v>
      </c>
      <c r="F24" s="639">
        <v>2474830.6653200001</v>
      </c>
      <c r="G24" s="639">
        <v>53284408.705539986</v>
      </c>
      <c r="H24" s="88"/>
      <c r="I24" s="355"/>
    </row>
    <row r="25" spans="1:9" ht="12.75" customHeight="1">
      <c r="A25" s="638" t="s">
        <v>949</v>
      </c>
      <c r="B25" s="639">
        <v>8301.2588599999999</v>
      </c>
      <c r="C25" s="640">
        <v>-3.7543153773660931E-3</v>
      </c>
      <c r="D25" s="632" t="s">
        <v>1118</v>
      </c>
      <c r="E25" s="633" t="s">
        <v>1118</v>
      </c>
      <c r="F25" s="639">
        <v>48599.741080000007</v>
      </c>
      <c r="G25" s="639">
        <v>78502.241069999989</v>
      </c>
      <c r="H25" s="88"/>
      <c r="I25" s="355"/>
    </row>
    <row r="26" spans="1:9" ht="22.5" customHeight="1">
      <c r="A26" s="675" t="s">
        <v>950</v>
      </c>
      <c r="B26" s="636">
        <v>429058.41137000005</v>
      </c>
      <c r="C26" s="637">
        <v>-3.9472965846547289E-2</v>
      </c>
      <c r="D26" s="636">
        <v>393535.16018000001</v>
      </c>
      <c r="E26" s="637">
        <v>9.0267032744296524E-2</v>
      </c>
      <c r="F26" s="636">
        <v>2539443.5645900005</v>
      </c>
      <c r="G26" s="636">
        <v>53389016.733209983</v>
      </c>
      <c r="I26" s="355"/>
    </row>
    <row r="27" spans="1:9" ht="21.75" customHeight="1">
      <c r="A27" s="735" t="s">
        <v>113</v>
      </c>
      <c r="B27" s="735"/>
      <c r="C27" s="735"/>
      <c r="D27" s="735"/>
      <c r="E27" s="735"/>
      <c r="F27" s="735"/>
      <c r="G27" s="735"/>
    </row>
    <row r="28" spans="1:9" ht="21" customHeight="1">
      <c r="A28" s="736" t="s">
        <v>114</v>
      </c>
      <c r="B28" s="736"/>
      <c r="C28" s="736"/>
      <c r="D28" s="736"/>
      <c r="E28" s="736"/>
      <c r="F28" s="736"/>
      <c r="G28" s="736"/>
    </row>
    <row r="29" spans="1:9" ht="12.75" customHeight="1"/>
    <row r="30" spans="1:9" ht="12.75" customHeight="1">
      <c r="A30" s="551" t="s">
        <v>852</v>
      </c>
      <c r="G30" s="380" t="str">
        <f>Naslovnica!A20</f>
        <v>Lipanj 2015.</v>
      </c>
    </row>
    <row r="31" spans="1:9" ht="12.75" customHeight="1">
      <c r="A31" s="119" t="s">
        <v>482</v>
      </c>
      <c r="G31" s="118" t="str">
        <f>Naslovnica!A24</f>
        <v>June 2015</v>
      </c>
    </row>
    <row r="32" spans="1:9" ht="12.75" customHeight="1">
      <c r="D32" s="722" t="s">
        <v>483</v>
      </c>
      <c r="E32" s="722"/>
      <c r="F32" s="722"/>
    </row>
    <row r="33" spans="1:8" ht="25.5" customHeight="1">
      <c r="A33" s="395"/>
      <c r="B33" s="728" t="s">
        <v>115</v>
      </c>
      <c r="C33" s="728"/>
      <c r="D33" s="728"/>
      <c r="E33" s="728"/>
      <c r="F33" s="728"/>
    </row>
    <row r="34" spans="1:8" ht="33.75" customHeight="1">
      <c r="A34" s="395" t="s">
        <v>97</v>
      </c>
      <c r="B34" s="395" t="str">
        <f>Naslovnica!A20</f>
        <v>Lipanj 2015.</v>
      </c>
      <c r="C34" s="395" t="s">
        <v>98</v>
      </c>
      <c r="D34" s="395" t="s">
        <v>99</v>
      </c>
      <c r="E34" s="395" t="s">
        <v>100</v>
      </c>
      <c r="F34" s="395" t="s">
        <v>101</v>
      </c>
    </row>
    <row r="35" spans="1:8" ht="33.75" customHeight="1">
      <c r="A35" s="398" t="s">
        <v>103</v>
      </c>
      <c r="B35" s="398" t="str">
        <f>Naslovnica!A24</f>
        <v>June 2015</v>
      </c>
      <c r="C35" s="398" t="s">
        <v>1166</v>
      </c>
      <c r="D35" s="400" t="s">
        <v>104</v>
      </c>
      <c r="E35" s="400" t="s">
        <v>105</v>
      </c>
      <c r="F35" s="400" t="s">
        <v>106</v>
      </c>
    </row>
    <row r="36" spans="1:8" ht="12.75" customHeight="1">
      <c r="A36" s="631" t="s">
        <v>894</v>
      </c>
      <c r="B36" s="632">
        <v>6.4331499999999995</v>
      </c>
      <c r="C36" s="633">
        <v>-0.12402760889486812</v>
      </c>
      <c r="D36" s="632">
        <v>0</v>
      </c>
      <c r="E36" s="633" t="s">
        <v>1118</v>
      </c>
      <c r="F36" s="632">
        <v>32.970999999999997</v>
      </c>
      <c r="G36" s="88"/>
      <c r="H36" s="88"/>
    </row>
    <row r="37" spans="1:8" ht="12.75" customHeight="1">
      <c r="A37" s="631" t="s">
        <v>895</v>
      </c>
      <c r="B37" s="632">
        <v>818.02773999999999</v>
      </c>
      <c r="C37" s="633">
        <v>-4.5858842962054315E-2</v>
      </c>
      <c r="D37" s="632">
        <v>781.47663</v>
      </c>
      <c r="E37" s="633">
        <v>4.6771852921564647E-2</v>
      </c>
      <c r="F37" s="632">
        <v>4898.9207999999999</v>
      </c>
      <c r="G37" s="88"/>
      <c r="H37" s="88"/>
    </row>
    <row r="38" spans="1:8" ht="12.75" customHeight="1">
      <c r="A38" s="631" t="s">
        <v>896</v>
      </c>
      <c r="B38" s="632">
        <v>16.329989999999999</v>
      </c>
      <c r="C38" s="633">
        <v>-1.4421562272541221E-2</v>
      </c>
      <c r="D38" s="632">
        <v>0</v>
      </c>
      <c r="E38" s="633" t="s">
        <v>1118</v>
      </c>
      <c r="F38" s="632">
        <v>80.801990000000004</v>
      </c>
      <c r="G38" s="88"/>
      <c r="H38" s="88"/>
    </row>
    <row r="39" spans="1:8" ht="12.75" customHeight="1">
      <c r="A39" s="673" t="s">
        <v>925</v>
      </c>
      <c r="B39" s="634">
        <v>840.7908799999999</v>
      </c>
      <c r="C39" s="635">
        <v>-4.5919199645524836E-2</v>
      </c>
      <c r="D39" s="634">
        <v>781.47663</v>
      </c>
      <c r="E39" s="635">
        <v>7.5900222377731114E-2</v>
      </c>
      <c r="F39" s="634">
        <v>5012.6937899999994</v>
      </c>
      <c r="G39" s="88"/>
      <c r="H39" s="88"/>
    </row>
    <row r="40" spans="1:8" ht="12.75" customHeight="1">
      <c r="A40" s="631" t="s">
        <v>897</v>
      </c>
      <c r="B40" s="632">
        <v>2.7952399999999997</v>
      </c>
      <c r="C40" s="633">
        <v>-0.27562874949790744</v>
      </c>
      <c r="D40" s="632">
        <v>0</v>
      </c>
      <c r="E40" s="633" t="s">
        <v>1118</v>
      </c>
      <c r="F40" s="632">
        <v>16.384330000000002</v>
      </c>
      <c r="G40" s="88"/>
      <c r="H40" s="88"/>
    </row>
    <row r="41" spans="1:8" ht="12.75" customHeight="1">
      <c r="A41" s="631" t="s">
        <v>898</v>
      </c>
      <c r="B41" s="632">
        <v>473.06671</v>
      </c>
      <c r="C41" s="633">
        <v>-3.8570291015844728E-2</v>
      </c>
      <c r="D41" s="632">
        <v>430.43905000000001</v>
      </c>
      <c r="E41" s="633">
        <v>9.9032975748831312E-2</v>
      </c>
      <c r="F41" s="632">
        <v>2779.0775899999999</v>
      </c>
      <c r="G41" s="88"/>
      <c r="H41" s="88"/>
    </row>
    <row r="42" spans="1:8" ht="12.75" customHeight="1">
      <c r="A42" s="631" t="s">
        <v>899</v>
      </c>
      <c r="B42" s="632">
        <v>7.06494</v>
      </c>
      <c r="C42" s="633">
        <v>-4.6127748785519257E-3</v>
      </c>
      <c r="D42" s="632">
        <v>0</v>
      </c>
      <c r="E42" s="633" t="s">
        <v>1118</v>
      </c>
      <c r="F42" s="632">
        <v>34.633040000000001</v>
      </c>
      <c r="G42" s="88"/>
      <c r="H42" s="88"/>
    </row>
    <row r="43" spans="1:8" ht="12.75" customHeight="1">
      <c r="A43" s="674" t="s">
        <v>926</v>
      </c>
      <c r="B43" s="634">
        <v>482.92688999999996</v>
      </c>
      <c r="C43" s="635">
        <v>-3.9909756939919105E-2</v>
      </c>
      <c r="D43" s="634">
        <v>430.43905000000001</v>
      </c>
      <c r="E43" s="635">
        <v>0.12194023753188737</v>
      </c>
      <c r="F43" s="634">
        <v>2830.0949599999999</v>
      </c>
      <c r="G43" s="88"/>
      <c r="H43" s="88"/>
    </row>
    <row r="44" spans="1:8" ht="12.75" customHeight="1">
      <c r="A44" s="631" t="s">
        <v>900</v>
      </c>
      <c r="B44" s="632">
        <v>3.5212600000000003</v>
      </c>
      <c r="C44" s="633">
        <v>7.9952278282631656E-2</v>
      </c>
      <c r="D44" s="632">
        <v>0</v>
      </c>
      <c r="E44" s="633" t="s">
        <v>1118</v>
      </c>
      <c r="F44" s="632">
        <v>15.81448</v>
      </c>
      <c r="G44" s="88"/>
      <c r="H44" s="88"/>
    </row>
    <row r="45" spans="1:8" ht="12.75" customHeight="1">
      <c r="A45" s="631" t="s">
        <v>901</v>
      </c>
      <c r="B45" s="632">
        <v>594.69110000000001</v>
      </c>
      <c r="C45" s="633">
        <v>-3.3423345878484279E-2</v>
      </c>
      <c r="D45" s="632">
        <v>552.97755000000006</v>
      </c>
      <c r="E45" s="633">
        <v>7.5434436714474098E-2</v>
      </c>
      <c r="F45" s="632">
        <v>3495.6385399999999</v>
      </c>
      <c r="G45" s="88"/>
      <c r="H45" s="88"/>
    </row>
    <row r="46" spans="1:8" ht="12.75" customHeight="1">
      <c r="A46" s="631" t="s">
        <v>902</v>
      </c>
      <c r="B46" s="632">
        <v>10.658430000000001</v>
      </c>
      <c r="C46" s="633">
        <v>9.8823872739867771E-3</v>
      </c>
      <c r="D46" s="632">
        <v>0</v>
      </c>
      <c r="E46" s="633" t="s">
        <v>1118</v>
      </c>
      <c r="F46" s="632">
        <v>52.514659999999999</v>
      </c>
      <c r="G46" s="88"/>
      <c r="H46" s="88"/>
    </row>
    <row r="47" spans="1:8" ht="12.75" customHeight="1">
      <c r="A47" s="673" t="s">
        <v>927</v>
      </c>
      <c r="B47" s="634">
        <v>605.34952999999996</v>
      </c>
      <c r="C47" s="635">
        <v>-3.7706713189546812E-2</v>
      </c>
      <c r="D47" s="634">
        <v>552.97755000000006</v>
      </c>
      <c r="E47" s="635">
        <v>9.4709052835869903E-2</v>
      </c>
      <c r="F47" s="634">
        <v>3563.9676799999997</v>
      </c>
      <c r="G47" s="88"/>
      <c r="H47" s="88"/>
    </row>
    <row r="48" spans="1:8" ht="12.75" customHeight="1">
      <c r="A48" s="631" t="s">
        <v>903</v>
      </c>
      <c r="B48" s="632">
        <v>5.3922100000000004</v>
      </c>
      <c r="C48" s="633">
        <v>-3.5622626931764753E-2</v>
      </c>
      <c r="D48" s="632">
        <v>0</v>
      </c>
      <c r="E48" s="633" t="s">
        <v>1118</v>
      </c>
      <c r="F48" s="632">
        <v>27.502869999999998</v>
      </c>
      <c r="G48" s="88"/>
      <c r="H48" s="88"/>
    </row>
    <row r="49" spans="1:8" ht="12.75" customHeight="1">
      <c r="A49" s="631" t="s">
        <v>904</v>
      </c>
      <c r="B49" s="632">
        <v>1018.309</v>
      </c>
      <c r="C49" s="633">
        <v>-3.5642300114555235E-2</v>
      </c>
      <c r="D49" s="632">
        <v>961.03345999999999</v>
      </c>
      <c r="E49" s="633">
        <v>5.9597862492737741E-2</v>
      </c>
      <c r="F49" s="632">
        <v>6059.1746800000001</v>
      </c>
      <c r="G49" s="88"/>
      <c r="H49" s="88"/>
    </row>
    <row r="50" spans="1:8" ht="12.75" customHeight="1">
      <c r="A50" s="631" t="s">
        <v>905</v>
      </c>
      <c r="B50" s="632">
        <v>23.08915</v>
      </c>
      <c r="C50" s="633">
        <v>2.6275976349450394E-3</v>
      </c>
      <c r="D50" s="632">
        <v>0</v>
      </c>
      <c r="E50" s="633" t="s">
        <v>1118</v>
      </c>
      <c r="F50" s="632">
        <v>113.07574</v>
      </c>
      <c r="G50" s="88"/>
      <c r="H50" s="88"/>
    </row>
    <row r="51" spans="1:8" ht="12.75" customHeight="1">
      <c r="A51" s="673" t="s">
        <v>928</v>
      </c>
      <c r="B51" s="634">
        <v>1046.79036</v>
      </c>
      <c r="C51" s="635">
        <v>-3.4829611696519824E-2</v>
      </c>
      <c r="D51" s="634">
        <v>961.03345999999999</v>
      </c>
      <c r="E51" s="635">
        <v>8.9234041861560129E-2</v>
      </c>
      <c r="F51" s="634">
        <v>6199.7532900000006</v>
      </c>
      <c r="G51" s="88"/>
      <c r="H51" s="88"/>
    </row>
    <row r="52" spans="1:8" ht="12.75" customHeight="1">
      <c r="A52" s="638" t="s">
        <v>947</v>
      </c>
      <c r="B52" s="639">
        <v>18.141860000000001</v>
      </c>
      <c r="C52" s="633">
        <v>-9.5386545478842413E-2</v>
      </c>
      <c r="D52" s="632">
        <v>0</v>
      </c>
      <c r="E52" s="633" t="s">
        <v>1118</v>
      </c>
      <c r="F52" s="639">
        <v>92.67268</v>
      </c>
      <c r="G52" s="88"/>
      <c r="H52" s="88"/>
    </row>
    <row r="53" spans="1:8" ht="12.75" customHeight="1">
      <c r="A53" s="638" t="s">
        <v>948</v>
      </c>
      <c r="B53" s="639">
        <v>2904.0945499999998</v>
      </c>
      <c r="C53" s="640">
        <v>-3.8567085852998499E-2</v>
      </c>
      <c r="D53" s="639">
        <v>2725.9266900000002</v>
      </c>
      <c r="E53" s="640">
        <v>6.5360473799095292E-2</v>
      </c>
      <c r="F53" s="639">
        <v>17232.811610000001</v>
      </c>
      <c r="G53" s="78"/>
      <c r="H53" s="78"/>
    </row>
    <row r="54" spans="1:8" ht="12.75" customHeight="1">
      <c r="A54" s="638" t="s">
        <v>949</v>
      </c>
      <c r="B54" s="639">
        <v>57.142510000000001</v>
      </c>
      <c r="C54" s="633">
        <v>-1.8669194553861564E-3</v>
      </c>
      <c r="D54" s="632">
        <v>0</v>
      </c>
      <c r="E54" s="633" t="s">
        <v>1118</v>
      </c>
      <c r="F54" s="639">
        <v>281.02543000000003</v>
      </c>
    </row>
    <row r="55" spans="1:8" ht="22.5" customHeight="1">
      <c r="A55" s="675" t="s">
        <v>950</v>
      </c>
      <c r="B55" s="636">
        <v>2979.3789200000001</v>
      </c>
      <c r="C55" s="637">
        <v>-3.8256694964954638E-2</v>
      </c>
      <c r="D55" s="636">
        <v>2725.9266900000002</v>
      </c>
      <c r="E55" s="637">
        <v>9.2978373530654218E-2</v>
      </c>
      <c r="F55" s="636">
        <v>17606.509720000002</v>
      </c>
    </row>
    <row r="56" spans="1:8" ht="24.75" customHeight="1">
      <c r="A56" s="734" t="s">
        <v>116</v>
      </c>
      <c r="B56" s="734"/>
      <c r="C56" s="734"/>
      <c r="D56" s="734"/>
      <c r="E56" s="734"/>
      <c r="F56" s="734"/>
    </row>
    <row r="57" spans="1:8">
      <c r="A57" s="627" t="s">
        <v>117</v>
      </c>
      <c r="B57" s="626"/>
      <c r="C57" s="626"/>
      <c r="D57" s="626"/>
      <c r="E57" s="626"/>
      <c r="F57" s="626"/>
    </row>
    <row r="58" spans="1:8" ht="12.75" customHeight="1">
      <c r="A58" s="27" t="s">
        <v>484</v>
      </c>
    </row>
    <row r="59" spans="1:8" ht="12.75" customHeight="1"/>
    <row r="60" spans="1:8" ht="12.75" customHeight="1">
      <c r="A60" s="74" t="s">
        <v>335</v>
      </c>
    </row>
    <row r="61" spans="1:8" ht="12.75" customHeight="1">
      <c r="G61" s="21" t="s">
        <v>118</v>
      </c>
    </row>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sheetData>
  <mergeCells count="7">
    <mergeCell ref="A56:F56"/>
    <mergeCell ref="B4:F4"/>
    <mergeCell ref="E3:G3"/>
    <mergeCell ref="A27:G27"/>
    <mergeCell ref="A28:G28"/>
    <mergeCell ref="B33:F33"/>
    <mergeCell ref="D32:F32"/>
  </mergeCells>
  <hyperlinks>
    <hyperlink ref="A60" location="'2 Sadržaj'!A1" display="Sadržaj / Contents"/>
  </hyperlinks>
  <pageMargins left="0.7" right="0.7" top="0.75" bottom="0.75" header="0.3" footer="0.3"/>
  <pageSetup paperSize="9" scale="81" orientation="portrait" r:id="rId1"/>
  <rowBreaks count="1" manualBreakCount="1">
    <brk id="6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79"/>
  <sheetViews>
    <sheetView showGridLines="0" zoomScaleNormal="100" workbookViewId="0"/>
  </sheetViews>
  <sheetFormatPr defaultRowHeight="15"/>
  <cols>
    <col min="1" max="1" width="33.85546875" customWidth="1"/>
    <col min="2" max="7" width="12.140625" customWidth="1"/>
  </cols>
  <sheetData>
    <row r="1" spans="1:8" ht="12.75" customHeight="1">
      <c r="A1" s="379" t="s">
        <v>333</v>
      </c>
      <c r="G1" s="380" t="str">
        <f>Naslovnica!A20</f>
        <v>Lipanj 2015.</v>
      </c>
    </row>
    <row r="2" spans="1:8" ht="12.75" customHeight="1">
      <c r="A2" s="117" t="s">
        <v>119</v>
      </c>
      <c r="G2" s="118" t="str">
        <f>Naslovnica!A24</f>
        <v>June 2015</v>
      </c>
    </row>
    <row r="3" spans="1:8" ht="12.75" customHeight="1">
      <c r="E3" s="737" t="s">
        <v>485</v>
      </c>
      <c r="F3" s="737"/>
      <c r="G3" s="737"/>
    </row>
    <row r="4" spans="1:8" ht="16.5" customHeight="1">
      <c r="A4" s="738" t="s">
        <v>486</v>
      </c>
      <c r="B4" s="739" t="s">
        <v>487</v>
      </c>
      <c r="C4" s="739"/>
      <c r="D4" s="739"/>
      <c r="E4" s="739"/>
      <c r="F4" s="739"/>
      <c r="G4" s="739"/>
    </row>
    <row r="5" spans="1:8" ht="12.75" customHeight="1">
      <c r="A5" s="738"/>
      <c r="B5" s="743" t="str">
        <f>Naslovnica!A20</f>
        <v>Lipanj 2015.</v>
      </c>
      <c r="C5" s="743"/>
      <c r="D5" s="744" t="str">
        <f>'5 Tablica 3,4'!A8</f>
        <v>Svibanj 2015.</v>
      </c>
      <c r="E5" s="743"/>
      <c r="F5" s="745" t="s">
        <v>124</v>
      </c>
      <c r="G5" s="745"/>
    </row>
    <row r="6" spans="1:8" ht="12.75" customHeight="1">
      <c r="A6" s="738"/>
      <c r="B6" s="740" t="str">
        <f>Naslovnica!A24</f>
        <v>June 2015</v>
      </c>
      <c r="C6" s="740"/>
      <c r="D6" s="741" t="str">
        <f>'5 Tablica 3,4'!B8</f>
        <v>May 2015</v>
      </c>
      <c r="E6" s="740"/>
      <c r="F6" s="742" t="s">
        <v>125</v>
      </c>
      <c r="G6" s="742"/>
    </row>
    <row r="7" spans="1:8" ht="12.75" customHeight="1">
      <c r="A7" s="738"/>
      <c r="B7" s="401" t="s">
        <v>120</v>
      </c>
      <c r="C7" s="401" t="s">
        <v>121</v>
      </c>
      <c r="D7" s="401" t="s">
        <v>120</v>
      </c>
      <c r="E7" s="401" t="s">
        <v>121</v>
      </c>
      <c r="F7" s="690" t="s">
        <v>1162</v>
      </c>
      <c r="G7" s="690" t="s">
        <v>1158</v>
      </c>
    </row>
    <row r="8" spans="1:8" ht="12.75" customHeight="1">
      <c r="A8" s="738"/>
      <c r="B8" s="402" t="s">
        <v>122</v>
      </c>
      <c r="C8" s="402" t="s">
        <v>123</v>
      </c>
      <c r="D8" s="402" t="s">
        <v>122</v>
      </c>
      <c r="E8" s="402" t="s">
        <v>123</v>
      </c>
      <c r="F8" s="689" t="s">
        <v>122</v>
      </c>
      <c r="G8" s="689" t="s">
        <v>1159</v>
      </c>
    </row>
    <row r="9" spans="1:8" ht="12.75" customHeight="1">
      <c r="A9" s="176" t="s">
        <v>894</v>
      </c>
      <c r="B9" s="628">
        <v>180571.05863999997</v>
      </c>
      <c r="C9" s="629">
        <v>2.536262314493627E-3</v>
      </c>
      <c r="D9" s="628">
        <v>181889.61950999999</v>
      </c>
      <c r="E9" s="629">
        <v>2.5394364434032945E-3</v>
      </c>
      <c r="F9" s="628">
        <v>-1318.5608700000157</v>
      </c>
      <c r="G9" s="629">
        <v>-7.2492365070208056E-3</v>
      </c>
      <c r="H9" s="88"/>
    </row>
    <row r="10" spans="1:8" ht="12.75" customHeight="1">
      <c r="A10" s="176" t="s">
        <v>895</v>
      </c>
      <c r="B10" s="628">
        <v>27503607.92557</v>
      </c>
      <c r="C10" s="629">
        <v>0.38630977089912821</v>
      </c>
      <c r="D10" s="628">
        <v>27753231.849209998</v>
      </c>
      <c r="E10" s="629">
        <v>0.38747438457437722</v>
      </c>
      <c r="F10" s="628">
        <v>-249623.92363999784</v>
      </c>
      <c r="G10" s="629">
        <v>-8.9944091915588366E-3</v>
      </c>
      <c r="H10" s="88"/>
    </row>
    <row r="11" spans="1:8" ht="12.75" customHeight="1">
      <c r="A11" s="176" t="s">
        <v>896</v>
      </c>
      <c r="B11" s="628">
        <v>722871.25352999999</v>
      </c>
      <c r="C11" s="629">
        <v>1.0153294400372839E-2</v>
      </c>
      <c r="D11" s="628">
        <v>704285.89911</v>
      </c>
      <c r="E11" s="629">
        <v>9.8328276434525262E-3</v>
      </c>
      <c r="F11" s="628">
        <v>18585.354419999989</v>
      </c>
      <c r="G11" s="629">
        <v>2.6388934441944869E-2</v>
      </c>
      <c r="H11" s="88"/>
    </row>
    <row r="12" spans="1:8" ht="12.75" customHeight="1">
      <c r="A12" s="673" t="s">
        <v>925</v>
      </c>
      <c r="B12" s="644">
        <v>28407050.237739999</v>
      </c>
      <c r="C12" s="645">
        <v>0.39899932761399465</v>
      </c>
      <c r="D12" s="644">
        <v>28639407.367829997</v>
      </c>
      <c r="E12" s="645">
        <v>0.39984664866123304</v>
      </c>
      <c r="F12" s="644">
        <v>-232357.13008999787</v>
      </c>
      <c r="G12" s="645">
        <v>-8.1131961672852131E-3</v>
      </c>
      <c r="H12" s="88"/>
    </row>
    <row r="13" spans="1:8" ht="12.75" customHeight="1">
      <c r="A13" s="176" t="s">
        <v>897</v>
      </c>
      <c r="B13" s="628">
        <v>53173.141149999996</v>
      </c>
      <c r="C13" s="629">
        <v>7.4685852238848749E-4</v>
      </c>
      <c r="D13" s="628">
        <v>53329.629759999996</v>
      </c>
      <c r="E13" s="629">
        <v>7.4455708737300051E-4</v>
      </c>
      <c r="F13" s="628">
        <v>-156.48861000000034</v>
      </c>
      <c r="G13" s="629">
        <v>-2.9343652056886198E-3</v>
      </c>
      <c r="H13" s="88"/>
    </row>
    <row r="14" spans="1:8" ht="12.75" customHeight="1">
      <c r="A14" s="176" t="s">
        <v>898</v>
      </c>
      <c r="B14" s="628">
        <v>9183521.3202299997</v>
      </c>
      <c r="C14" s="629">
        <v>0.12898976842841925</v>
      </c>
      <c r="D14" s="628">
        <v>9231230.8897700012</v>
      </c>
      <c r="E14" s="629">
        <v>0.12888104446039239</v>
      </c>
      <c r="F14" s="628">
        <v>-47709.569540001452</v>
      </c>
      <c r="G14" s="629">
        <v>-5.168278218766355E-3</v>
      </c>
      <c r="H14" s="88"/>
    </row>
    <row r="15" spans="1:8" ht="12.75" customHeight="1">
      <c r="A15" s="176" t="s">
        <v>899</v>
      </c>
      <c r="B15" s="628">
        <v>196525.97996999999</v>
      </c>
      <c r="C15" s="629">
        <v>2.7603617133937874E-3</v>
      </c>
      <c r="D15" s="628">
        <v>193702.94352999999</v>
      </c>
      <c r="E15" s="629">
        <v>2.7043671613570489E-3</v>
      </c>
      <c r="F15" s="628">
        <v>2823.0364399999962</v>
      </c>
      <c r="G15" s="629">
        <v>1.4574050288310538E-2</v>
      </c>
      <c r="H15" s="88"/>
    </row>
    <row r="16" spans="1:8" ht="12.75" customHeight="1">
      <c r="A16" s="669" t="s">
        <v>926</v>
      </c>
      <c r="B16" s="644">
        <v>9433220.44135</v>
      </c>
      <c r="C16" s="645">
        <v>0.13249698866420154</v>
      </c>
      <c r="D16" s="644">
        <v>9478263.4630600028</v>
      </c>
      <c r="E16" s="645">
        <v>0.13232996870912245</v>
      </c>
      <c r="F16" s="644">
        <v>-45043.021710001456</v>
      </c>
      <c r="G16" s="645">
        <v>-4.7522441094353073E-3</v>
      </c>
      <c r="H16" s="88"/>
    </row>
    <row r="17" spans="1:8" ht="12.75" customHeight="1">
      <c r="A17" s="176" t="s">
        <v>900</v>
      </c>
      <c r="B17" s="628">
        <v>52373.421150000002</v>
      </c>
      <c r="C17" s="629">
        <v>7.3562582699741375E-4</v>
      </c>
      <c r="D17" s="628">
        <v>52665.431880000004</v>
      </c>
      <c r="E17" s="629">
        <v>7.3528394519673434E-4</v>
      </c>
      <c r="F17" s="628">
        <v>-292.01073000000179</v>
      </c>
      <c r="G17" s="629">
        <v>-5.5446375274270654E-3</v>
      </c>
      <c r="H17" s="88"/>
    </row>
    <row r="18" spans="1:8" ht="12.75" customHeight="1">
      <c r="A18" s="176" t="s">
        <v>901</v>
      </c>
      <c r="B18" s="628">
        <v>11197038.611989999</v>
      </c>
      <c r="C18" s="629">
        <v>0.15727119993319583</v>
      </c>
      <c r="D18" s="628">
        <v>11275629.35548</v>
      </c>
      <c r="E18" s="629">
        <v>0.15742373965458584</v>
      </c>
      <c r="F18" s="628">
        <v>-78590.743490001187</v>
      </c>
      <c r="G18" s="629">
        <v>-6.9699651356317218E-3</v>
      </c>
      <c r="H18" s="88"/>
    </row>
    <row r="19" spans="1:8" ht="12.75" customHeight="1">
      <c r="A19" s="176" t="s">
        <v>902</v>
      </c>
      <c r="B19" s="628">
        <v>275695.53733999998</v>
      </c>
      <c r="C19" s="629">
        <v>3.8723603156337605E-3</v>
      </c>
      <c r="D19" s="628">
        <v>268027.71646000003</v>
      </c>
      <c r="E19" s="629">
        <v>3.7420461533444944E-3</v>
      </c>
      <c r="F19" s="628">
        <v>7667.8208799999557</v>
      </c>
      <c r="G19" s="629">
        <v>2.8608313279213746E-2</v>
      </c>
      <c r="H19" s="88"/>
    </row>
    <row r="20" spans="1:8" ht="12.75" customHeight="1">
      <c r="A20" s="673" t="s">
        <v>927</v>
      </c>
      <c r="B20" s="644">
        <v>11525107.57048</v>
      </c>
      <c r="C20" s="645">
        <v>0.16187918607582702</v>
      </c>
      <c r="D20" s="644">
        <v>11596322.50382</v>
      </c>
      <c r="E20" s="645">
        <v>0.16190106975312707</v>
      </c>
      <c r="F20" s="644">
        <v>-71214.93334000124</v>
      </c>
      <c r="G20" s="645">
        <v>-6.1411652975795336E-3</v>
      </c>
      <c r="H20" s="88"/>
    </row>
    <row r="21" spans="1:8" ht="12.75" customHeight="1">
      <c r="A21" s="176" t="s">
        <v>903</v>
      </c>
      <c r="B21" s="628">
        <v>104248.84106000001</v>
      </c>
      <c r="C21" s="629">
        <v>1.4642568355167391E-3</v>
      </c>
      <c r="D21" s="628">
        <v>104414.01938</v>
      </c>
      <c r="E21" s="629">
        <v>1.4577674456084735E-3</v>
      </c>
      <c r="F21" s="628">
        <v>-165.1783199999918</v>
      </c>
      <c r="G21" s="629">
        <v>-1.58195538281932E-3</v>
      </c>
      <c r="H21" s="88"/>
    </row>
    <row r="22" spans="1:8" ht="12.75" customHeight="1">
      <c r="A22" s="176" t="s">
        <v>904</v>
      </c>
      <c r="B22" s="628">
        <v>21079382.221140001</v>
      </c>
      <c r="C22" s="629">
        <v>0.29607647616926192</v>
      </c>
      <c r="D22" s="628">
        <v>21178948.82745</v>
      </c>
      <c r="E22" s="629">
        <v>0.29568809165848592</v>
      </c>
      <c r="F22" s="628">
        <v>-99566.60630999878</v>
      </c>
      <c r="G22" s="629">
        <v>-4.7012062364941674E-3</v>
      </c>
      <c r="H22" s="88"/>
    </row>
    <row r="23" spans="1:8" ht="12.75" customHeight="1">
      <c r="A23" s="176" t="s">
        <v>905</v>
      </c>
      <c r="B23" s="628">
        <v>646725.29663999996</v>
      </c>
      <c r="C23" s="629">
        <v>9.0837646411981183E-3</v>
      </c>
      <c r="D23" s="628">
        <v>628622.08717999991</v>
      </c>
      <c r="E23" s="629">
        <v>8.7764537724230613E-3</v>
      </c>
      <c r="F23" s="628">
        <v>18103.209460000042</v>
      </c>
      <c r="G23" s="629">
        <v>2.8798239561086819E-2</v>
      </c>
      <c r="H23" s="88"/>
    </row>
    <row r="24" spans="1:8" ht="12.75" customHeight="1">
      <c r="A24" s="673" t="s">
        <v>928</v>
      </c>
      <c r="B24" s="644">
        <v>21830356.358840004</v>
      </c>
      <c r="C24" s="645">
        <v>0.30662449764597682</v>
      </c>
      <c r="D24" s="644">
        <v>21911984.934009999</v>
      </c>
      <c r="E24" s="645">
        <v>0.30592231287651744</v>
      </c>
      <c r="F24" s="644">
        <v>-81628.57516999873</v>
      </c>
      <c r="G24" s="645">
        <v>-3.725293505623865E-3</v>
      </c>
      <c r="H24" s="88"/>
    </row>
    <row r="25" spans="1:8" ht="12.75" customHeight="1">
      <c r="A25" s="638" t="s">
        <v>947</v>
      </c>
      <c r="B25" s="646">
        <v>390366.462</v>
      </c>
      <c r="C25" s="647">
        <v>5.4830034993962676E-3</v>
      </c>
      <c r="D25" s="646">
        <v>392298.70052999997</v>
      </c>
      <c r="E25" s="647">
        <v>5.4770449215815033E-3</v>
      </c>
      <c r="F25" s="646">
        <v>-1932.2385300000096</v>
      </c>
      <c r="G25" s="647">
        <v>-4.9254267918540061E-3</v>
      </c>
      <c r="H25" s="88"/>
    </row>
    <row r="26" spans="1:8" ht="12.75" customHeight="1">
      <c r="A26" s="638" t="s">
        <v>948</v>
      </c>
      <c r="B26" s="646">
        <v>68963550.078930005</v>
      </c>
      <c r="C26" s="647">
        <v>0.96864721543000532</v>
      </c>
      <c r="D26" s="646">
        <v>69439040.921909988</v>
      </c>
      <c r="E26" s="647">
        <v>0.96946726034784114</v>
      </c>
      <c r="F26" s="646">
        <v>-475490.84297999926</v>
      </c>
      <c r="G26" s="647">
        <v>-6.8476009557031717E-3</v>
      </c>
      <c r="H26" s="88"/>
    </row>
    <row r="27" spans="1:8" ht="12.75" customHeight="1">
      <c r="A27" s="638" t="s">
        <v>949</v>
      </c>
      <c r="B27" s="646">
        <v>1841818.0674799997</v>
      </c>
      <c r="C27" s="647">
        <v>2.5869781070598504E-2</v>
      </c>
      <c r="D27" s="646">
        <v>1794638.64628</v>
      </c>
      <c r="E27" s="647">
        <v>2.5055694730577133E-2</v>
      </c>
      <c r="F27" s="646">
        <v>47179.421199999982</v>
      </c>
      <c r="G27" s="647">
        <v>2.6289092401857707E-2</v>
      </c>
      <c r="H27" s="88"/>
    </row>
    <row r="28" spans="1:8" ht="18.75" customHeight="1">
      <c r="A28" s="675" t="s">
        <v>950</v>
      </c>
      <c r="B28" s="630">
        <v>71195734.608410001</v>
      </c>
      <c r="C28" s="565">
        <v>1</v>
      </c>
      <c r="D28" s="630">
        <v>71625978.268720001</v>
      </c>
      <c r="E28" s="565">
        <v>1</v>
      </c>
      <c r="F28" s="630">
        <v>-430243.66030999931</v>
      </c>
      <c r="G28" s="565">
        <v>-6.0068102483131205E-3</v>
      </c>
    </row>
    <row r="29" spans="1:8" ht="12.75" customHeight="1">
      <c r="A29" s="32" t="s">
        <v>488</v>
      </c>
    </row>
    <row r="30" spans="1:8" ht="12.75" customHeight="1"/>
    <row r="31" spans="1:8" ht="12.75" customHeight="1">
      <c r="A31" s="667" t="s">
        <v>923</v>
      </c>
      <c r="G31" s="380" t="str">
        <f>Naslovnica!A20</f>
        <v>Lipanj 2015.</v>
      </c>
    </row>
    <row r="32" spans="1:8" ht="12.75" customHeight="1">
      <c r="A32" s="668" t="s">
        <v>924</v>
      </c>
      <c r="G32" s="118" t="str">
        <f>Naslovnica!A24</f>
        <v>June 2015</v>
      </c>
    </row>
    <row r="33" spans="7:8" ht="12.75" customHeight="1">
      <c r="H33" s="78"/>
    </row>
    <row r="34" spans="7:8" ht="12.75" customHeight="1">
      <c r="H34" s="78"/>
    </row>
    <row r="35" spans="7:8" ht="12.75" customHeight="1">
      <c r="H35" s="88"/>
    </row>
    <row r="36" spans="7:8" ht="12.75" customHeight="1">
      <c r="G36" s="88"/>
      <c r="H36" s="88"/>
    </row>
    <row r="37" spans="7:8" ht="12.75" customHeight="1">
      <c r="G37" s="88"/>
    </row>
    <row r="38" spans="7:8" ht="12.75" customHeight="1">
      <c r="G38" s="88"/>
    </row>
    <row r="39" spans="7:8" ht="12.75" customHeight="1">
      <c r="G39" s="88"/>
      <c r="H39" s="78"/>
    </row>
    <row r="40" spans="7:8" ht="12.75" customHeight="1">
      <c r="G40" s="78"/>
    </row>
    <row r="41" spans="7:8" ht="12.75" customHeight="1">
      <c r="G41" s="78"/>
    </row>
    <row r="42" spans="7:8" ht="12.75" customHeight="1"/>
    <row r="43" spans="7:8" ht="12.75" customHeight="1"/>
    <row r="44" spans="7:8" ht="12.75" customHeight="1"/>
    <row r="45" spans="7:8" ht="12.75" customHeight="1"/>
    <row r="46" spans="7:8" ht="12.75" customHeight="1"/>
    <row r="47" spans="7:8" ht="12.75" customHeight="1"/>
    <row r="48" spans="7:8" ht="12.75" customHeight="1"/>
    <row r="49" spans="1:10" ht="12.75" customHeight="1">
      <c r="A49" s="28" t="s">
        <v>488</v>
      </c>
      <c r="B49" s="28"/>
    </row>
    <row r="50" spans="1:10" ht="12.75" customHeight="1"/>
    <row r="51" spans="1:10" ht="12.75" customHeight="1">
      <c r="A51" s="667" t="s">
        <v>937</v>
      </c>
      <c r="G51" s="380" t="str">
        <f>Naslovnica!A20</f>
        <v>Lipanj 2015.</v>
      </c>
    </row>
    <row r="52" spans="1:10" ht="12.75" customHeight="1">
      <c r="A52" s="668" t="s">
        <v>938</v>
      </c>
      <c r="G52" s="118" t="str">
        <f>Naslovnica!A24</f>
        <v>June 2015</v>
      </c>
    </row>
    <row r="53" spans="1:10" ht="12.75" customHeight="1">
      <c r="H53" s="78"/>
    </row>
    <row r="54" spans="1:10" ht="12.75" customHeight="1">
      <c r="G54" s="78"/>
      <c r="H54" s="78"/>
    </row>
    <row r="55" spans="1:10" ht="12.75" customHeight="1">
      <c r="H55" s="88"/>
      <c r="J55" s="78"/>
    </row>
    <row r="56" spans="1:10" ht="12.75" customHeight="1">
      <c r="H56" s="88"/>
      <c r="J56" s="78"/>
    </row>
    <row r="57" spans="1:10" ht="12.75" customHeight="1">
      <c r="H57" s="88"/>
    </row>
    <row r="58" spans="1:10" ht="12.75" customHeight="1">
      <c r="G58" s="88"/>
      <c r="H58" s="88"/>
    </row>
    <row r="59" spans="1:10" ht="12.75" customHeight="1">
      <c r="G59" s="88"/>
      <c r="H59" s="88"/>
    </row>
    <row r="60" spans="1:10" ht="12.75" customHeight="1">
      <c r="G60" s="88"/>
      <c r="H60" s="78"/>
    </row>
    <row r="61" spans="1:10" ht="12.75" customHeight="1">
      <c r="G61" s="88"/>
    </row>
    <row r="62" spans="1:10" ht="12.75" customHeight="1"/>
    <row r="63" spans="1:10" ht="12.75" customHeight="1">
      <c r="G63" s="78"/>
    </row>
    <row r="64" spans="1:10" ht="12.75" customHeight="1"/>
    <row r="65" spans="1:7" ht="12.75" customHeight="1"/>
    <row r="66" spans="1:7" ht="12.75" customHeight="1"/>
    <row r="67" spans="1:7" ht="12.75" customHeight="1"/>
    <row r="68" spans="1:7" ht="12.75" customHeight="1"/>
    <row r="69" spans="1:7" ht="12.75" customHeight="1">
      <c r="A69" s="28" t="s">
        <v>488</v>
      </c>
    </row>
    <row r="70" spans="1:7" ht="12.75" customHeight="1"/>
    <row r="71" spans="1:7" ht="12.75" customHeight="1">
      <c r="A71" s="74" t="s">
        <v>335</v>
      </c>
    </row>
    <row r="72" spans="1:7" ht="12.75" customHeight="1">
      <c r="G72" s="21" t="s">
        <v>126</v>
      </c>
    </row>
    <row r="73" spans="1:7" ht="12.75" customHeight="1"/>
    <row r="74" spans="1:7" ht="12.75" customHeight="1"/>
    <row r="75" spans="1:7" ht="12.75" customHeight="1"/>
    <row r="76" spans="1:7" ht="12.75" customHeight="1"/>
    <row r="77" spans="1:7" ht="12.75" customHeight="1"/>
    <row r="78" spans="1:7" ht="12.75" customHeight="1"/>
    <row r="79" spans="1:7" ht="12.75" customHeight="1"/>
  </sheetData>
  <mergeCells count="9">
    <mergeCell ref="E3:G3"/>
    <mergeCell ref="A4:A8"/>
    <mergeCell ref="B4:G4"/>
    <mergeCell ref="B6:C6"/>
    <mergeCell ref="D6:E6"/>
    <mergeCell ref="F6:G6"/>
    <mergeCell ref="B5:C5"/>
    <mergeCell ref="D5:E5"/>
    <mergeCell ref="F5:G5"/>
  </mergeCells>
  <hyperlinks>
    <hyperlink ref="A71" location="'2 Sadržaj'!A1" display="Sadržaj / Contents"/>
  </hyperlinks>
  <pageMargins left="0.7" right="0.7" top="0.75" bottom="0.75" header="0.3" footer="0.3"/>
  <pageSetup paperSize="9" scale="8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81"/>
  <sheetViews>
    <sheetView showGridLines="0" zoomScaleNormal="100" workbookViewId="0"/>
  </sheetViews>
  <sheetFormatPr defaultRowHeight="15"/>
  <cols>
    <col min="1" max="1" width="25.42578125" customWidth="1"/>
    <col min="2" max="6" width="14.28515625" customWidth="1"/>
  </cols>
  <sheetData>
    <row r="1" spans="1:7" ht="12.75" customHeight="1">
      <c r="A1" s="552" t="s">
        <v>334</v>
      </c>
      <c r="F1" s="380" t="str">
        <f>Naslovnica!A20</f>
        <v>Lipanj 2015.</v>
      </c>
    </row>
    <row r="2" spans="1:7" ht="12.75" customHeight="1">
      <c r="A2" s="120" t="s">
        <v>24</v>
      </c>
      <c r="F2" s="118" t="str">
        <f>Naslovnica!A24</f>
        <v>June 2015</v>
      </c>
    </row>
    <row r="3" spans="1:7" ht="12.75" customHeight="1"/>
    <row r="4" spans="1:7" ht="17.25" customHeight="1">
      <c r="A4" s="738" t="s">
        <v>489</v>
      </c>
      <c r="B4" s="403" t="str">
        <f>Naslovnica!A20</f>
        <v>Lipanj 2015.</v>
      </c>
      <c r="C4" s="404" t="str">
        <f>'5 Tablica 3,4'!A8</f>
        <v>Svibanj 2015.</v>
      </c>
      <c r="D4" s="405" t="s">
        <v>690</v>
      </c>
      <c r="E4" s="405" t="s">
        <v>692</v>
      </c>
      <c r="F4" s="405" t="s">
        <v>694</v>
      </c>
    </row>
    <row r="5" spans="1:7" ht="16.5" customHeight="1">
      <c r="A5" s="738"/>
      <c r="B5" s="406" t="str">
        <f>Naslovnica!A24</f>
        <v>June 2015</v>
      </c>
      <c r="C5" s="407" t="str">
        <f>'5 Tablica 3,4'!B8</f>
        <v>May 2015</v>
      </c>
      <c r="D5" s="408" t="s">
        <v>691</v>
      </c>
      <c r="E5" s="408" t="s">
        <v>693</v>
      </c>
      <c r="F5" s="408" t="s">
        <v>695</v>
      </c>
    </row>
    <row r="6" spans="1:7">
      <c r="A6" s="660" t="s">
        <v>894</v>
      </c>
      <c r="B6" s="178">
        <v>108.95959999999999</v>
      </c>
      <c r="C6" s="178">
        <v>110.45010000000001</v>
      </c>
      <c r="D6" s="179">
        <v>108.6279</v>
      </c>
      <c r="E6" s="178">
        <v>110.40309999999999</v>
      </c>
      <c r="F6" s="180">
        <v>1.7751999999999981</v>
      </c>
      <c r="G6" s="88"/>
    </row>
    <row r="7" spans="1:7">
      <c r="A7" s="660" t="s">
        <v>897</v>
      </c>
      <c r="B7" s="178">
        <v>109.6904</v>
      </c>
      <c r="C7" s="178">
        <v>110.5073</v>
      </c>
      <c r="D7" s="179">
        <v>109.27419999999999</v>
      </c>
      <c r="E7" s="178">
        <v>110.8539</v>
      </c>
      <c r="F7" s="180">
        <v>1.5797000000000025</v>
      </c>
      <c r="G7" s="88"/>
    </row>
    <row r="8" spans="1:7">
      <c r="A8" s="660" t="s">
        <v>900</v>
      </c>
      <c r="B8" s="178">
        <v>112.024</v>
      </c>
      <c r="C8" s="178">
        <v>113.5382</v>
      </c>
      <c r="D8" s="179">
        <v>111.7625</v>
      </c>
      <c r="E8" s="178">
        <v>113.8394</v>
      </c>
      <c r="F8" s="180">
        <v>2.0768999999999949</v>
      </c>
      <c r="G8" s="88"/>
    </row>
    <row r="9" spans="1:7">
      <c r="A9" s="660" t="s">
        <v>903</v>
      </c>
      <c r="B9" s="178">
        <v>111.355</v>
      </c>
      <c r="C9" s="178">
        <v>112.1653</v>
      </c>
      <c r="D9" s="179">
        <v>111.355</v>
      </c>
      <c r="E9" s="178">
        <v>112.7122</v>
      </c>
      <c r="F9" s="180">
        <v>1.3571999999999917</v>
      </c>
      <c r="G9" s="88"/>
    </row>
    <row r="10" spans="1:7">
      <c r="A10" s="661" t="s">
        <v>916</v>
      </c>
      <c r="B10" s="662">
        <v>110.10997986331829</v>
      </c>
      <c r="C10" s="662">
        <v>111.32896475429482</v>
      </c>
      <c r="D10" s="663">
        <v>109.87810374334855</v>
      </c>
      <c r="E10" s="662">
        <v>111.41199191411107</v>
      </c>
      <c r="F10" s="664">
        <v>1.5338881707625234</v>
      </c>
      <c r="G10" s="88"/>
    </row>
    <row r="11" spans="1:7">
      <c r="A11" s="660" t="s">
        <v>895</v>
      </c>
      <c r="B11" s="178">
        <v>217.72319999999999</v>
      </c>
      <c r="C11" s="178">
        <v>220.62790000000001</v>
      </c>
      <c r="D11" s="179">
        <v>217.13059999999999</v>
      </c>
      <c r="E11" s="178">
        <v>220.7062</v>
      </c>
      <c r="F11" s="180">
        <v>3.5756000000000085</v>
      </c>
      <c r="G11" s="88"/>
    </row>
    <row r="12" spans="1:7">
      <c r="A12" s="660" t="s">
        <v>898</v>
      </c>
      <c r="B12" s="178">
        <v>217.60509999999999</v>
      </c>
      <c r="C12" s="178">
        <v>219.8322</v>
      </c>
      <c r="D12" s="179">
        <v>217.06209999999999</v>
      </c>
      <c r="E12" s="178">
        <v>220.3322</v>
      </c>
      <c r="F12" s="180">
        <v>3.2701000000000136</v>
      </c>
      <c r="G12" s="88"/>
    </row>
    <row r="13" spans="1:7">
      <c r="A13" s="660" t="s">
        <v>901</v>
      </c>
      <c r="B13" s="178">
        <v>196.23759999999999</v>
      </c>
      <c r="C13" s="178">
        <v>198.58949999999999</v>
      </c>
      <c r="D13" s="179">
        <v>196.0035</v>
      </c>
      <c r="E13" s="178">
        <v>198.64449999999999</v>
      </c>
      <c r="F13" s="180">
        <v>2.6409999999999911</v>
      </c>
      <c r="G13" s="88"/>
    </row>
    <row r="14" spans="1:7">
      <c r="A14" s="660" t="s">
        <v>904</v>
      </c>
      <c r="B14" s="178">
        <v>216.03649999999999</v>
      </c>
      <c r="C14" s="178">
        <v>217.94909999999999</v>
      </c>
      <c r="D14" s="179">
        <v>215.9033</v>
      </c>
      <c r="E14" s="178">
        <v>217.995</v>
      </c>
      <c r="F14" s="180">
        <v>2.091700000000003</v>
      </c>
      <c r="G14" s="88"/>
    </row>
    <row r="15" spans="1:7">
      <c r="A15" s="661" t="s">
        <v>917</v>
      </c>
      <c r="B15" s="662">
        <v>213.70347856244621</v>
      </c>
      <c r="C15" s="662">
        <v>216.12645118423524</v>
      </c>
      <c r="D15" s="663">
        <v>213.36186243788237</v>
      </c>
      <c r="E15" s="662">
        <v>216.24740679128126</v>
      </c>
      <c r="F15" s="664">
        <v>2.8855443533988989</v>
      </c>
      <c r="G15" s="88"/>
    </row>
    <row r="16" spans="1:7">
      <c r="A16" s="660" t="s">
        <v>896</v>
      </c>
      <c r="B16" s="178">
        <v>103.19840000000001</v>
      </c>
      <c r="C16" s="178">
        <v>103.9941</v>
      </c>
      <c r="D16" s="179">
        <v>103.0677</v>
      </c>
      <c r="E16" s="178">
        <v>103.9683</v>
      </c>
      <c r="F16" s="180">
        <v>0.90059999999999718</v>
      </c>
      <c r="G16" s="88"/>
    </row>
    <row r="17" spans="1:7">
      <c r="A17" s="660" t="s">
        <v>899</v>
      </c>
      <c r="B17" s="178">
        <v>104.97320000000001</v>
      </c>
      <c r="C17" s="178">
        <v>106.25239999999999</v>
      </c>
      <c r="D17" s="179">
        <v>104.87439999999999</v>
      </c>
      <c r="E17" s="178">
        <v>106.1409</v>
      </c>
      <c r="F17" s="180">
        <v>1.2665000000000077</v>
      </c>
      <c r="G17" s="88"/>
    </row>
    <row r="18" spans="1:7">
      <c r="A18" s="660" t="s">
        <v>902</v>
      </c>
      <c r="B18" s="178">
        <v>105.70820000000001</v>
      </c>
      <c r="C18" s="178">
        <v>106.3229</v>
      </c>
      <c r="D18" s="179">
        <v>105.6092</v>
      </c>
      <c r="E18" s="178">
        <v>106.2851</v>
      </c>
      <c r="F18" s="180">
        <v>0.67589999999999861</v>
      </c>
      <c r="G18" s="88"/>
    </row>
    <row r="19" spans="1:7">
      <c r="A19" s="660" t="s">
        <v>905</v>
      </c>
      <c r="B19" s="178">
        <v>108.3338</v>
      </c>
      <c r="C19" s="178">
        <v>109.1263</v>
      </c>
      <c r="D19" s="179">
        <v>108.14230000000001</v>
      </c>
      <c r="E19" s="178">
        <v>109.08499999999999</v>
      </c>
      <c r="F19" s="180">
        <v>0.94269999999998788</v>
      </c>
      <c r="G19" s="88"/>
    </row>
    <row r="20" spans="1:7">
      <c r="A20" s="661" t="s">
        <v>918</v>
      </c>
      <c r="B20" s="662">
        <v>105.56667303100561</v>
      </c>
      <c r="C20" s="662">
        <v>106.38334787905302</v>
      </c>
      <c r="D20" s="663">
        <v>105.44541822129798</v>
      </c>
      <c r="E20" s="662">
        <v>106.34097068084449</v>
      </c>
      <c r="F20" s="664">
        <v>0.89555245954650786</v>
      </c>
      <c r="G20" s="88"/>
    </row>
    <row r="21" spans="1:7" ht="12.75" customHeight="1">
      <c r="A21" s="37" t="s">
        <v>128</v>
      </c>
    </row>
    <row r="22" spans="1:7" ht="21" customHeight="1">
      <c r="A22" s="746" t="s">
        <v>920</v>
      </c>
      <c r="B22" s="746"/>
      <c r="C22" s="746"/>
      <c r="D22" s="746"/>
      <c r="E22" s="746"/>
      <c r="F22" s="746"/>
    </row>
    <row r="23" spans="1:7" ht="21" customHeight="1">
      <c r="A23" s="747" t="s">
        <v>919</v>
      </c>
      <c r="B23" s="747"/>
      <c r="C23" s="747"/>
      <c r="D23" s="747"/>
      <c r="E23" s="747"/>
      <c r="F23" s="747"/>
    </row>
    <row r="24" spans="1:7" ht="12.75" customHeight="1"/>
    <row r="25" spans="1:7" ht="12.75" customHeight="1">
      <c r="A25" s="553" t="s">
        <v>954</v>
      </c>
      <c r="F25" s="380" t="str">
        <f>Naslovnica!A20</f>
        <v>Lipanj 2015.</v>
      </c>
    </row>
    <row r="26" spans="1:7" ht="12.75" customHeight="1">
      <c r="A26" s="120" t="s">
        <v>955</v>
      </c>
      <c r="F26" s="118" t="str">
        <f>Naslovnica!A24</f>
        <v>June 2015</v>
      </c>
    </row>
    <row r="27" spans="1:7" ht="12.75" customHeight="1">
      <c r="A27" s="39"/>
      <c r="F27" s="19"/>
    </row>
    <row r="28" spans="1:7" ht="12.75" customHeight="1">
      <c r="A28" s="748" t="s">
        <v>688</v>
      </c>
      <c r="B28" s="750" t="s">
        <v>1123</v>
      </c>
      <c r="C28" s="750"/>
      <c r="D28" s="738" t="s">
        <v>1144</v>
      </c>
      <c r="E28" s="738" t="s">
        <v>689</v>
      </c>
      <c r="F28" s="745" t="s">
        <v>933</v>
      </c>
    </row>
    <row r="29" spans="1:7" ht="12.75" customHeight="1">
      <c r="A29" s="749"/>
      <c r="B29" s="572" t="str">
        <f>B4</f>
        <v>Lipanj 2015.</v>
      </c>
      <c r="C29" s="572" t="str">
        <f>C4</f>
        <v>Svibanj 2015.</v>
      </c>
      <c r="D29" s="738"/>
      <c r="E29" s="738"/>
      <c r="F29" s="745"/>
    </row>
    <row r="30" spans="1:7" ht="12.75" customHeight="1">
      <c r="A30" s="749"/>
      <c r="B30" s="400" t="str">
        <f>Naslovnica!A24</f>
        <v>June 2015</v>
      </c>
      <c r="C30" s="409" t="str">
        <f>C5</f>
        <v>May 2015</v>
      </c>
      <c r="D30" s="738"/>
      <c r="E30" s="738"/>
      <c r="F30" s="745"/>
    </row>
    <row r="31" spans="1:7" ht="16.5" customHeight="1">
      <c r="A31" s="749"/>
      <c r="B31" s="410"/>
      <c r="C31" s="411"/>
      <c r="D31" s="738"/>
      <c r="E31" s="738"/>
      <c r="F31" s="745"/>
      <c r="G31" s="78"/>
    </row>
    <row r="32" spans="1:7" ht="15" customHeight="1">
      <c r="A32" s="660" t="s">
        <v>894</v>
      </c>
      <c r="B32" s="356">
        <v>-1.3494781806444811E-2</v>
      </c>
      <c r="C32" s="356">
        <v>-2.1330572374875789E-3</v>
      </c>
      <c r="D32" s="356">
        <v>4.7049157485573589E-2</v>
      </c>
      <c r="E32" s="356" t="s">
        <v>1118</v>
      </c>
      <c r="F32" s="356" t="s">
        <v>1118</v>
      </c>
      <c r="G32" s="88"/>
    </row>
    <row r="33" spans="1:7" ht="15" customHeight="1">
      <c r="A33" s="660" t="s">
        <v>897</v>
      </c>
      <c r="B33" s="356">
        <v>-7.3922718227664719E-3</v>
      </c>
      <c r="C33" s="356">
        <v>-1.6162809817302781E-3</v>
      </c>
      <c r="D33" s="356">
        <v>4.3080027500924656E-2</v>
      </c>
      <c r="E33" s="356" t="s">
        <v>1118</v>
      </c>
      <c r="F33" s="356" t="s">
        <v>1118</v>
      </c>
      <c r="G33" s="88"/>
    </row>
    <row r="34" spans="1:7" ht="15" customHeight="1">
      <c r="A34" s="660" t="s">
        <v>900</v>
      </c>
      <c r="B34" s="356">
        <v>-1.3336480585388943E-2</v>
      </c>
      <c r="C34" s="356">
        <v>2.5766536388456718E-2</v>
      </c>
      <c r="D34" s="356">
        <v>5.2910580048235678E-2</v>
      </c>
      <c r="E34" s="356" t="s">
        <v>1118</v>
      </c>
      <c r="F34" s="356" t="s">
        <v>1118</v>
      </c>
      <c r="G34" s="88"/>
    </row>
    <row r="35" spans="1:7" ht="15" customHeight="1">
      <c r="A35" s="660" t="s">
        <v>903</v>
      </c>
      <c r="B35" s="356">
        <v>-7.2241593433975959E-3</v>
      </c>
      <c r="C35" s="356">
        <v>1.3363002795289791E-2</v>
      </c>
      <c r="D35" s="356">
        <v>6.6876295810866404E-2</v>
      </c>
      <c r="E35" s="356" t="s">
        <v>1118</v>
      </c>
      <c r="F35" s="356" t="s">
        <v>1118</v>
      </c>
      <c r="G35" s="88"/>
    </row>
    <row r="36" spans="1:7" ht="15" customHeight="1">
      <c r="A36" s="665" t="s">
        <v>916</v>
      </c>
      <c r="B36" s="666">
        <v>-1.0949395727040567E-2</v>
      </c>
      <c r="C36" s="666">
        <v>5.8070902632381127E-3</v>
      </c>
      <c r="D36" s="666">
        <v>5.2628991047475537E-2</v>
      </c>
      <c r="E36" s="666" t="s">
        <v>1118</v>
      </c>
      <c r="F36" s="666" t="s">
        <v>1118</v>
      </c>
      <c r="G36" s="88"/>
    </row>
    <row r="37" spans="1:7" ht="15" customHeight="1">
      <c r="A37" s="660" t="s">
        <v>895</v>
      </c>
      <c r="B37" s="356">
        <v>-1.316560598183647E-2</v>
      </c>
      <c r="C37" s="356">
        <v>-1.6746757889211095E-3</v>
      </c>
      <c r="D37" s="356">
        <v>3.3713903988324079E-2</v>
      </c>
      <c r="E37" s="356">
        <v>7.6114774662742857E-2</v>
      </c>
      <c r="F37" s="356">
        <v>6.0832336648956264E-2</v>
      </c>
      <c r="G37" s="88"/>
    </row>
    <row r="38" spans="1:7" ht="15" customHeight="1">
      <c r="A38" s="660" t="s">
        <v>898</v>
      </c>
      <c r="B38" s="356">
        <v>-1.0130908938726924E-2</v>
      </c>
      <c r="C38" s="356">
        <v>-2.3743461698692014E-3</v>
      </c>
      <c r="D38" s="356">
        <v>3.5339160785925694E-2</v>
      </c>
      <c r="E38" s="356">
        <v>9.0704269686349592E-2</v>
      </c>
      <c r="F38" s="356">
        <v>6.0788650989334947E-2</v>
      </c>
      <c r="G38" s="88"/>
    </row>
    <row r="39" spans="1:7" ht="15" customHeight="1">
      <c r="A39" s="660" t="s">
        <v>901</v>
      </c>
      <c r="B39" s="356">
        <v>-1.1843022919137192E-2</v>
      </c>
      <c r="C39" s="356">
        <v>6.9034151749169936E-4</v>
      </c>
      <c r="D39" s="356">
        <v>4.481292806760484E-2</v>
      </c>
      <c r="E39" s="356">
        <v>8.1920774687684217E-2</v>
      </c>
      <c r="F39" s="356">
        <v>5.249970322762354E-2</v>
      </c>
      <c r="G39" s="88"/>
    </row>
    <row r="40" spans="1:7" ht="15" customHeight="1">
      <c r="A40" s="660" t="s">
        <v>904</v>
      </c>
      <c r="B40" s="356">
        <v>-8.7754434406932535E-3</v>
      </c>
      <c r="C40" s="356">
        <v>-1.3063946897415857E-3</v>
      </c>
      <c r="D40" s="356">
        <v>4.4901404090871733E-2</v>
      </c>
      <c r="E40" s="356">
        <v>8.5590913933215163E-2</v>
      </c>
      <c r="F40" s="356">
        <v>6.0206332091403691E-2</v>
      </c>
      <c r="G40" s="88"/>
    </row>
    <row r="41" spans="1:7" ht="15" customHeight="1">
      <c r="A41" s="665" t="s">
        <v>917</v>
      </c>
      <c r="B41" s="666">
        <v>-1.1210902730844241E-2</v>
      </c>
      <c r="C41" s="666">
        <v>-1.3435123027143447E-3</v>
      </c>
      <c r="D41" s="666">
        <v>3.883300414505908E-2</v>
      </c>
      <c r="E41" s="666">
        <v>8.1685494663565894E-2</v>
      </c>
      <c r="F41" s="666">
        <v>5.9332965099529567E-2</v>
      </c>
      <c r="G41" s="88"/>
    </row>
    <row r="42" spans="1:7" ht="15" customHeight="1">
      <c r="A42" s="660" t="s">
        <v>896</v>
      </c>
      <c r="B42" s="356">
        <v>-7.651395608020084E-3</v>
      </c>
      <c r="C42" s="356">
        <v>-5.6893918789691078E-4</v>
      </c>
      <c r="D42" s="356">
        <v>1.4077420901717597E-2</v>
      </c>
      <c r="E42" s="356" t="s">
        <v>1118</v>
      </c>
      <c r="F42" s="356" t="s">
        <v>1118</v>
      </c>
      <c r="G42" s="88"/>
    </row>
    <row r="43" spans="1:7" ht="15" customHeight="1">
      <c r="A43" s="660" t="s">
        <v>899</v>
      </c>
      <c r="B43" s="356">
        <v>-1.2039257466184172E-2</v>
      </c>
      <c r="C43" s="356">
        <v>2.1134360947706599E-2</v>
      </c>
      <c r="D43" s="356">
        <v>1.6834358015136441E-2</v>
      </c>
      <c r="E43" s="356" t="s">
        <v>1118</v>
      </c>
      <c r="F43" s="356" t="s">
        <v>1118</v>
      </c>
      <c r="G43" s="88"/>
    </row>
    <row r="44" spans="1:7" ht="15" customHeight="1">
      <c r="A44" s="660" t="s">
        <v>902</v>
      </c>
      <c r="B44" s="356">
        <v>-5.7814450132567252E-3</v>
      </c>
      <c r="C44" s="356">
        <v>2.1811898325185375E-2</v>
      </c>
      <c r="D44" s="356">
        <v>2.6441689137554958E-2</v>
      </c>
      <c r="E44" s="356" t="s">
        <v>1118</v>
      </c>
      <c r="F44" s="356" t="s">
        <v>1118</v>
      </c>
      <c r="G44" s="88"/>
    </row>
    <row r="45" spans="1:7" ht="15" customHeight="1">
      <c r="A45" s="660" t="s">
        <v>905</v>
      </c>
      <c r="B45" s="356">
        <v>-7.2622273457453312E-3</v>
      </c>
      <c r="C45" s="356">
        <v>4.8753859800698462E-2</v>
      </c>
      <c r="D45" s="356">
        <v>3.9695731955438518E-2</v>
      </c>
      <c r="E45" s="356" t="s">
        <v>1118</v>
      </c>
      <c r="F45" s="356" t="s">
        <v>1118</v>
      </c>
      <c r="G45" s="78"/>
    </row>
    <row r="46" spans="1:7" ht="15" customHeight="1">
      <c r="A46" s="665" t="s">
        <v>918</v>
      </c>
      <c r="B46" s="666">
        <v>-7.6767169329535756E-3</v>
      </c>
      <c r="C46" s="666">
        <v>2.2392830203876501E-2</v>
      </c>
      <c r="D46" s="666">
        <v>2.5468811111829304E-2</v>
      </c>
      <c r="E46" s="666" t="s">
        <v>1118</v>
      </c>
      <c r="F46" s="666" t="s">
        <v>1118</v>
      </c>
    </row>
    <row r="47" spans="1:7" ht="12.75" customHeight="1">
      <c r="A47" s="37" t="s">
        <v>128</v>
      </c>
      <c r="G47" s="92"/>
    </row>
    <row r="48" spans="1:7" ht="12.75" customHeight="1">
      <c r="A48" s="671" t="s">
        <v>932</v>
      </c>
      <c r="B48" s="671"/>
      <c r="C48" s="671"/>
      <c r="D48" s="671"/>
      <c r="E48" s="671"/>
      <c r="F48" s="671"/>
    </row>
    <row r="49" spans="1:6" ht="12.75" customHeight="1">
      <c r="A49" s="677" t="s">
        <v>1103</v>
      </c>
      <c r="B49" s="672"/>
      <c r="C49" s="672"/>
      <c r="D49" s="672"/>
      <c r="E49" s="672"/>
      <c r="F49" s="672"/>
    </row>
    <row r="50" spans="1:6" ht="12.75" customHeight="1">
      <c r="A50" s="671"/>
    </row>
    <row r="51" spans="1:6" ht="12.75" customHeight="1">
      <c r="A51" s="677"/>
    </row>
    <row r="52" spans="1:6" ht="12.75" customHeight="1"/>
    <row r="53" spans="1:6" ht="12.75" customHeight="1">
      <c r="A53" s="74" t="s">
        <v>335</v>
      </c>
    </row>
    <row r="54" spans="1:6" ht="12.75" customHeight="1"/>
    <row r="55" spans="1:6" ht="12.75" customHeight="1"/>
    <row r="56" spans="1:6" ht="12.75" customHeight="1"/>
    <row r="57" spans="1:6" ht="12.75" customHeight="1">
      <c r="F57" s="121" t="s">
        <v>493</v>
      </c>
    </row>
    <row r="58" spans="1:6" ht="12.75" customHeight="1"/>
    <row r="59" spans="1:6" ht="12.75" customHeight="1"/>
    <row r="60" spans="1:6" ht="12.75" customHeight="1"/>
    <row r="61" spans="1:6" ht="12.75" customHeight="1">
      <c r="A61" s="37"/>
    </row>
    <row r="62" spans="1:6" ht="12.75" customHeight="1">
      <c r="A62" s="37"/>
    </row>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sheetData>
  <mergeCells count="8">
    <mergeCell ref="A4:A5"/>
    <mergeCell ref="A22:F22"/>
    <mergeCell ref="A23:F23"/>
    <mergeCell ref="A28:A31"/>
    <mergeCell ref="D28:D31"/>
    <mergeCell ref="E28:E31"/>
    <mergeCell ref="F28:F31"/>
    <mergeCell ref="B28:C28"/>
  </mergeCells>
  <hyperlinks>
    <hyperlink ref="A53" location="'2 Sadržaj'!A1" display="Sadržaj / Contents"/>
  </hyperlinks>
  <pageMargins left="0.7" right="0.7" top="0.75" bottom="0.75" header="0.3" footer="0.3"/>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CEE4B5-E2A7-45DE-B3AE-68A46DA4C2B1}">
  <ds:schemaRefs>
    <ds:schemaRef ds:uri="http://schemas.microsoft.com/sharepoint/v3/contenttype/forms"/>
  </ds:schemaRefs>
</ds:datastoreItem>
</file>

<file path=customXml/itemProps2.xml><?xml version="1.0" encoding="utf-8"?>
<ds:datastoreItem xmlns:ds="http://schemas.openxmlformats.org/officeDocument/2006/customXml" ds:itemID="{8904004A-CBAC-4773-B6BD-23A435742FFE}">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3.xml><?xml version="1.0" encoding="utf-8"?>
<ds:datastoreItem xmlns:ds="http://schemas.openxmlformats.org/officeDocument/2006/customXml" ds:itemID="{094C25C6-1134-413F-B78F-026D47917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37</vt:i4>
      </vt:variant>
    </vt:vector>
  </HeadingPairs>
  <TitlesOfParts>
    <vt:vector size="74" baseType="lpstr">
      <vt:lpstr>Naslovnica</vt:lpstr>
      <vt:lpstr>2 Sadržaj</vt:lpstr>
      <vt:lpstr>3 Tablica 1 - Graf 1</vt:lpstr>
      <vt:lpstr>4 Tablica 2 - Graf 2</vt:lpstr>
      <vt:lpstr>5 Tablica 3,4</vt:lpstr>
      <vt:lpstr>6 Tablica 5,6</vt:lpstr>
      <vt:lpstr>7 Tablica 7,8</vt:lpstr>
      <vt:lpstr>8 Tablica 9 - Graf 3,4</vt:lpstr>
      <vt:lpstr>9 Tablica 10, 11</vt:lpstr>
      <vt:lpstr>10 Graf 5.1, 5.2, 5.3</vt:lpstr>
      <vt:lpstr>11 Tablica 12</vt:lpstr>
      <vt:lpstr>12 Tablica 13 - Graf 6</vt:lpstr>
      <vt:lpstr>13 Tablica 14 - Graf 7</vt:lpstr>
      <vt:lpstr>14 Tablica 15 - Graf 8</vt:lpstr>
      <vt:lpstr>15 Tablica 16 - Graf 9,10</vt:lpstr>
      <vt:lpstr>16 Tablica 17</vt:lpstr>
      <vt:lpstr>17 Tablica 18</vt:lpstr>
      <vt:lpstr>18 Tablica 19</vt:lpstr>
      <vt:lpstr>19 Tablica 20 - Graf 11</vt:lpstr>
      <vt:lpstr>20 Tablica 21 - Graf 12</vt:lpstr>
      <vt:lpstr>21 Tablica 22,23 - Graf 13,14</vt:lpstr>
      <vt:lpstr>22 Tablica 24,25 - Graf 15,16</vt:lpstr>
      <vt:lpstr>23 Tablica 26</vt:lpstr>
      <vt:lpstr>24 Tablica 27 - Graf 17</vt:lpstr>
      <vt:lpstr>25 Graf 18</vt:lpstr>
      <vt:lpstr>26 Tablica 28</vt:lpstr>
      <vt:lpstr>27 Tabl. 29,30,31,32,33</vt:lpstr>
      <vt:lpstr>28 Tablica 34</vt:lpstr>
      <vt:lpstr>29 Tablice 35, 36</vt:lpstr>
      <vt:lpstr>30 Tablica 37,37.1,38,39</vt:lpstr>
      <vt:lpstr>31 Tablica 40.41.42.43 </vt:lpstr>
      <vt:lpstr>32 Tablica 44,45,46-Graf 19,20 </vt:lpstr>
      <vt:lpstr>33 Tablica 47</vt:lpstr>
      <vt:lpstr>34 Tablica 48,49 </vt:lpstr>
      <vt:lpstr>35 Tablica 50</vt:lpstr>
      <vt:lpstr>36 Tablica 51</vt:lpstr>
      <vt:lpstr>37 Tablica 52,53,54</vt:lpstr>
      <vt:lpstr>'10 Graf 5.1, 5.2, 5.3'!Print_Area</vt:lpstr>
      <vt:lpstr>'11 Tablica 12'!Print_Area</vt:lpstr>
      <vt:lpstr>'12 Tablica 13 - Graf 6'!Print_Area</vt:lpstr>
      <vt:lpstr>'13 Tablica 14 - Graf 7'!Print_Area</vt:lpstr>
      <vt:lpstr>'14 Tablica 15 - Graf 8'!Print_Area</vt:lpstr>
      <vt:lpstr>'15 Tablica 16 - Graf 9,10'!Print_Area</vt:lpstr>
      <vt:lpstr>'16 Tablica 17'!Print_Area</vt:lpstr>
      <vt:lpstr>'17 Tablica 18'!Print_Area</vt:lpstr>
      <vt:lpstr>'18 Tablica 19'!Print_Area</vt:lpstr>
      <vt:lpstr>'19 Tablica 20 - Graf 11'!Print_Area</vt:lpstr>
      <vt:lpstr>'2 Sadržaj'!Print_Area</vt:lpstr>
      <vt:lpstr>'20 Tablica 21 - Graf 12'!Print_Area</vt:lpstr>
      <vt:lpstr>'21 Tablica 22,23 - Graf 13,14'!Print_Area</vt:lpstr>
      <vt:lpstr>'22 Tablica 24,25 - Graf 15,16'!Print_Area</vt:lpstr>
      <vt:lpstr>'23 Tablica 26'!Print_Area</vt:lpstr>
      <vt:lpstr>'24 Tablica 27 - Graf 17'!Print_Area</vt:lpstr>
      <vt:lpstr>'25 Graf 18'!Print_Area</vt:lpstr>
      <vt:lpstr>'26 Tablica 28'!Print_Area</vt:lpstr>
      <vt:lpstr>'27 Tabl. 29,30,31,32,33'!Print_Area</vt:lpstr>
      <vt:lpstr>'28 Tablica 34'!Print_Area</vt:lpstr>
      <vt:lpstr>'29 Tablice 35, 36'!Print_Area</vt:lpstr>
      <vt:lpstr>'3 Tablica 1 - Graf 1'!Print_Area</vt:lpstr>
      <vt:lpstr>'30 Tablica 37,37.1,38,39'!Print_Area</vt:lpstr>
      <vt:lpstr>'31 Tablica 40.41.42.43 '!Print_Area</vt:lpstr>
      <vt:lpstr>'32 Tablica 44,45,46-Graf 19,20 '!Print_Area</vt:lpstr>
      <vt:lpstr>'33 Tablica 47'!Print_Area</vt:lpstr>
      <vt:lpstr>'34 Tablica 48,49 '!Print_Area</vt:lpstr>
      <vt:lpstr>'35 Tablica 50'!Print_Area</vt:lpstr>
      <vt:lpstr>'36 Tablica 51'!Print_Area</vt:lpstr>
      <vt:lpstr>'37 Tablica 52,53,54'!Print_Area</vt:lpstr>
      <vt:lpstr>'4 Tablica 2 - Graf 2'!Print_Area</vt:lpstr>
      <vt:lpstr>'5 Tablica 3,4'!Print_Area</vt:lpstr>
      <vt:lpstr>'6 Tablica 5,6'!Print_Area</vt:lpstr>
      <vt:lpstr>'7 Tablica 7,8'!Print_Area</vt:lpstr>
      <vt:lpstr>'8 Tablica 9 - Graf 3,4'!Print_Area</vt:lpstr>
      <vt:lpstr>'9 Tablica 10, 11'!Print_Area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03_14</dc:title>
  <dc:creator/>
  <cp:lastModifiedBy/>
  <dcterms:created xsi:type="dcterms:W3CDTF">2006-09-16T00:00:00Z</dcterms:created>
  <dcterms:modified xsi:type="dcterms:W3CDTF">2023-04-11T14:45:34Z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