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clanstvo">#REF!</definedName>
    <definedName name="datum">'4 Tablica 2 - Graf 2'!$B$4</definedName>
    <definedName name="datumc">'3 Tablica 1 - Graf 1'!$C$2</definedName>
    <definedName name="datumcp">'3 Tablica 1 - Graf 1'!$C$3</definedName>
    <definedName name="datump">'4 Tablica 2 - Graf 2'!$E$4</definedName>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29,30,31,32,33'!$A$1:$G$77</definedName>
    <definedName name="_xlnm.Print_Area" localSheetId="27">'28 Tablica 34'!$A$1:$J$202</definedName>
    <definedName name="_xlnm.Print_Area" localSheetId="28">'29 Tablice 35, 36'!$A$1:$M$71</definedName>
    <definedName name="_xlnm.Print_Area" localSheetId="2">'3 Tablica 1 - Graf 1'!$A$1:$R$51</definedName>
    <definedName name="_xlnm.Print_Area" localSheetId="29">'30 Tablica 37,37.1,38,39'!$A$1:$F$76</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50'!$A$1:$E$69</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C34" i="65" l="1"/>
  <c r="F67" i="45" l="1"/>
  <c r="E67" i="45"/>
  <c r="G5" i="46" l="1"/>
  <c r="G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C7" i="68" l="1"/>
  <c r="D2" i="68"/>
  <c r="D1" i="68"/>
  <c r="G42" i="67" l="1"/>
  <c r="G41" i="67"/>
  <c r="F75" i="45" l="1"/>
  <c r="E75" i="45"/>
  <c r="E62" i="65" l="1"/>
  <c r="C47" i="65"/>
  <c r="C20" i="65" l="1"/>
  <c r="B40" i="45" l="1"/>
  <c r="C29" i="68" l="1"/>
  <c r="G96" i="46" l="1"/>
  <c r="E96" i="46"/>
  <c r="B30" i="10" l="1"/>
  <c r="F26" i="10" l="1"/>
  <c r="F25" i="10"/>
  <c r="B6" i="34" l="1"/>
  <c r="B5" i="34"/>
  <c r="D37" i="68" l="1"/>
  <c r="D36" i="68"/>
  <c r="C19" i="68" l="1"/>
  <c r="M2" i="67"/>
  <c r="M1" i="67"/>
  <c r="E2" i="45" l="1"/>
  <c r="E1" i="45"/>
  <c r="E6" i="46"/>
  <c r="E5" i="46"/>
  <c r="B58" i="45"/>
  <c r="B35" i="45"/>
  <c r="B16" i="45"/>
  <c r="G4" i="44"/>
  <c r="G3" i="44"/>
  <c r="B41"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<sst xmlns="http://schemas.openxmlformats.org/spreadsheetml/2006/main" count="2380" uniqueCount="1289">
  <si>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</si>
  <si>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</si>
  <si>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</si>
  <si>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</si>
  <si>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</si>
  <si>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</si>
  <si>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</si>
  <si>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</si>
  <si>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</si>
  <si>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</si>
  <si>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</si>
  <si>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</si>
  <si>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</si>
  <si>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</si>
  <si>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</si>
  <si>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</si>
  <si>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</si>
  <si>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</si>
  <si>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</si>
  <si>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</si>
  <si>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</si>
  <si>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</si>
  <si>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</si>
  <si>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</si>
  <si>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</si>
  <si>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</si>
  <si>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</si>
  <si>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</si>
  <si>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</si>
  <si>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</si>
  <si>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</si>
  <si>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</si>
  <si>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</si>
  <si>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</si>
  <si>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</si>
  <si>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</si>
  <si>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</si>
  <si>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</si>
  <si>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</si>
  <si>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</si>
  <si>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</si>
  <si>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</si>
  <si>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</si>
  <si>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</si>
  <si>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</si>
  <si>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</si>
  <si>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</si>
  <si>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</si>
  <si>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</si>
  <si>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</si>
  <si>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</si>
  <si>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</si>
  <si>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</si>
  <si>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</si>
  <si>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</si>
  <si>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</si>
  <si>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</si>
  <si>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</si>
  <si>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</si>
  <si>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</si>
  <si>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</si>
  <si>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</si>
  <si>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</si>
  <si>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</si>
  <si>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</si>
  <si>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</si>
  <si>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</si>
  <si>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</si>
  <si>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</si>
  <si>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</si>
  <si>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</si>
  <si>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</si>
  <si>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</si>
  <si>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</si>
  <si>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</si>
  <si>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</si>
  <si>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</si>
  <si>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</si>
  <si>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</si>
  <si>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</si>
  <si>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</si>
  <si>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</si>
  <si>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</si>
  <si>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</si>
  <si>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</si>
  <si>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</si>
  <si>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</si>
  <si>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</si>
  <si>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</si>
  <si>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</si>
  <si>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</si>
  <si>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</si>
  <si>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</si>
  <si>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</si>
  <si>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</si>
  <si>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</si>
  <si>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</si>
  <si>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</si>
  <si>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</si>
  <si>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</si>
  <si>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</si>
  <si>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</si>
  <si>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</si>
  <si>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</si>
  <si>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</si>
  <si>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</si>
  <si>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</si>
  <si>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</si>
  <si>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</si>
  <si>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</si>
  <si>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</si>
  <si>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</si>
  <si>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</si>
  <si>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</si>
  <si>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</si>
  <si>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</si>
  <si>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</si>
  <si>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</si>
  <si>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</si>
  <si>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</si>
  <si>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</si>
  <si>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</si>
  <si>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</si>
  <si>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</si>
  <si>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</si>
  <si>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</si>
  <si>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</si>
  <si>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</si>
  <si>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</si>
  <si>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</si>
  <si>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</si>
  <si>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</si>
  <si>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</si>
  <si>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</si>
  <si>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</si>
  <si>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</si>
  <si>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</si>
  <si>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</si>
  <si>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</si>
  <si>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</si>
  <si>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</si>
  <si>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</si>
  <si>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</si>
  <si>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</si>
  <si>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</si>
  <si>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</si>
  <si>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</si>
  <si>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</si>
  <si>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</si>
  <si>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</si>
  <si>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</si>
  <si>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</si>
  <si>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</si>
  <si>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</si>
  <si>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</si>
  <si>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</si>
  <si>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</si>
  <si>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</si>
  <si>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</si>
  <si>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</si>
  <si>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</si>
  <si>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</si>
  <si>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</si>
  <si>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</si>
  <si>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</si>
  <si>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</si>
  <si>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</si>
  <si>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</si>
  <si>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</si>
  <si>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</si>
  <si>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</si>
  <si>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</si>
  <si>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</si>
  <si>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</si>
  <si>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</si>
  <si>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</si>
  <si>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</si>
  <si>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</si>
  <si>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</si>
  <si>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</si>
  <si>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</si>
  <si>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</si>
  <si>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30.12.2008.</t>
  </si>
  <si>
    <t>Croatia osiguranje DMD</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</si>
  <si>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</si>
  <si>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</si>
  <si>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</si>
  <si>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</si>
  <si>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</si>
  <si>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</si>
  <si>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</si>
  <si>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</si>
  <si>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</si>
  <si>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</si>
  <si>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</si>
  <si>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</si>
  <si>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</si>
  <si>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</si>
  <si>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</si>
  <si>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</si>
  <si>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</si>
  <si>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</si>
  <si>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</si>
  <si>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</si>
  <si>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</si>
  <si>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</si>
  <si>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</si>
  <si>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</si>
  <si>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</si>
  <si>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</si>
  <si>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</si>
  <si>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</si>
  <si>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</si>
  <si>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</si>
  <si>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</si>
  <si>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</si>
  <si>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</si>
  <si>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</si>
  <si>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</si>
  <si>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</si>
  <si>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</si>
  <si>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</si>
  <si>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</si>
  <si>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</si>
  <si>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</si>
  <si>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</si>
  <si>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</si>
  <si>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</si>
  <si>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</si>
  <si>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</si>
  <si>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</si>
  <si>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</si>
  <si>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</si>
  <si>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</si>
  <si>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</si>
  <si>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</si>
  <si>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</si>
  <si>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</si>
  <si>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</si>
  <si>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</si>
  <si>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</si>
  <si>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</si>
  <si>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</si>
  <si>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</si>
  <si>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</si>
  <si>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</si>
  <si>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</si>
  <si>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</si>
  <si>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</si>
  <si>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</si>
  <si>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</si>
  <si>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</si>
  <si>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</si>
  <si>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</si>
  <si>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</si>
  <si>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</si>
  <si>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</si>
  <si>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</si>
  <si>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</si>
  <si>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</si>
  <si>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</si>
  <si>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</si>
  <si>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</si>
  <si>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</si>
  <si>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</si>
  <si>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</si>
  <si>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</si>
  <si>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</si>
  <si>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</si>
  <si>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</si>
  <si>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</si>
  <si>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</si>
  <si>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</si>
  <si>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</si>
  <si>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</si>
  <si>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</si>
  <si>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</si>
  <si>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</si>
  <si>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</si>
  <si>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</si>
  <si>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</si>
  <si>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</si>
  <si>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</si>
  <si>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</si>
  <si>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</si>
  <si>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</si>
  <si>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</si>
  <si>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</si>
  <si>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</si>
  <si>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</si>
  <si>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</si>
  <si>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</si>
  <si>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</si>
  <si>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</si>
  <si>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</si>
  <si>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</si>
  <si>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</si>
  <si>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</si>
  <si>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</si>
  <si>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</si>
  <si>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</si>
  <si>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KAPITALNI ZIF d.d.</t>
  </si>
  <si>
    <t>SLAVONSKI ZIF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</si>
  <si>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</si>
  <si>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</si>
  <si>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</si>
  <si>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</si>
  <si>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</si>
  <si>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</si>
  <si>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</si>
  <si>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</si>
  <si>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</si>
  <si>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</si>
  <si>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</si>
  <si>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</si>
  <si>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</si>
  <si>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</si>
  <si>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</si>
  <si>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</si>
  <si>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</si>
  <si>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</si>
  <si>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</si>
  <si>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</si>
  <si>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</si>
  <si>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</si>
  <si>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</si>
  <si>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</si>
  <si>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</si>
  <si>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</si>
  <si>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</si>
  <si>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</si>
  <si>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</si>
  <si>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</si>
  <si>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</si>
  <si>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</si>
  <si>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</si>
  <si>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</si>
  <si>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</si>
  <si>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</si>
  <si>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</si>
  <si>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</si>
  <si>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</si>
  <si>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</si>
  <si>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</si>
  <si>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</si>
  <si>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</si>
  <si>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</si>
  <si>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</si>
  <si>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</si>
  <si>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</si>
  <si>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</si>
  <si>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</si>
  <si>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</si>
  <si>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</si>
  <si>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</si>
  <si>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</si>
  <si>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</si>
  <si>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</si>
  <si>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</si>
  <si>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</si>
  <si>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</si>
  <si>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</si>
  <si>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</si>
  <si>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</si>
  <si>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</si>
  <si>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</si>
  <si>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</si>
  <si>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</si>
  <si>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</si>
  <si>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</si>
  <si>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</si>
  <si>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</si>
  <si>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</si>
  <si>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</si>
  <si>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</si>
  <si>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</si>
  <si>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</si>
  <si>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</si>
  <si>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</si>
  <si>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</si>
  <si>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</si>
  <si>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</si>
  <si>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</si>
  <si>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</si>
  <si>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</si>
  <si>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</si>
  <si>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</si>
  <si>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</si>
  <si>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</si>
  <si>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</si>
  <si>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</si>
  <si>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</si>
  <si>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</si>
  <si>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</si>
  <si>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</si>
  <si>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</si>
  <si>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</si>
  <si>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</si>
  <si>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</si>
  <si>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</si>
  <si>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</si>
  <si>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</si>
  <si>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</si>
  <si>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</si>
  <si>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</si>
  <si>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</si>
  <si>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</si>
  <si>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</si>
  <si>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</si>
  <si>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</si>
  <si>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</si>
  <si>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</si>
  <si>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</si>
  <si>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</si>
  <si>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</si>
  <si>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</si>
  <si>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</si>
  <si>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</si>
  <si>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</si>
  <si>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</si>
  <si>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</si>
  <si>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</si>
  <si>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</si>
  <si>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</si>
  <si>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</si>
  <si>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</si>
  <si>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</si>
  <si>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</si>
  <si>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</si>
  <si>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</si>
  <si>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</si>
  <si>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</si>
  <si>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</si>
  <si>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</si>
  <si>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</si>
  <si>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</si>
  <si>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</si>
  <si>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</si>
  <si>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</si>
  <si>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</si>
  <si>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</si>
  <si>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</si>
  <si>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</si>
  <si>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</si>
  <si>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</si>
  <si>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</si>
  <si>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</si>
  <si>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</si>
  <si>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</si>
  <si>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</si>
  <si>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</si>
  <si>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</si>
  <si>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</si>
  <si>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</si>
  <si>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</si>
  <si>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</si>
  <si>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</si>
  <si>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</si>
  <si>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</si>
  <si>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</si>
  <si>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</si>
  <si>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</si>
  <si>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</si>
  <si>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</si>
  <si>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</si>
  <si>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</si>
  <si>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</si>
  <si>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</si>
  <si>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</si>
  <si>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</si>
  <si>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2009.</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</si>
  <si>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</si>
  <si>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</si>
  <si>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</si>
  <si>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</si>
  <si>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</si>
  <si>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</si>
  <si>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</si>
  <si>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</si>
  <si>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</si>
  <si>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</si>
  <si>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</si>
  <si>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</si>
  <si>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</si>
  <si>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</si>
  <si>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</si>
  <si>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</si>
  <si>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</si>
  <si>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</si>
  <si>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</si>
  <si>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</si>
  <si>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</si>
  <si>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</si>
  <si>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</si>
  <si>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</si>
  <si>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</si>
  <si>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</si>
  <si>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</si>
  <si>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</si>
  <si>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</si>
  <si>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</si>
  <si>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</si>
  <si>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</si>
  <si>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</si>
  <si>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</si>
  <si>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</si>
  <si>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</si>
  <si>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</si>
  <si>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</si>
  <si>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</si>
  <si>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</si>
  <si>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</si>
  <si>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</si>
  <si>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</si>
  <si>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</si>
  <si>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</si>
  <si>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</si>
  <si>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</si>
  <si>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</si>
  <si>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</si>
  <si>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</si>
  <si>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</si>
  <si>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</si>
  <si>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</si>
  <si>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</si>
  <si>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</si>
  <si>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</si>
  <si>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</si>
  <si>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</si>
  <si>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</si>
  <si>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</si>
  <si>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</si>
  <si>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</si>
  <si>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</si>
  <si>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</si>
  <si>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</si>
  <si>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</si>
  <si>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</si>
  <si>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</si>
  <si>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</si>
  <si>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</si>
  <si>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</si>
  <si>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</si>
  <si>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</si>
  <si>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</si>
  <si>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</si>
  <si>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</si>
  <si>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</si>
  <si>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</si>
  <si>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</si>
  <si>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</si>
  <si>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</si>
  <si>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</si>
  <si>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</si>
  <si>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</si>
  <si>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</si>
  <si>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</si>
  <si>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</si>
  <si>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</si>
  <si>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</si>
  <si>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</si>
  <si>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</si>
  <si>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</si>
  <si>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</si>
  <si>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</si>
  <si>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</si>
  <si>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</si>
  <si>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</si>
  <si>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</si>
  <si>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</si>
  <si>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</si>
  <si>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</si>
  <si>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</si>
  <si>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</si>
  <si>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</si>
  <si>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</si>
  <si>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</si>
  <si>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</si>
  <si>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</si>
  <si>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</si>
  <si>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</si>
  <si>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</si>
  <si>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</si>
  <si>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</si>
  <si>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</si>
  <si>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</si>
  <si>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</si>
  <si>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</si>
  <si>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</si>
  <si>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</si>
  <si>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</si>
  <si>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</si>
  <si>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</si>
  <si>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</si>
  <si>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</si>
  <si>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</si>
  <si>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</si>
  <si>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</si>
  <si>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</si>
  <si>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</si>
  <si>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</si>
  <si>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</si>
  <si>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</si>
  <si>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</si>
  <si>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</si>
  <si>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</si>
  <si>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</si>
  <si>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</si>
  <si>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</si>
  <si>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</si>
  <si>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</si>
  <si>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</si>
  <si>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</si>
  <si>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</si>
  <si>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</si>
  <si>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</si>
  <si>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</si>
  <si>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</si>
  <si>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</si>
  <si>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</si>
  <si>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</si>
  <si>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</si>
  <si>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</si>
  <si>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</si>
  <si>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</si>
  <si>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</si>
  <si>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</si>
  <si>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</si>
  <si>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</si>
  <si>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</si>
  <si>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</si>
  <si>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</si>
  <si>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</si>
  <si>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</si>
  <si>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</si>
  <si>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</si>
  <si>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</si>
  <si>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</si>
  <si>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</si>
  <si>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</si>
  <si>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</si>
  <si>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</si>
  <si>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</si>
  <si>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</si>
  <si>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</si>
  <si>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</si>
  <si>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</si>
  <si>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</si>
  <si>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</si>
  <si>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</si>
  <si>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</si>
  <si>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</si>
  <si>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</si>
  <si>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</si>
  <si>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</si>
  <si>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</si>
  <si>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</si>
  <si>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</si>
  <si>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</si>
  <si>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</si>
  <si>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</si>
  <si>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</si>
  <si>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</si>
  <si>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</si>
  <si>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</si>
  <si>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</si>
  <si>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</si>
  <si>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</si>
  <si>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</si>
  <si>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</si>
  <si>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</si>
  <si>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</si>
  <si>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</si>
  <si>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</si>
  <si>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</si>
  <si>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</si>
  <si>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</si>
  <si>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</si>
  <si>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</si>
  <si>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</si>
  <si>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</si>
  <si>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</si>
  <si>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</si>
  <si>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</si>
  <si>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</si>
  <si>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</si>
  <si>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</si>
  <si>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</si>
  <si>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</si>
  <si>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</si>
  <si>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</si>
  <si>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</si>
  <si>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</si>
  <si>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</si>
  <si>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</si>
  <si>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</si>
  <si>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</si>
  <si>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</si>
  <si>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</si>
  <si>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</si>
  <si>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</si>
  <si>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</si>
  <si>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</si>
  <si>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</si>
  <si>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</si>
  <si>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</si>
  <si>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</si>
  <si>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</si>
  <si>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</si>
  <si>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</si>
  <si>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</si>
  <si>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</si>
  <si>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</si>
  <si>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</si>
  <si>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</si>
  <si>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</si>
  <si>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</si>
  <si>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</si>
  <si>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</si>
  <si>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</si>
  <si>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</si>
  <si>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</si>
  <si>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</si>
  <si>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</si>
  <si>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</si>
  <si>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</si>
  <si>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</si>
  <si>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</si>
  <si>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</si>
  <si>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</si>
  <si>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</si>
  <si>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</si>
  <si>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</si>
  <si>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</si>
  <si>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</si>
  <si>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</si>
  <si>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</si>
  <si>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</si>
  <si>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</si>
  <si>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</si>
  <si>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</si>
  <si>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</si>
  <si>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</si>
  <si>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</si>
  <si>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</si>
  <si>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</si>
  <si>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</si>
  <si>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</si>
  <si>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</si>
  <si>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</si>
  <si>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</si>
  <si>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</si>
  <si>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</si>
  <si>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</si>
  <si>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</si>
  <si>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</si>
  <si>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</si>
  <si>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</si>
  <si>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</si>
  <si>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</si>
  <si>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</si>
  <si>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</si>
  <si>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</si>
  <si>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</si>
  <si>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</si>
  <si>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</si>
  <si>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</si>
  <si>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</si>
  <si>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</si>
  <si>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</si>
  <si>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</si>
  <si>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</si>
  <si>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</si>
  <si>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</si>
  <si>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</si>
  <si>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</si>
  <si>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</si>
  <si>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</si>
  <si>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</si>
  <si>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</si>
  <si>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</si>
  <si>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</si>
  <si>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</si>
  <si>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</si>
  <si>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</si>
  <si>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</si>
  <si>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</si>
  <si>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</si>
  <si>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</si>
  <si>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</si>
  <si>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</si>
  <si>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</si>
  <si>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</si>
  <si>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</si>
  <si>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</si>
  <si>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</si>
  <si>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</si>
  <si>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</si>
  <si>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</si>
  <si>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t>31.3.2014.</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</si>
  <si>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</si>
  <si>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</si>
  <si>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</si>
  <si>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</si>
  <si>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</si>
  <si>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</si>
  <si>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</si>
  <si>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</si>
  <si>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</si>
  <si>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</si>
  <si>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</si>
  <si>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</si>
  <si>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</si>
  <si>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</si>
  <si>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</si>
  <si>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</si>
  <si>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</si>
  <si>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</si>
  <si>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</si>
  <si>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</si>
  <si>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</si>
  <si>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</si>
  <si>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</si>
  <si>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</si>
  <si>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</si>
  <si>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</si>
  <si>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</si>
  <si>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</si>
  <si>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</si>
  <si>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</si>
  <si>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</si>
  <si>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</si>
  <si>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</si>
  <si>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</si>
  <si>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</si>
  <si>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</si>
  <si>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</si>
  <si>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</si>
  <si>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</si>
  <si>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</si>
  <si>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</si>
  <si>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</si>
  <si>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Lipanj 2014.</t>
  </si>
  <si>
    <t>June 2014</t>
  </si>
  <si>
    <t>Erste Elite</t>
  </si>
  <si>
    <t>Erste Exclusive</t>
  </si>
  <si>
    <t>EQUINOX 1</t>
  </si>
  <si>
    <t>INTERCAPITAL ASSET MANAGEMENT d.o.o.</t>
  </si>
  <si>
    <t>KWSO Capital Flex</t>
  </si>
  <si>
    <t xml:space="preserve">INTERCAPITAL ASSET MANAGEMENT d.o.o. </t>
  </si>
  <si>
    <t>Locusta Value I</t>
  </si>
  <si>
    <t>Locusta Value II</t>
  </si>
  <si>
    <t>Locusta Value III</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</si>
  <si>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</si>
  <si>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</si>
  <si>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</si>
  <si>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</si>
  <si>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</si>
  <si>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</si>
  <si>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</si>
  <si>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</si>
  <si>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30.06.2014.</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</si>
  <si>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</si>
  <si>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</si>
  <si>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</si>
  <si>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</si>
  <si>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</si>
  <si>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</si>
  <si>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</si>
  <si>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</si>
  <si>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</si>
  <si>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</si>
  <si>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KBM Leasing Hrvatska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</si>
  <si>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</si>
  <si>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</si>
  <si>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</si>
  <si>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</si>
  <si>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</si>
  <si>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</si>
  <si>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</si>
  <si>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</si>
  <si>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</si>
  <si>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</si>
  <si>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</si>
  <si>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</si>
  <si>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</si>
  <si>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</si>
  <si>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</si>
  <si>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</si>
  <si>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</si>
  <si>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</si>
  <si>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</si>
  <si>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</si>
  <si>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</si>
  <si>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</si>
  <si>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</si>
  <si>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</si>
  <si>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</si>
  <si>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</si>
  <si>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</si>
  <si>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</si>
  <si>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</si>
  <si>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</si>
  <si>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</si>
  <si>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</si>
  <si>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</si>
  <si>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</si>
  <si>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</si>
  <si>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</si>
  <si>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</si>
  <si>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</si>
  <si>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</si>
  <si>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</si>
  <si>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</si>
  <si>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</si>
  <si>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</si>
  <si>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</si>
  <si>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</si>
  <si>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</si>
  <si>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</si>
  <si>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</si>
  <si>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</si>
  <si>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</si>
  <si>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</si>
  <si>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</si>
  <si>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</si>
  <si>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</si>
  <si>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</si>
  <si>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</si>
  <si>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</si>
  <si>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</si>
  <si>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</si>
  <si>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</si>
  <si>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</si>
  <si>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</si>
  <si>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</si>
  <si>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</si>
  <si>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</si>
  <si>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</si>
  <si>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</si>
  <si>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</si>
  <si>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</si>
  <si>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</si>
  <si>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</si>
  <si>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</si>
  <si>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</si>
  <si>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</si>
  <si>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</si>
  <si>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</si>
  <si>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</si>
  <si>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</si>
  <si>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</si>
  <si>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</si>
  <si>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</si>
  <si>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</si>
  <si>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</si>
  <si>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</si>
  <si>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</si>
  <si>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</si>
  <si>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</si>
  <si>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</si>
  <si>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</si>
  <si>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</si>
  <si>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</si>
  <si>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</si>
  <si>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</si>
  <si>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</si>
  <si>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</si>
  <si>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</si>
  <si>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</si>
  <si>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</si>
  <si>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</si>
  <si>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</si>
  <si>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</si>
  <si>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</si>
  <si>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</si>
  <si>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</si>
  <si>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</si>
  <si>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</si>
  <si>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</si>
  <si>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</si>
  <si>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</si>
  <si>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</si>
  <si>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</si>
  <si>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</si>
  <si>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</si>
  <si>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</si>
  <si>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</si>
  <si>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</si>
  <si>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</si>
  <si>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</si>
  <si>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</si>
  <si>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</si>
  <si>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</si>
  <si>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</si>
  <si>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</si>
  <si>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</si>
  <si>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</si>
  <si>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</si>
  <si>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</si>
  <si>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</si>
  <si>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</si>
  <si>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</si>
  <si>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</si>
  <si>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</si>
  <si>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</si>
  <si>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</si>
  <si>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</si>
  <si>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</si>
  <si>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</si>
  <si>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</si>
  <si>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</si>
  <si>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</si>
  <si>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</si>
  <si>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</si>
  <si>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</si>
  <si>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</si>
  <si>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</si>
  <si>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</si>
  <si>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</si>
  <si>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</si>
  <si>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</si>
  <si>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</si>
  <si>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</si>
  <si>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</si>
  <si>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</si>
  <si>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</si>
  <si>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</si>
  <si>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</si>
  <si>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</si>
  <si>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</si>
  <si>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</si>
  <si>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</si>
  <si>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</si>
  <si>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</si>
  <si>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</si>
  <si>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</si>
  <si>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</si>
  <si>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</si>
  <si>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</si>
  <si>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</si>
  <si>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</si>
  <si>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</si>
  <si>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</si>
  <si>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</si>
  <si>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</si>
  <si>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</si>
  <si>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</si>
  <si>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</si>
  <si>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</si>
  <si>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</si>
  <si>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</si>
  <si>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</si>
  <si>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</si>
  <si>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</si>
  <si>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</si>
  <si>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</si>
  <si>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</si>
  <si>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</si>
  <si>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</si>
  <si>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</si>
  <si>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</si>
  <si>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</si>
  <si>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</si>
  <si>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</si>
  <si>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</si>
  <si>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</si>
  <si>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</si>
  <si>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</si>
  <si>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</si>
  <si>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</si>
  <si>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</si>
  <si>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</si>
  <si>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</si>
  <si>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</si>
  <si>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</si>
  <si>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</si>
  <si>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</si>
  <si>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</si>
  <si>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</si>
  <si>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</si>
  <si>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</si>
  <si>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</si>
  <si>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</si>
  <si>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</si>
  <si>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</si>
  <si>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</si>
  <si>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</si>
  <si>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</si>
  <si>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</si>
  <si>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</si>
  <si>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</si>
  <si>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</si>
  <si>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</si>
  <si>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</si>
  <si>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</si>
  <si>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</si>
  <si>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</si>
  <si>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</si>
  <si>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</si>
  <si>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</si>
  <si>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</si>
  <si>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</si>
  <si>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</si>
  <si>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</si>
  <si>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</si>
  <si>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</si>
  <si>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</si>
  <si>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</si>
  <si>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</si>
  <si>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Proprius d.d. zatvoreni AIF</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</si>
  <si>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</si>
  <si>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</si>
  <si>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</si>
  <si>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</si>
  <si>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</si>
  <si>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</si>
  <si>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</si>
  <si>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</si>
  <si>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</si>
  <si>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</si>
  <si>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</si>
  <si>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</si>
  <si>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</si>
  <si>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</si>
  <si>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</si>
  <si>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</si>
  <si>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</si>
  <si>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</si>
  <si>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</si>
  <si>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</si>
  <si>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</si>
  <si>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</si>
  <si>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</si>
  <si>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</si>
  <si>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</si>
  <si>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</si>
  <si>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</si>
  <si>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</si>
  <si>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</si>
  <si>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</si>
  <si>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Balanced</t>
  </si>
  <si>
    <t>YOU INVEST Solid</t>
  </si>
  <si>
    <t>Prosinac 2014.</t>
  </si>
  <si>
    <t>December 2014</t>
  </si>
  <si>
    <t>Primus</t>
  </si>
  <si>
    <t>2014.</t>
  </si>
  <si>
    <t>31.12.2014.</t>
  </si>
  <si>
    <t>Raiffeisen d.d.</t>
  </si>
  <si>
    <t>Erste d.o.o.</t>
  </si>
  <si>
    <t>Outfox Macro Income Fund **</t>
  </si>
  <si>
    <t>Locusta Value IV **</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</si>
  <si>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</si>
  <si>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</si>
  <si>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</si>
  <si>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</si>
  <si>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</si>
  <si>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ZB Future 2025</t>
  </si>
  <si>
    <t>ZB Future 2030</t>
  </si>
  <si>
    <t xml:space="preserve">ZB Future 2040 </t>
  </si>
  <si>
    <t xml:space="preserve">ZB Future 2055 </t>
  </si>
  <si>
    <t>HETA Asset Resolution Hrvatska d.o.o.</t>
  </si>
  <si>
    <r>
      <t xml:space="preserve">1) </t>
    </r>
    <r>
      <rPr>
        <sz val="8"/>
        <rFont val="Arial"/>
        <family val="2"/>
        <charset val="238"/>
      </rPr>
      <t xml:space="preserve">Podaci za 15 faktoring društava / </t>
    </r>
    <r>
      <rPr>
        <i/>
        <sz val="8"/>
        <color indexed="12"/>
        <rFont val="Arial"/>
        <family val="2"/>
      </rPr>
      <t>Data for 15 factoring companies</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</si>
  <si>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</si>
  <si>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</si>
  <si>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</si>
  <si>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</si>
  <si>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</si>
  <si>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</si>
  <si>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</si>
  <si>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</si>
  <si>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</si>
  <si>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</si>
  <si>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</si>
  <si>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</si>
  <si>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</si>
  <si>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</si>
  <si>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Ožujak 2015.</t>
  </si>
  <si>
    <t>March 2015</t>
  </si>
  <si>
    <t>31.3.2015.</t>
  </si>
  <si>
    <t>Travanj 2015.</t>
  </si>
  <si>
    <t>April 2015</t>
  </si>
  <si>
    <t>Tablica 26: Zaračunata bruto premija osiguranja za period od 1. siječnja do 30. travnja 2015.</t>
  </si>
  <si>
    <t>5Table 26: Written premium for the period 1 January - 30 April  2015</t>
  </si>
  <si>
    <t>I-IV.2014</t>
  </si>
  <si>
    <t>I-IV.2015</t>
  </si>
  <si>
    <t>Tablica 27: Podaci o osiguranju za period od 1. siječnja do 30. travnja 2015.</t>
  </si>
  <si>
    <t>Table 27: Insurance data for the period 1 January - 30 April 2015</t>
  </si>
  <si>
    <t>Grafikon 18: Udio zaračunate bruto premije i likvidiranih šteta po društvima za osiguranje po vrstama osiguranja za period od 1. siječnja do 30. travnja 2015.</t>
  </si>
  <si>
    <t>Chart 18: Share of written premium and claims settled per line of insurances for the period 1 January - 30 April 2015</t>
  </si>
  <si>
    <t>Grafikon 7: Dobna i spolna struktura članova ODMF-a na dan 31. ožujka 2015.</t>
  </si>
  <si>
    <t>Chart 7: ODMF members age and sex structure as at 31 March 2015</t>
  </si>
  <si>
    <t>OŽUJAK 2015.</t>
  </si>
  <si>
    <t>MARCH 2015</t>
  </si>
  <si>
    <t>Grafikon 11: Dobna i spolna struktura članova ZDMF- ova na dan 31.ožujka 2015.</t>
  </si>
  <si>
    <t>Chart 11: ZDMF members age and sex structure as at 31 March 2015</t>
  </si>
  <si>
    <t>HT-R-A</t>
  </si>
  <si>
    <t>RIVP-R-A</t>
  </si>
  <si>
    <t>ADRS-P-A</t>
  </si>
  <si>
    <t>ZABA-R-A</t>
  </si>
  <si>
    <t>ERNT-R-A</t>
  </si>
  <si>
    <t>ADPL-R-A</t>
  </si>
  <si>
    <t>PODR-R-A</t>
  </si>
  <si>
    <t>KOEI-R-A</t>
  </si>
  <si>
    <t>DLKV-R-A</t>
  </si>
  <si>
    <t>OPTE-R-A</t>
  </si>
  <si>
    <t>RHMF-O-19BA</t>
  </si>
  <si>
    <t>RHMF-O-227E</t>
  </si>
  <si>
    <t>RHMF-O-247E</t>
  </si>
  <si>
    <t>HP-O-19BA</t>
  </si>
  <si>
    <t>RHMF-O-15CA</t>
  </si>
  <si>
    <t>RHMF-O-203E</t>
  </si>
  <si>
    <t>RHMF-O-203A</t>
  </si>
  <si>
    <t>RIBA-O-177A</t>
  </si>
  <si>
    <t>FNOI-D-177A</t>
  </si>
  <si>
    <t>FNOI-D-157A</t>
  </si>
  <si>
    <t>RHMF-O-167A</t>
  </si>
  <si>
    <t>RHMF-O-187A</t>
  </si>
  <si>
    <t>RHMF-O-17BA</t>
  </si>
  <si>
    <t>RHMF-O-157A</t>
  </si>
  <si>
    <t>RHMF-O-172A</t>
  </si>
  <si>
    <t>FRNK-R-A</t>
  </si>
  <si>
    <t>ATGR-R-A</t>
  </si>
  <si>
    <t>RHMF-A-A</t>
  </si>
  <si>
    <t>RHMJ-A-A</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</si>
  <si>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</si>
  <si>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</si>
  <si>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</si>
  <si>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</si>
  <si>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</si>
  <si>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</si>
  <si>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</si>
  <si>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</si>
  <si>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</si>
  <si>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</si>
  <si>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</si>
  <si>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</si>
  <si>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</si>
  <si>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</si>
  <si>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</si>
  <si>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</si>
  <si>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</si>
  <si>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</si>
  <si>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</si>
  <si>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</si>
  <si>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</si>
  <si>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</si>
  <si>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</si>
  <si>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</si>
  <si>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</si>
  <si>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</si>
  <si>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</si>
  <si>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r>
      <t xml:space="preserve">AGRAM TRUST u likvidaciji </t>
    </r>
    <r>
      <rPr>
        <b/>
        <vertAlign val="superscript"/>
        <sz val="8"/>
        <color rgb="FFFF0000"/>
        <rFont val="Arial"/>
        <family val="2"/>
      </rPr>
      <t>2</t>
    </r>
  </si>
  <si>
    <r>
      <t xml:space="preserve"> </t>
    </r>
    <r>
      <rPr>
        <b/>
        <vertAlign val="superscript"/>
        <sz val="8"/>
        <color rgb="FFFF0000"/>
        <rFont val="Arial"/>
        <family val="2"/>
      </rPr>
      <t xml:space="preserve"> 2</t>
    </r>
    <r>
      <rPr>
        <sz val="8"/>
        <rFont val="Arial"/>
        <family val="2"/>
      </rPr>
      <t xml:space="preserve">  Fohd AGRAM TRUST u likvidaciji brisan iz registra 24.04.2015.</t>
    </r>
  </si>
  <si>
    <t xml:space="preserve">    The AGRAM TRUST fund removed from regitry as at 24 April 2015</t>
  </si>
  <si>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</si>
  <si>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</si>
  <si>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</si>
  <si>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r>
      <t>31.3.2014.</t>
    </r>
    <r>
      <rPr>
        <b/>
        <vertAlign val="superscript"/>
        <sz val="8"/>
        <rFont val="Arial"/>
        <family val="2"/>
        <charset val="238"/>
      </rPr>
      <t>1</t>
    </r>
  </si>
  <si>
    <r>
      <t>31.3.2015.</t>
    </r>
    <r>
      <rPr>
        <b/>
        <vertAlign val="superscript"/>
        <sz val="8"/>
        <rFont val="Arial"/>
        <family val="2"/>
        <charset val="238"/>
      </rPr>
      <t>2</t>
    </r>
  </si>
  <si>
    <r>
      <t>1.1. - 31.3.2014.</t>
    </r>
    <r>
      <rPr>
        <b/>
        <vertAlign val="superscript"/>
        <sz val="8"/>
        <rFont val="Arial"/>
        <family val="2"/>
        <charset val="238"/>
      </rPr>
      <t>1</t>
    </r>
  </si>
  <si>
    <r>
      <t>1.1. - 31.3.2015.</t>
    </r>
    <r>
      <rPr>
        <b/>
        <vertAlign val="superscript"/>
        <sz val="8"/>
        <rFont val="Arial"/>
        <family val="2"/>
        <charset val="238"/>
      </rPr>
      <t>2</t>
    </r>
  </si>
  <si>
    <r>
      <t xml:space="preserve">2) </t>
    </r>
    <r>
      <rPr>
        <sz val="8"/>
        <rFont val="Arial"/>
        <family val="2"/>
        <charset val="238"/>
      </rPr>
      <t xml:space="preserve">Podaci za 15 faktoring društava / </t>
    </r>
    <r>
      <rPr>
        <i/>
        <sz val="8"/>
        <color indexed="12"/>
        <rFont val="Arial"/>
        <family val="2"/>
      </rPr>
      <t>Data for 15 factoring companies</t>
    </r>
  </si>
  <si>
    <t>PBZ Conservative10</t>
  </si>
  <si>
    <t>Tablica 37.1: Posebni alternativni investicijski fondovi s privatnom ponudom</t>
  </si>
  <si>
    <t>Table 37.1: Special alternative Investment funds with private offering</t>
  </si>
  <si>
    <r>
      <t xml:space="preserve">Broj / </t>
    </r>
    <r>
      <rPr>
        <i/>
        <sz val="10"/>
        <color rgb="FF0000FF"/>
        <rFont val="Arial"/>
        <family val="2"/>
      </rPr>
      <t>Number</t>
    </r>
    <r>
      <rPr>
        <sz val="10"/>
        <color theme="1"/>
        <rFont val="Arial"/>
        <family val="2"/>
        <charset val="238"/>
      </rPr>
      <t xml:space="preserve"> 5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XIII    Zagreb, 20.5.2015.</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</si>
  <si>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</si>
  <si>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31.3.2014.</t>
    </r>
    <r>
      <rPr>
        <b/>
        <vertAlign val="superscript"/>
        <sz val="9"/>
        <rFont val="Arial"/>
        <family val="2"/>
      </rPr>
      <t>3</t>
    </r>
  </si>
  <si>
    <r>
      <t>1.1. - 31.3.2014.</t>
    </r>
    <r>
      <rPr>
        <b/>
        <vertAlign val="superscript"/>
        <sz val="9"/>
        <rFont val="Arial"/>
        <family val="2"/>
        <charset val="238"/>
      </rPr>
      <t>3</t>
    </r>
  </si>
  <si>
    <t>1.1. - 31.3.2015.</t>
  </si>
  <si>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</si>
  <si>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3)  Podaci dostavljeni u izvještajima sa stanjem na dan 31.3.2015. godine. / 
</t>
    </r>
    <r>
      <rPr>
        <i/>
        <sz val="8"/>
        <color indexed="12"/>
        <rFont val="Arial"/>
        <family val="2"/>
      </rPr>
      <t xml:space="preserve">Data delivered in reports containing the balance as at 31 March 2015. </t>
    </r>
  </si>
  <si>
    <t>Grafikon 19: Udjel broja aktivnih ugovora u ukupnom broju ugovora na dan 31. ožujka 2015.</t>
  </si>
  <si>
    <t>Chart 19: Share of the number of active contracts in total number of contracts as at 31 March 2015</t>
  </si>
  <si>
    <t xml:space="preserve">Grafikon 20: Godišnja promjena vrijednosti aktivnih ugovora na dan 31. ožujkaa 2015. </t>
  </si>
  <si>
    <t>Chart 20: Annual change in value of active contracts as at 31 March 2015</t>
  </si>
  <si>
    <r>
      <t xml:space="preserve">1)  Podaci dostavljeni u izvještajima sa stanjem na dan 31.3.2015. godine. / 
</t>
    </r>
    <r>
      <rPr>
        <i/>
        <sz val="8"/>
        <color indexed="12"/>
        <rFont val="Arial"/>
        <family val="2"/>
      </rPr>
      <t xml:space="preserve">Data delivered in reports containing the balance as at 31 March 2015. </t>
    </r>
  </si>
  <si>
    <r>
      <t>31.3.2014.</t>
    </r>
    <r>
      <rPr>
        <b/>
        <vertAlign val="superscript"/>
        <sz val="9"/>
        <rFont val="Arial"/>
        <family val="2"/>
        <charset val="238"/>
      </rPr>
      <t>3</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</si>
  <si>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</si>
  <si>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</si>
  <si>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3)  Podaci dostavljeni u izvještajima sa stanjem na dan 31.3.2015. godine. /  </t>
    </r>
    <r>
      <rPr>
        <i/>
        <sz val="8"/>
        <color indexed="12"/>
        <rFont val="Arial"/>
        <family val="2"/>
      </rPr>
      <t xml:space="preserve">Data delivered in reports containing the balance as at 31 March 2015. </t>
    </r>
  </si>
  <si>
    <r>
      <t>1.1. - 31.3.2014.</t>
    </r>
    <r>
      <rPr>
        <b/>
        <vertAlign val="superscript"/>
        <sz val="9"/>
        <rFont val="Arial"/>
        <family val="2"/>
        <charset val="238"/>
      </rPr>
      <t>1</t>
    </r>
  </si>
  <si>
    <r>
      <t xml:space="preserve">1)  Podaci dostavljeni u izvještajima sa stanjem na dan 31.3.2015. godine.
     </t>
    </r>
    <r>
      <rPr>
        <i/>
        <sz val="8"/>
        <color indexed="12"/>
        <rFont val="Arial"/>
        <family val="2"/>
      </rPr>
      <t xml:space="preserve">Data delivered in reports containing the balance as at 31 March 2015. </t>
    </r>
  </si>
  <si>
    <r>
      <t xml:space="preserve">RF Advantage </t>
    </r>
    <r>
      <rPr>
        <b/>
        <vertAlign val="superscript"/>
        <sz val="8"/>
        <color rgb="FFFF0000"/>
        <rFont val="Arial"/>
        <family val="2"/>
      </rPr>
      <t>1</t>
    </r>
  </si>
  <si>
    <r>
      <rPr>
        <b/>
        <vertAlign val="superscript"/>
        <sz val="8"/>
        <color rgb="FFFF0000"/>
        <rFont val="Arial"/>
        <family val="2"/>
      </rPr>
      <t>1</t>
    </r>
    <r>
      <rPr>
        <sz val="8"/>
        <rFont val="Arial"/>
        <family val="2"/>
      </rPr>
      <t xml:space="preserve"> Fond RF Advantage je brisan iz evidencije 30.04.2015.</t>
    </r>
  </si>
  <si>
    <t>ZB Private World</t>
  </si>
  <si>
    <t xml:space="preserve">  The RF Advantage fund removed from registry as at 30 April 2015</t>
  </si>
  <si>
    <r>
      <t xml:space="preserve">Otvoreni investicijski fondovi  
</t>
    </r>
    <r>
      <rPr>
        <b/>
        <i/>
        <sz val="8"/>
        <color rgb="FF0000FF"/>
        <rFont val="Arial"/>
        <family val="2"/>
      </rPr>
      <t>Opened-end Investment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</si>
</sst>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6">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15">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1" fillId="4" borderId="0" xfId="0" applyFont="1" applyFill="1" applyAlignment="1">
      <alignment vertical="center" wrapText="1"/>
    </xf>
    <xf numFmtId="3" fontId="141"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7" fillId="4" borderId="0" xfId="3" applyFont="1" applyFill="1" applyAlignment="1">
      <alignment horizontal="left" vertical="center"/>
    </xf>
    <xf numFmtId="0" fontId="147"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6" fillId="2" borderId="0" xfId="1" applyNumberFormat="1" applyFont="1" applyFill="1" applyBorder="1" applyAlignment="1">
      <alignment horizontal="left" vertical="center"/>
    </xf>
    <xf numFmtId="10" fontId="156" fillId="2" borderId="0" xfId="4" applyNumberFormat="1" applyFont="1" applyFill="1" applyBorder="1" applyAlignment="1">
      <alignment horizontal="left" vertical="center"/>
    </xf>
    <xf numFmtId="10" fontId="156"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2" fillId="6" borderId="0" xfId="0" applyNumberFormat="1" applyFont="1" applyFill="1" applyAlignment="1">
      <alignment horizontal="center" vertical="center"/>
    </xf>
    <xf numFmtId="10" fontId="152"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8"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5" fillId="0" borderId="0" xfId="0" applyFont="1" applyAlignment="1">
      <alignment horizontal="left" vertical="center"/>
    </xf>
    <xf numFmtId="0" fontId="165"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7"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0"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5" fillId="0" borderId="0" xfId="3" applyFont="1" applyAlignment="1">
      <alignment horizontal="left" vertical="center"/>
    </xf>
    <xf numFmtId="0" fontId="167"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0" fillId="13" borderId="0" xfId="3" applyFont="1" applyFill="1" applyBorder="1" applyAlignment="1">
      <alignment horizontal="left" vertical="center"/>
    </xf>
    <xf numFmtId="0" fontId="150"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8" fillId="0" borderId="0" xfId="3" applyFont="1" applyFill="1" applyAlignment="1">
      <alignment horizontal="left" vertical="center"/>
    </xf>
    <xf numFmtId="14" fontId="165" fillId="0" borderId="0" xfId="0" applyNumberFormat="1" applyFont="1" applyAlignment="1">
      <alignment horizontal="right" vertical="center"/>
    </xf>
    <xf numFmtId="0" fontId="165"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69"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5" fillId="0" borderId="0" xfId="3" applyFont="1" applyFill="1" applyBorder="1" applyAlignment="1">
      <alignment horizontal="left" vertical="center"/>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0"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5" fillId="0" borderId="0" xfId="0" applyFont="1" applyFill="1" applyBorder="1" applyAlignment="1">
      <alignment horizontal="left" vertical="center"/>
    </xf>
    <xf numFmtId="0" fontId="165"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5" fillId="0" borderId="0" xfId="0" applyFont="1" applyFill="1" applyAlignment="1">
      <alignment horizontal="left" vertical="center"/>
    </xf>
    <xf numFmtId="0" fontId="165" fillId="0" borderId="0" xfId="0" applyFont="1" applyBorder="1" applyAlignment="1">
      <alignment horizontal="left" vertical="center"/>
    </xf>
    <xf numFmtId="0" fontId="168"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9" fillId="6" borderId="0" xfId="29" applyFont="1" applyFill="1" applyBorder="1" applyAlignment="1">
      <alignment vertical="center" wrapText="1"/>
    </xf>
    <xf numFmtId="0" fontId="134" fillId="0" borderId="0" xfId="3" applyFont="1" applyAlignment="1">
      <alignment horizontal="left" vertical="center"/>
    </xf>
    <xf numFmtId="0" fontId="58" fillId="0" borderId="0" xfId="0" applyFont="1" applyAlignment="1">
      <alignment horizontal="right"/>
    </xf>
    <xf numFmtId="0" fontId="150"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4"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118" fillId="0" borderId="0" xfId="0" applyFont="1"/>
    <xf numFmtId="0" fontId="185"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6"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7" fillId="17" borderId="0" xfId="0" applyNumberFormat="1" applyFont="1" applyFill="1" applyBorder="1" applyAlignment="1">
      <alignment horizontal="right" vertical="center" wrapText="1"/>
    </xf>
    <xf numFmtId="3" fontId="152"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7"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8"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89" fillId="0" borderId="0" xfId="0" applyFont="1" applyBorder="1" applyAlignment="1">
      <alignment vertical="center"/>
    </xf>
    <xf numFmtId="0" fontId="189"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0" fillId="6" borderId="0" xfId="0" applyFont="1" applyFill="1" applyBorder="1" applyAlignment="1">
      <alignment vertical="center"/>
    </xf>
    <xf numFmtId="0" fontId="168"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0" fontId="56" fillId="0" borderId="0" xfId="3" applyFont="1">
      <alignment vertical="top"/>
    </xf>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58" fillId="0" borderId="0" xfId="0" applyFont="1" applyAlignment="1">
      <alignment horizontal="right" vertical="center" indent="1"/>
    </xf>
    <xf numFmtId="0" fontId="194"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58" fillId="0" borderId="0" xfId="0" applyFont="1" applyAlignment="1">
      <alignment vertical="center"/>
    </xf>
    <xf numFmtId="0" fontId="72" fillId="0" borderId="0" xfId="0" applyFont="1" applyAlignment="1">
      <alignment vertical="center"/>
    </xf>
    <xf numFmtId="0" fontId="135" fillId="13" borderId="0" xfId="0" applyFont="1" applyFill="1" applyBorder="1" applyAlignment="1">
      <alignment horizontal="center" vertical="center"/>
    </xf>
    <xf numFmtId="0" fontId="34" fillId="13" borderId="0" xfId="0" applyFont="1" applyFill="1" applyBorder="1" applyAlignment="1">
      <alignment horizontal="center" vertical="center"/>
    </xf>
    <xf numFmtId="0" fontId="43" fillId="13" borderId="0" xfId="3" applyFont="1" applyFill="1" applyBorder="1" applyAlignment="1">
      <alignment horizontal="center" vertical="center" wrapText="1"/>
    </xf>
    <xf numFmtId="0" fontId="34" fillId="13" borderId="0" xfId="3" applyFont="1" applyFill="1" applyBorder="1" applyAlignment="1">
      <alignment horizontal="center" vertical="center" wrapText="1"/>
    </xf>
    <xf numFmtId="10" fontId="107" fillId="18" borderId="0" xfId="0" applyNumberFormat="1" applyFont="1" applyFill="1" applyBorder="1" applyAlignment="1">
      <alignment horizontal="right" vertical="center"/>
    </xf>
    <xf numFmtId="10" fontId="89" fillId="13"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0" fillId="0" borderId="0" xfId="0" applyFont="1" applyAlignment="1">
      <alignment vertical="center"/>
    </xf>
    <xf numFmtId="0" fontId="43" fillId="13" borderId="0" xfId="3" applyFont="1" applyFill="1" applyBorder="1" applyAlignment="1">
      <alignment horizontal="center" vertical="center"/>
    </xf>
    <xf numFmtId="0" fontId="58" fillId="0" borderId="0" xfId="0" applyFont="1" applyAlignment="1">
      <alignment horizontal="right"/>
    </xf>
    <xf numFmtId="0" fontId="61" fillId="0" borderId="0" xfId="0" applyFont="1" applyAlignment="1">
      <alignment horizontal="left" vertical="center" wrapText="1"/>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5"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60"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59"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0" fontId="192"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35" fillId="13" borderId="0" xfId="0" applyFont="1" applyFill="1" applyBorder="1" applyAlignment="1">
      <alignment horizontal="center" vertical="center" wrapText="1"/>
    </xf>
    <xf numFmtId="0" fontId="49"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5" fillId="6"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2" fillId="13" borderId="0" xfId="0" applyFont="1" applyFill="1" applyBorder="1" applyAlignment="1">
      <alignment horizontal="center" vertical="center" wrapText="1"/>
    </xf>
    <xf numFmtId="0" fontId="173" fillId="0" borderId="0" xfId="0" applyFont="1" applyFill="1" applyBorder="1" applyAlignment="1">
      <alignment horizontal="left" vertical="center" wrapText="1"/>
    </xf>
    <xf numFmtId="0" fontId="173" fillId="0" borderId="0" xfId="0" applyFont="1" applyFill="1" applyAlignment="1">
      <alignment vertical="top" wrapText="1"/>
    </xf>
    <xf numFmtId="0" fontId="36" fillId="0" borderId="0" xfId="0" applyFont="1" applyFill="1" applyAlignment="1">
      <alignment vertical="top"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13" fillId="0" borderId="0" xfId="0" applyFont="1" applyAlignment="1">
      <alignment vertical="top" wrapText="1"/>
    </xf>
    <xf numFmtId="0" fontId="173"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4"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43" fillId="13" borderId="0" xfId="0" applyFont="1" applyFill="1" applyBorder="1" applyAlignment="1">
      <alignment horizontal="center" vertical="center" wrapText="1"/>
    </xf>
    <xf numFmtId="0" fontId="14" fillId="13" borderId="0" xfId="0" applyFont="1" applyFill="1" applyBorder="1" applyAlignment="1">
      <alignment horizontal="center" vertical="center" wrapText="1"/>
    </xf>
    <xf numFmtId="0" fontId="2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0" fillId="13" borderId="0" xfId="0" applyFont="1" applyFill="1" applyAlignment="1">
      <alignment horizontal="center" vertical="center"/>
    </xf>
    <xf numFmtId="0" fontId="43"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173" fillId="0" borderId="0" xfId="0" applyNumberFormat="1" applyFont="1" applyFill="1" applyAlignment="1">
      <alignment horizontal="left" vertical="top" wrapText="1"/>
    </xf>
    <xf numFmtId="0" fontId="34" fillId="13" borderId="0" xfId="0" applyFont="1" applyFill="1" applyAlignment="1">
      <alignment horizontal="center" wrapText="1"/>
    </xf>
    <xf numFmtId="0" fontId="144"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7"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Fill="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34" fillId="0" borderId="0" xfId="0" applyFont="1" applyBorder="1" applyAlignment="1">
      <alignment horizontal="left" vertical="center" wrapText="1"/>
    </xf>
    <xf numFmtId="0" fontId="34" fillId="0" borderId="0" xfId="0" applyFont="1" applyAlignment="1">
      <alignment horizontal="left" vertical="top" wrapText="1"/>
    </xf>
    <xf numFmtId="0" fontId="34" fillId="0" borderId="0" xfId="0" applyFont="1" applyFill="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574766</xdr:colOff>
      <xdr:row>49</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80091" cy="3057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9</xdr:col>
      <xdr:colOff>67392</xdr:colOff>
      <xdr:row>22</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409825" y="1847850"/>
          <a:ext cx="3877392" cy="2314575"/>
        </a:xfrm>
        <a:prstGeom prst="rect">
          <a:avLst/>
        </a:prstGeom>
      </xdr:spPr>
    </xdr:pic>
    <xdr:clientData/>
  </xdr:twoCellAnchor>
  <xdr:twoCellAnchor editAs="oneCell">
    <xdr:from>
      <xdr:col>4</xdr:col>
      <xdr:colOff>0</xdr:colOff>
      <xdr:row>27</xdr:row>
      <xdr:rowOff>0</xdr:rowOff>
    </xdr:from>
    <xdr:to>
      <xdr:col>9</xdr:col>
      <xdr:colOff>67392</xdr:colOff>
      <xdr:row>39</xdr:row>
      <xdr:rowOff>161376</xdr:rowOff>
    </xdr:to>
    <xdr:pic>
      <xdr:nvPicPr>
        <xdr:cNvPr id="3" name="Picture 2"/>
        <xdr:cNvPicPr>
          <a:picLocks noChangeAspect="1"/>
        </xdr:cNvPicPr>
      </xdr:nvPicPr>
      <xdr:blipFill>
        <a:blip xmlns:r="http://schemas.openxmlformats.org/officeDocument/2006/relationships" r:embed="rId2"/>
        <a:stretch>
          <a:fillRect/>
        </a:stretch>
      </xdr:blipFill>
      <xdr:spPr>
        <a:xfrm>
          <a:off x="2409825" y="5334000"/>
          <a:ext cx="3877392" cy="24569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73489</xdr:colOff>
      <xdr:row>20</xdr:row>
      <xdr:rowOff>18501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0" y="1333500"/>
          <a:ext cx="3883489" cy="2456901"/>
        </a:xfrm>
        <a:prstGeom prst="rect">
          <a:avLst/>
        </a:prstGeom>
      </xdr:spPr>
    </xdr:pic>
    <xdr:clientData/>
  </xdr:twoCellAnchor>
  <xdr:twoCellAnchor editAs="oneCell">
    <xdr:from>
      <xdr:col>4</xdr:col>
      <xdr:colOff>0</xdr:colOff>
      <xdr:row>24</xdr:row>
      <xdr:rowOff>0</xdr:rowOff>
    </xdr:from>
    <xdr:to>
      <xdr:col>9</xdr:col>
      <xdr:colOff>61296</xdr:colOff>
      <xdr:row>36</xdr:row>
      <xdr:rowOff>161376</xdr:rowOff>
    </xdr:to>
    <xdr:pic>
      <xdr:nvPicPr>
        <xdr:cNvPr id="6" name="Picture 5"/>
        <xdr:cNvPicPr>
          <a:picLocks noChangeAspect="1"/>
        </xdr:cNvPicPr>
      </xdr:nvPicPr>
      <xdr:blipFill>
        <a:blip xmlns:r="http://schemas.openxmlformats.org/officeDocument/2006/relationships" r:embed="rId2"/>
        <a:stretch>
          <a:fillRect/>
        </a:stretch>
      </xdr:blipFill>
      <xdr:spPr>
        <a:xfrm>
          <a:off x="2381250" y="4819650"/>
          <a:ext cx="3871296" cy="2456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762000</xdr:colOff>
      <xdr:row>64</xdr:row>
      <xdr:rowOff>12440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29325" cy="406056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95250</xdr:rowOff>
    </xdr:from>
    <xdr:to>
      <xdr:col>16</xdr:col>
      <xdr:colOff>590550</xdr:colOff>
      <xdr:row>41</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19100"/>
          <a:ext cx="10344150" cy="621982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428625</xdr:colOff>
      <xdr:row>44</xdr:row>
      <xdr:rowOff>142875</xdr:rowOff>
    </xdr:from>
    <xdr:to>
      <xdr:col>6</xdr:col>
      <xdr:colOff>17618</xdr:colOff>
      <xdr:row>63</xdr:row>
      <xdr:rowOff>4827</xdr:rowOff>
    </xdr:to>
    <xdr:pic>
      <xdr:nvPicPr>
        <xdr:cNvPr id="4" name="Picture 3"/>
        <xdr:cNvPicPr>
          <a:picLocks noChangeAspect="1"/>
        </xdr:cNvPicPr>
      </xdr:nvPicPr>
      <xdr:blipFill>
        <a:blip xmlns:r="http://schemas.openxmlformats.org/officeDocument/2006/relationships" r:embed="rId1"/>
        <a:stretch>
          <a:fillRect/>
        </a:stretch>
      </xdr:blipFill>
      <xdr:spPr>
        <a:xfrm>
          <a:off x="428625" y="12287250"/>
          <a:ext cx="5456393" cy="2938527"/>
        </a:xfrm>
        <a:prstGeom prst="rect">
          <a:avLst/>
        </a:prstGeom>
      </xdr:spPr>
    </xdr:pic>
    <xdr:clientData/>
  </xdr:twoCellAnchor>
  <xdr:twoCellAnchor editAs="oneCell">
    <xdr:from>
      <xdr:col>0</xdr:col>
      <xdr:colOff>381000</xdr:colOff>
      <xdr:row>67</xdr:row>
      <xdr:rowOff>133350</xdr:rowOff>
    </xdr:from>
    <xdr:to>
      <xdr:col>6</xdr:col>
      <xdr:colOff>6572</xdr:colOff>
      <xdr:row>85</xdr:row>
      <xdr:rowOff>157227</xdr:rowOff>
    </xdr:to>
    <xdr:pic>
      <xdr:nvPicPr>
        <xdr:cNvPr id="5" name="Picture 4"/>
        <xdr:cNvPicPr>
          <a:picLocks noChangeAspect="1"/>
        </xdr:cNvPicPr>
      </xdr:nvPicPr>
      <xdr:blipFill>
        <a:blip xmlns:r="http://schemas.openxmlformats.org/officeDocument/2006/relationships" r:embed="rId2"/>
        <a:stretch>
          <a:fillRect/>
        </a:stretch>
      </xdr:blipFill>
      <xdr:spPr>
        <a:xfrm>
          <a:off x="38100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95250</xdr:rowOff>
    </xdr:from>
    <xdr:to>
      <xdr:col>3</xdr:col>
      <xdr:colOff>579887</xdr:colOff>
      <xdr:row>48</xdr:row>
      <xdr:rowOff>16220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00675"/>
          <a:ext cx="4456562" cy="2511770"/>
        </a:xfrm>
        <a:prstGeom prst="rect">
          <a:avLst/>
        </a:prstGeom>
      </xdr:spPr>
    </xdr:pic>
    <xdr:clientData/>
  </xdr:twoCellAnchor>
  <xdr:twoCellAnchor editAs="oneCell">
    <xdr:from>
      <xdr:col>0</xdr:col>
      <xdr:colOff>0</xdr:colOff>
      <xdr:row>52</xdr:row>
      <xdr:rowOff>104775</xdr:rowOff>
    </xdr:from>
    <xdr:to>
      <xdr:col>3</xdr:col>
      <xdr:colOff>500632</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123825</xdr:rowOff>
    </xdr:from>
    <xdr:to>
      <xdr:col>11</xdr:col>
      <xdr:colOff>590550</xdr:colOff>
      <xdr:row>23</xdr:row>
      <xdr:rowOff>152399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
          <a:ext cx="7296150" cy="3428999"/>
        </a:xfrm>
        <a:prstGeom prst="rect">
          <a:avLst/>
        </a:prstGeom>
      </xdr:spPr>
    </xdr:pic>
    <xdr:clientData/>
  </xdr:twoCellAnchor>
  <xdr:twoCellAnchor editAs="oneCell">
    <xdr:from>
      <xdr:col>0</xdr:col>
      <xdr:colOff>0</xdr:colOff>
      <xdr:row>54</xdr:row>
      <xdr:rowOff>123825</xdr:rowOff>
    </xdr:from>
    <xdr:to>
      <xdr:col>11</xdr:col>
      <xdr:colOff>581025</xdr:colOff>
      <xdr:row>76</xdr:row>
      <xdr:rowOff>19050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867775"/>
          <a:ext cx="7286625" cy="3457575"/>
        </a:xfrm>
        <a:prstGeom prst="rect">
          <a:avLst/>
        </a:prstGeom>
      </xdr:spPr>
    </xdr:pic>
    <xdr:clientData/>
  </xdr:twoCellAnchor>
  <xdr:twoCellAnchor editAs="oneCell">
    <xdr:from>
      <xdr:col>0</xdr:col>
      <xdr:colOff>0</xdr:colOff>
      <xdr:row>28</xdr:row>
      <xdr:rowOff>66675</xdr:rowOff>
    </xdr:from>
    <xdr:to>
      <xdr:col>11</xdr:col>
      <xdr:colOff>581025</xdr:colOff>
      <xdr:row>50</xdr:row>
      <xdr:rowOff>0</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4600575"/>
          <a:ext cx="7286625" cy="3495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19</xdr:row>
      <xdr:rowOff>152400</xdr:rowOff>
    </xdr:from>
    <xdr:to>
      <xdr:col>7</xdr:col>
      <xdr:colOff>464159</xdr:colOff>
      <xdr:row>35</xdr:row>
      <xdr:rowOff>152625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42875" y="44386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247650</xdr:colOff>
      <xdr:row>20</xdr:row>
      <xdr:rowOff>152400</xdr:rowOff>
    </xdr:from>
    <xdr:to>
      <xdr:col>6</xdr:col>
      <xdr:colOff>313719</xdr:colOff>
      <xdr:row>39</xdr:row>
      <xdr:rowOff>14352</xdr:rowOff>
    </xdr:to>
    <xdr:pic>
      <xdr:nvPicPr>
        <xdr:cNvPr id="2" name="Picture 1"/>
        <xdr:cNvPicPr>
          <a:picLocks noChangeAspect="1"/>
        </xdr:cNvPicPr>
      </xdr:nvPicPr>
      <xdr:blipFill>
        <a:blip xmlns:r="http://schemas.openxmlformats.org/officeDocument/2006/relationships" r:embed="rId1"/>
        <a:stretch>
          <a:fillRect/>
        </a:stretch>
      </xdr:blipFill>
      <xdr:spPr>
        <a:xfrm>
          <a:off x="247650" y="3781425"/>
          <a:ext cx="6200169" cy="2938527"/>
        </a:xfrm>
        <a:prstGeom prst="rect">
          <a:avLst/>
        </a:prstGeom>
      </xdr:spPr>
    </xdr:pic>
    <xdr:clientData/>
  </xdr:twoCellAnchor>
  <xdr:twoCellAnchor editAs="oneCell">
    <xdr:from>
      <xdr:col>0</xdr:col>
      <xdr:colOff>266700</xdr:colOff>
      <xdr:row>44</xdr:row>
      <xdr:rowOff>0</xdr:rowOff>
    </xdr:from>
    <xdr:to>
      <xdr:col>6</xdr:col>
      <xdr:colOff>290094</xdr:colOff>
      <xdr:row>61</xdr:row>
      <xdr:rowOff>161416</xdr:rowOff>
    </xdr:to>
    <xdr:pic>
      <xdr:nvPicPr>
        <xdr:cNvPr id="4" name="Picture 3"/>
        <xdr:cNvPicPr>
          <a:picLocks noChangeAspect="1"/>
        </xdr:cNvPicPr>
      </xdr:nvPicPr>
      <xdr:blipFill>
        <a:blip xmlns:r="http://schemas.openxmlformats.org/officeDocument/2006/relationships" r:embed="rId2"/>
        <a:stretch>
          <a:fillRect/>
        </a:stretch>
      </xdr:blipFill>
      <xdr:spPr>
        <a:xfrm>
          <a:off x="266700"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8"/>
      <c r="B1" s="369"/>
      <c r="C1" s="369"/>
      <c r="D1" s="369"/>
      <c r="E1" s="369"/>
      <c r="F1" s="369"/>
      <c r="G1" s="369"/>
      <c r="H1" s="369"/>
      <c r="I1" s="369"/>
    </row>
    <row r="2" spans="1:9" ht="18.75" customHeight="1">
      <c r="A2" s="706" t="s">
        <v>0</v>
      </c>
      <c r="B2" s="706"/>
      <c r="C2" s="706"/>
      <c r="D2" s="706"/>
      <c r="E2" s="706"/>
      <c r="F2" s="706"/>
      <c r="G2" s="706"/>
      <c r="H2" s="706"/>
      <c r="I2" s="706"/>
    </row>
    <row r="3" spans="1:9" ht="18.75" customHeight="1">
      <c r="A3" s="370"/>
      <c r="B3" s="370"/>
      <c r="C3" s="370"/>
      <c r="D3" s="370"/>
      <c r="E3" s="370"/>
      <c r="F3" s="370"/>
      <c r="G3" s="370"/>
      <c r="H3" s="370"/>
      <c r="I3" s="370"/>
    </row>
    <row r="4" spans="1:9" ht="16.5">
      <c r="A4" s="707" t="s">
        <v>1</v>
      </c>
      <c r="B4" s="707"/>
      <c r="C4" s="707"/>
      <c r="D4" s="707"/>
      <c r="E4" s="707"/>
      <c r="F4" s="707"/>
      <c r="G4" s="707"/>
      <c r="H4" s="707"/>
      <c r="I4" s="707"/>
    </row>
    <row r="5" spans="1:9" ht="15" customHeight="1">
      <c r="A5" s="371"/>
      <c r="B5" s="371"/>
      <c r="C5" s="371"/>
      <c r="D5" s="371"/>
      <c r="E5" s="371"/>
      <c r="F5" s="371"/>
      <c r="G5" s="371"/>
      <c r="H5" s="371"/>
      <c r="I5" s="371"/>
    </row>
    <row r="6" spans="1:9" ht="15" customHeight="1">
      <c r="A6" s="372"/>
      <c r="B6" s="372"/>
      <c r="C6" s="372"/>
      <c r="D6" s="372"/>
      <c r="E6" s="372"/>
      <c r="F6" s="372"/>
      <c r="G6" s="372"/>
      <c r="H6" s="372"/>
      <c r="I6" s="372"/>
    </row>
    <row r="7" spans="1:9" ht="15.75" customHeight="1">
      <c r="A7" s="708" t="s">
        <v>1266</v>
      </c>
      <c r="B7" s="709"/>
      <c r="C7" s="709"/>
      <c r="D7" s="709"/>
      <c r="E7" s="709"/>
      <c r="F7" s="709"/>
      <c r="G7" s="709"/>
      <c r="H7" s="709"/>
      <c r="I7" s="709"/>
    </row>
    <row r="8" spans="1:9">
      <c r="A8" s="373"/>
      <c r="B8" s="373"/>
      <c r="C8" s="373"/>
      <c r="D8" s="373"/>
      <c r="E8" s="373"/>
      <c r="F8" s="373"/>
      <c r="G8" s="373"/>
      <c r="H8" s="373"/>
      <c r="I8" s="373"/>
    </row>
    <row r="9" spans="1:9">
      <c r="A9" s="374"/>
      <c r="B9" s="374"/>
      <c r="C9" s="374"/>
      <c r="D9" s="374"/>
      <c r="E9" s="374"/>
      <c r="F9" s="374"/>
      <c r="G9" s="374"/>
      <c r="H9" s="374"/>
      <c r="I9" s="374"/>
    </row>
    <row r="10" spans="1:9">
      <c r="A10" s="374"/>
      <c r="B10" s="374"/>
      <c r="C10" s="374"/>
      <c r="D10" s="374"/>
      <c r="E10" s="374"/>
      <c r="F10" s="374"/>
      <c r="G10" s="374"/>
      <c r="H10" s="374"/>
      <c r="I10" s="374"/>
    </row>
    <row r="11" spans="1:9">
      <c r="A11" s="374"/>
      <c r="B11" s="374"/>
      <c r="C11" s="374"/>
      <c r="D11" s="374"/>
      <c r="E11" s="374"/>
      <c r="F11" s="374"/>
      <c r="G11" s="374"/>
      <c r="H11" s="374"/>
      <c r="I11" s="374"/>
    </row>
    <row r="12" spans="1:9">
      <c r="A12" s="374"/>
      <c r="B12" s="374"/>
      <c r="C12" s="374"/>
      <c r="D12" s="374"/>
      <c r="E12" s="374"/>
      <c r="F12" s="374"/>
      <c r="G12" s="374"/>
      <c r="H12" s="374"/>
      <c r="I12" s="374"/>
    </row>
    <row r="13" spans="1:9">
      <c r="A13" s="374"/>
      <c r="B13" s="374"/>
      <c r="C13" s="374"/>
      <c r="D13" s="374"/>
      <c r="E13" s="374"/>
      <c r="F13" s="374"/>
      <c r="G13" s="374"/>
      <c r="H13" s="374"/>
      <c r="I13" s="374"/>
    </row>
    <row r="14" spans="1:9">
      <c r="A14" s="374"/>
      <c r="B14" s="374"/>
      <c r="C14" s="374"/>
      <c r="D14" s="374"/>
      <c r="E14" s="374"/>
      <c r="F14" s="374"/>
      <c r="G14" s="374"/>
      <c r="H14" s="374"/>
      <c r="I14" s="374"/>
    </row>
    <row r="15" spans="1:9">
      <c r="A15" s="374"/>
      <c r="B15" s="374"/>
      <c r="C15" s="374"/>
      <c r="D15" s="374"/>
      <c r="E15" s="374"/>
      <c r="F15" s="374"/>
      <c r="G15" s="374"/>
      <c r="H15" s="374"/>
      <c r="I15" s="374"/>
    </row>
    <row r="16" spans="1:9">
      <c r="A16" s="374"/>
      <c r="B16" s="374"/>
      <c r="C16" s="374"/>
      <c r="D16" s="374"/>
      <c r="E16" s="374"/>
      <c r="F16" s="374"/>
      <c r="G16" s="374"/>
      <c r="H16" s="374"/>
      <c r="I16" s="374"/>
    </row>
    <row r="17" spans="1:9">
      <c r="A17" s="374"/>
      <c r="B17" s="374"/>
      <c r="C17" s="374"/>
      <c r="D17" s="374"/>
      <c r="E17" s="374"/>
      <c r="F17" s="374"/>
      <c r="G17" s="374"/>
      <c r="H17" s="374"/>
      <c r="I17" s="374"/>
    </row>
    <row r="18" spans="1:9" ht="30">
      <c r="A18" s="710" t="s">
        <v>2</v>
      </c>
      <c r="B18" s="710"/>
      <c r="C18" s="710"/>
      <c r="D18" s="710"/>
      <c r="E18" s="710"/>
      <c r="F18" s="710"/>
      <c r="G18" s="710"/>
      <c r="H18" s="710"/>
      <c r="I18" s="710"/>
    </row>
    <row r="19" spans="1:9" ht="18.75" customHeight="1">
      <c r="A19" s="375"/>
      <c r="B19" s="375"/>
      <c r="C19" s="375"/>
      <c r="D19" s="375"/>
      <c r="E19" s="375"/>
      <c r="F19" s="375"/>
      <c r="G19" s="375"/>
      <c r="H19" s="375"/>
      <c r="I19" s="375"/>
    </row>
    <row r="20" spans="1:9" ht="18.75" customHeight="1">
      <c r="A20" s="711" t="s">
        <v>1180</v>
      </c>
      <c r="B20" s="711"/>
      <c r="C20" s="711"/>
      <c r="D20" s="711"/>
      <c r="E20" s="711"/>
      <c r="F20" s="711"/>
      <c r="G20" s="711"/>
      <c r="H20" s="711"/>
      <c r="I20" s="711"/>
    </row>
    <row r="21" spans="1:9" ht="18.75" customHeight="1">
      <c r="A21" s="376"/>
      <c r="B21" s="376"/>
      <c r="C21" s="376"/>
      <c r="D21" s="376"/>
      <c r="E21" s="376"/>
      <c r="F21" s="376"/>
      <c r="G21" s="376"/>
      <c r="H21" s="376"/>
      <c r="I21" s="376"/>
    </row>
    <row r="22" spans="1:9" ht="26.25" customHeight="1">
      <c r="A22" s="712" t="s">
        <v>3</v>
      </c>
      <c r="B22" s="712"/>
      <c r="C22" s="712"/>
      <c r="D22" s="712"/>
      <c r="E22" s="712"/>
      <c r="F22" s="712"/>
      <c r="G22" s="712"/>
      <c r="H22" s="712"/>
      <c r="I22" s="712"/>
    </row>
    <row r="23" spans="1:9" ht="18.75">
      <c r="A23" s="377"/>
      <c r="B23" s="377"/>
      <c r="C23" s="377"/>
      <c r="D23" s="377"/>
      <c r="E23" s="377"/>
      <c r="F23" s="377"/>
      <c r="G23" s="377"/>
      <c r="H23" s="377"/>
      <c r="I23" s="377"/>
    </row>
    <row r="24" spans="1:9" ht="18.75" customHeight="1">
      <c r="A24" s="702" t="s">
        <v>1181</v>
      </c>
      <c r="B24" s="702"/>
      <c r="C24" s="702"/>
      <c r="D24" s="702"/>
      <c r="E24" s="702"/>
      <c r="F24" s="702"/>
      <c r="G24" s="702"/>
      <c r="H24" s="702"/>
      <c r="I24" s="702"/>
    </row>
    <row r="25" spans="1:9">
      <c r="A25" s="374"/>
      <c r="B25" s="374"/>
      <c r="C25" s="374"/>
      <c r="D25" s="374"/>
      <c r="E25" s="374"/>
      <c r="F25" s="374"/>
      <c r="G25" s="374"/>
      <c r="H25" s="374"/>
      <c r="I25" s="374"/>
    </row>
    <row r="26" spans="1:9">
      <c r="A26" s="374"/>
      <c r="B26" s="374"/>
      <c r="C26" s="374"/>
      <c r="D26" s="374"/>
      <c r="E26" s="374"/>
      <c r="F26" s="374"/>
      <c r="G26" s="374"/>
      <c r="H26" s="374"/>
      <c r="I26" s="374"/>
    </row>
    <row r="27" spans="1:9">
      <c r="A27" s="374"/>
      <c r="B27" s="374"/>
      <c r="C27" s="374"/>
      <c r="D27" s="374"/>
      <c r="E27" s="374"/>
      <c r="F27" s="374"/>
      <c r="G27" s="374"/>
      <c r="H27" s="374"/>
      <c r="I27" s="374"/>
    </row>
    <row r="28" spans="1:9">
      <c r="A28" s="374"/>
      <c r="B28" s="374"/>
      <c r="C28" s="374"/>
      <c r="D28" s="374"/>
      <c r="E28" s="374"/>
      <c r="F28" s="374"/>
      <c r="G28" s="374"/>
      <c r="H28" s="374"/>
      <c r="I28" s="374"/>
    </row>
    <row r="29" spans="1:9">
      <c r="A29" s="374"/>
      <c r="B29" s="374"/>
      <c r="C29" s="374"/>
      <c r="D29" s="374"/>
      <c r="E29" s="374"/>
      <c r="F29" s="374"/>
      <c r="G29" s="374"/>
      <c r="H29" s="374"/>
      <c r="I29" s="374"/>
    </row>
    <row r="30" spans="1:9">
      <c r="A30" s="374"/>
      <c r="B30" s="374"/>
      <c r="C30" s="374"/>
      <c r="D30" s="374"/>
      <c r="E30" s="374"/>
      <c r="F30" s="374"/>
      <c r="G30" s="374"/>
      <c r="H30" s="374"/>
      <c r="I30" s="374"/>
    </row>
    <row r="31" spans="1:9">
      <c r="A31" s="374"/>
      <c r="B31" s="374"/>
      <c r="C31" s="374"/>
      <c r="D31" s="374"/>
      <c r="E31" s="374"/>
      <c r="F31" s="374"/>
      <c r="G31" s="374"/>
      <c r="H31" s="374"/>
      <c r="I31" s="374"/>
    </row>
    <row r="32" spans="1:9">
      <c r="A32" s="374"/>
      <c r="B32" s="374"/>
      <c r="C32" s="374"/>
      <c r="D32" s="374"/>
      <c r="E32" s="374"/>
      <c r="F32" s="374"/>
      <c r="G32" s="374"/>
      <c r="H32" s="374"/>
      <c r="I32" s="374"/>
    </row>
    <row r="33" spans="1:9">
      <c r="A33" s="374"/>
      <c r="B33" s="374"/>
      <c r="C33" s="374"/>
      <c r="D33" s="374"/>
      <c r="E33" s="374"/>
      <c r="F33" s="374"/>
      <c r="G33" s="374"/>
      <c r="H33" s="374"/>
      <c r="I33" s="374"/>
    </row>
    <row r="34" spans="1:9">
      <c r="A34" s="374"/>
      <c r="B34" s="374"/>
      <c r="C34" s="374"/>
      <c r="D34" s="374"/>
      <c r="E34" s="374"/>
      <c r="F34" s="374"/>
      <c r="G34" s="374"/>
      <c r="H34" s="374"/>
      <c r="I34" s="374"/>
    </row>
    <row r="35" spans="1:9">
      <c r="A35" s="374"/>
      <c r="B35" s="374"/>
      <c r="C35" s="374"/>
      <c r="D35" s="374"/>
      <c r="E35" s="374"/>
      <c r="F35" s="374"/>
      <c r="G35" s="374"/>
      <c r="H35" s="374"/>
      <c r="I35" s="374"/>
    </row>
    <row r="36" spans="1:9">
      <c r="A36" s="703"/>
      <c r="B36" s="703"/>
      <c r="C36" s="703"/>
      <c r="D36" s="703"/>
      <c r="E36" s="703"/>
      <c r="F36" s="703"/>
      <c r="G36" s="703"/>
      <c r="H36" s="703"/>
      <c r="I36" s="703"/>
    </row>
    <row r="37" spans="1:9" ht="50.25" customHeight="1">
      <c r="A37" s="704" t="s">
        <v>4</v>
      </c>
      <c r="B37" s="704"/>
      <c r="C37" s="704"/>
      <c r="D37" s="704"/>
      <c r="E37" s="704"/>
      <c r="F37" s="704"/>
      <c r="G37" s="704"/>
      <c r="H37" s="704"/>
      <c r="I37" s="704"/>
    </row>
    <row r="38" spans="1:9">
      <c r="A38" s="378"/>
      <c r="B38" s="378"/>
      <c r="C38" s="378"/>
      <c r="D38" s="378"/>
      <c r="E38" s="378"/>
      <c r="F38" s="378"/>
      <c r="G38" s="378"/>
      <c r="H38" s="378"/>
      <c r="I38" s="378"/>
    </row>
    <row r="39" spans="1:9" ht="65.25" customHeight="1">
      <c r="A39" s="705" t="s">
        <v>5</v>
      </c>
      <c r="B39" s="705"/>
      <c r="C39" s="705"/>
      <c r="D39" s="705"/>
      <c r="E39" s="705"/>
      <c r="F39" s="705"/>
      <c r="G39" s="705"/>
      <c r="H39" s="705"/>
      <c r="I39" s="705"/>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 customWidth="1"/>
  </cols>
  <sheetData>
    <row r="1" spans="1:19" ht="12.75" customHeight="1">
      <c r="A1" s="379" t="s">
        <v>936</v>
      </c>
      <c r="L1" s="380" t="str">
        <f>Naslovnica!A20</f>
        <v>Travanj 2015.</v>
      </c>
    </row>
    <row r="2" spans="1:19" ht="12.75" customHeight="1">
      <c r="A2" s="117" t="s">
        <v>942</v>
      </c>
      <c r="J2" s="88"/>
      <c r="K2" s="88"/>
      <c r="L2" s="118" t="str">
        <f>Naslovnica!A24</f>
        <v>April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494</v>
      </c>
    </row>
    <row r="26" spans="1:1" ht="12.75" customHeight="1">
      <c r="A26" s="37"/>
    </row>
    <row r="27" spans="1:1" ht="12.75" customHeight="1">
      <c r="A27" s="379" t="s">
        <v>937</v>
      </c>
    </row>
    <row r="28" spans="1:1" ht="12.75" customHeight="1">
      <c r="A28" s="117" t="s">
        <v>941</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494</v>
      </c>
    </row>
    <row r="52" spans="1:1" ht="12.75" customHeight="1"/>
    <row r="53" spans="1:1" ht="12.75" customHeight="1">
      <c r="A53" s="379" t="s">
        <v>938</v>
      </c>
    </row>
    <row r="54" spans="1:1" ht="12.75" customHeight="1">
      <c r="A54" s="117" t="s">
        <v>943</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494</v>
      </c>
    </row>
    <row r="78" spans="1:12" ht="12.75" customHeight="1">
      <c r="A78" s="74" t="s">
        <v>338</v>
      </c>
    </row>
    <row r="79" spans="1:12" ht="12.75" customHeight="1">
      <c r="L79" s="682" t="s">
        <v>377</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51" t="s">
        <v>963</v>
      </c>
      <c r="AG1" s="380" t="str">
        <f>Naslovnica!A20</f>
        <v>Travanj 2015.</v>
      </c>
    </row>
    <row r="2" spans="1:33" ht="12.75" customHeight="1">
      <c r="A2" s="119" t="s">
        <v>964</v>
      </c>
      <c r="AG2" s="118" t="str">
        <f>Naslovnica!A24</f>
        <v>April 2015</v>
      </c>
    </row>
    <row r="3" spans="1:33" ht="12.75" customHeight="1">
      <c r="A3" s="119"/>
      <c r="AG3" s="118"/>
    </row>
    <row r="4" spans="1:33" ht="12.75" customHeight="1">
      <c r="I4" s="670"/>
      <c r="J4" s="670"/>
      <c r="K4" s="670"/>
      <c r="AG4" s="21" t="s">
        <v>495</v>
      </c>
    </row>
    <row r="5" spans="1:33" ht="15" customHeight="1">
      <c r="A5" s="412" t="s">
        <v>946</v>
      </c>
      <c r="B5" s="755" t="s">
        <v>951</v>
      </c>
      <c r="C5" s="755"/>
      <c r="D5" s="755"/>
      <c r="E5" s="755"/>
      <c r="F5" s="755"/>
      <c r="G5" s="755"/>
      <c r="H5" s="755"/>
      <c r="I5" s="755"/>
      <c r="J5" s="753" t="s">
        <v>958</v>
      </c>
      <c r="K5" s="753"/>
      <c r="L5" s="755" t="s">
        <v>952</v>
      </c>
      <c r="M5" s="755"/>
      <c r="N5" s="755"/>
      <c r="O5" s="755"/>
      <c r="P5" s="755"/>
      <c r="Q5" s="755"/>
      <c r="R5" s="755"/>
      <c r="S5" s="755"/>
      <c r="T5" s="753" t="s">
        <v>959</v>
      </c>
      <c r="U5" s="753"/>
      <c r="V5" s="755" t="s">
        <v>953</v>
      </c>
      <c r="W5" s="755"/>
      <c r="X5" s="755"/>
      <c r="Y5" s="755"/>
      <c r="Z5" s="755"/>
      <c r="AA5" s="755"/>
      <c r="AB5" s="755"/>
      <c r="AC5" s="755"/>
      <c r="AD5" s="753" t="s">
        <v>960</v>
      </c>
      <c r="AE5" s="753"/>
      <c r="AF5" s="754" t="s">
        <v>900</v>
      </c>
      <c r="AG5" s="754"/>
    </row>
    <row r="6" spans="1:33" ht="22.5" customHeight="1">
      <c r="A6" s="756" t="s">
        <v>496</v>
      </c>
      <c r="B6" s="730" t="s">
        <v>947</v>
      </c>
      <c r="C6" s="730"/>
      <c r="D6" s="730" t="s">
        <v>948</v>
      </c>
      <c r="E6" s="730"/>
      <c r="F6" s="730" t="s">
        <v>949</v>
      </c>
      <c r="G6" s="730"/>
      <c r="H6" s="730" t="s">
        <v>950</v>
      </c>
      <c r="I6" s="730"/>
      <c r="J6" s="753"/>
      <c r="K6" s="753"/>
      <c r="L6" s="730" t="s">
        <v>947</v>
      </c>
      <c r="M6" s="730"/>
      <c r="N6" s="730" t="s">
        <v>948</v>
      </c>
      <c r="O6" s="730"/>
      <c r="P6" s="730" t="s">
        <v>949</v>
      </c>
      <c r="Q6" s="730"/>
      <c r="R6" s="730" t="s">
        <v>950</v>
      </c>
      <c r="S6" s="730"/>
      <c r="T6" s="753"/>
      <c r="U6" s="753"/>
      <c r="V6" s="730" t="s">
        <v>947</v>
      </c>
      <c r="W6" s="730"/>
      <c r="X6" s="730" t="s">
        <v>948</v>
      </c>
      <c r="Y6" s="730"/>
      <c r="Z6" s="730" t="s">
        <v>949</v>
      </c>
      <c r="AA6" s="730"/>
      <c r="AB6" s="730" t="s">
        <v>950</v>
      </c>
      <c r="AC6" s="730"/>
      <c r="AD6" s="753"/>
      <c r="AE6" s="753"/>
      <c r="AF6" s="754"/>
      <c r="AG6" s="754"/>
    </row>
    <row r="7" spans="1:33">
      <c r="A7" s="756"/>
      <c r="B7" s="412" t="s">
        <v>130</v>
      </c>
      <c r="C7" s="412" t="s">
        <v>131</v>
      </c>
      <c r="D7" s="412" t="s">
        <v>130</v>
      </c>
      <c r="E7" s="412" t="s">
        <v>131</v>
      </c>
      <c r="F7" s="412" t="s">
        <v>130</v>
      </c>
      <c r="G7" s="412" t="s">
        <v>131</v>
      </c>
      <c r="H7" s="412" t="s">
        <v>130</v>
      </c>
      <c r="I7" s="412" t="s">
        <v>131</v>
      </c>
      <c r="J7" s="412" t="s">
        <v>130</v>
      </c>
      <c r="K7" s="412" t="s">
        <v>131</v>
      </c>
      <c r="L7" s="412" t="s">
        <v>130</v>
      </c>
      <c r="M7" s="412" t="s">
        <v>131</v>
      </c>
      <c r="N7" s="412" t="s">
        <v>130</v>
      </c>
      <c r="O7" s="412" t="s">
        <v>131</v>
      </c>
      <c r="P7" s="412" t="s">
        <v>130</v>
      </c>
      <c r="Q7" s="412" t="s">
        <v>131</v>
      </c>
      <c r="R7" s="412" t="s">
        <v>130</v>
      </c>
      <c r="S7" s="412" t="s">
        <v>131</v>
      </c>
      <c r="T7" s="412" t="s">
        <v>130</v>
      </c>
      <c r="U7" s="412" t="s">
        <v>131</v>
      </c>
      <c r="V7" s="412" t="s">
        <v>130</v>
      </c>
      <c r="W7" s="412" t="s">
        <v>131</v>
      </c>
      <c r="X7" s="412" t="s">
        <v>130</v>
      </c>
      <c r="Y7" s="412" t="s">
        <v>131</v>
      </c>
      <c r="Z7" s="412" t="s">
        <v>130</v>
      </c>
      <c r="AA7" s="412" t="s">
        <v>131</v>
      </c>
      <c r="AB7" s="412" t="s">
        <v>130</v>
      </c>
      <c r="AC7" s="412" t="s">
        <v>131</v>
      </c>
      <c r="AD7" s="412" t="s">
        <v>130</v>
      </c>
      <c r="AE7" s="412" t="s">
        <v>131</v>
      </c>
      <c r="AF7" s="412" t="s">
        <v>130</v>
      </c>
      <c r="AG7" s="412" t="s">
        <v>131</v>
      </c>
    </row>
    <row r="8" spans="1:33">
      <c r="A8" s="756"/>
      <c r="B8" s="413" t="s">
        <v>122</v>
      </c>
      <c r="C8" s="413" t="s">
        <v>123</v>
      </c>
      <c r="D8" s="413" t="s">
        <v>122</v>
      </c>
      <c r="E8" s="413" t="s">
        <v>123</v>
      </c>
      <c r="F8" s="413" t="s">
        <v>122</v>
      </c>
      <c r="G8" s="413" t="s">
        <v>123</v>
      </c>
      <c r="H8" s="413" t="s">
        <v>122</v>
      </c>
      <c r="I8" s="413" t="s">
        <v>123</v>
      </c>
      <c r="J8" s="413" t="s">
        <v>122</v>
      </c>
      <c r="K8" s="413" t="s">
        <v>123</v>
      </c>
      <c r="L8" s="413" t="s">
        <v>122</v>
      </c>
      <c r="M8" s="413" t="s">
        <v>123</v>
      </c>
      <c r="N8" s="413" t="s">
        <v>122</v>
      </c>
      <c r="O8" s="413" t="s">
        <v>123</v>
      </c>
      <c r="P8" s="413" t="s">
        <v>122</v>
      </c>
      <c r="Q8" s="413" t="s">
        <v>123</v>
      </c>
      <c r="R8" s="413" t="s">
        <v>122</v>
      </c>
      <c r="S8" s="413" t="s">
        <v>123</v>
      </c>
      <c r="T8" s="413" t="s">
        <v>122</v>
      </c>
      <c r="U8" s="413" t="s">
        <v>123</v>
      </c>
      <c r="V8" s="413" t="s">
        <v>122</v>
      </c>
      <c r="W8" s="413" t="s">
        <v>123</v>
      </c>
      <c r="X8" s="413" t="s">
        <v>122</v>
      </c>
      <c r="Y8" s="413" t="s">
        <v>123</v>
      </c>
      <c r="Z8" s="413" t="s">
        <v>122</v>
      </c>
      <c r="AA8" s="413" t="s">
        <v>123</v>
      </c>
      <c r="AB8" s="413" t="s">
        <v>122</v>
      </c>
      <c r="AC8" s="413" t="s">
        <v>123</v>
      </c>
      <c r="AD8" s="413" t="s">
        <v>122</v>
      </c>
      <c r="AE8" s="413" t="s">
        <v>123</v>
      </c>
      <c r="AF8" s="413" t="s">
        <v>122</v>
      </c>
      <c r="AG8" s="413" t="s">
        <v>123</v>
      </c>
    </row>
    <row r="9" spans="1:33" ht="18">
      <c r="A9" s="209" t="s">
        <v>612</v>
      </c>
      <c r="B9" s="181">
        <v>1134.5035</v>
      </c>
      <c r="C9" s="182">
        <v>6.2873036500226444E-3</v>
      </c>
      <c r="D9" s="181">
        <v>688.31839000000002</v>
      </c>
      <c r="E9" s="182">
        <v>1.2993671237266344E-2</v>
      </c>
      <c r="F9" s="181">
        <v>101.02131</v>
      </c>
      <c r="G9" s="182">
        <v>1.9137362173091699E-3</v>
      </c>
      <c r="H9" s="181">
        <v>6416.02664</v>
      </c>
      <c r="I9" s="182">
        <v>6.1489361643687394E-2</v>
      </c>
      <c r="J9" s="181">
        <v>8339.8698399999994</v>
      </c>
      <c r="K9" s="182">
        <v>2.1354271250564945E-2</v>
      </c>
      <c r="L9" s="181">
        <v>925160.30842999998</v>
      </c>
      <c r="M9" s="182">
        <v>3.3449624667251196E-2</v>
      </c>
      <c r="N9" s="181">
        <v>110249.62724</v>
      </c>
      <c r="O9" s="182">
        <v>1.1984422649957848E-2</v>
      </c>
      <c r="P9" s="181">
        <v>22418.29738</v>
      </c>
      <c r="Q9" s="182">
        <v>2.0010518075174386E-3</v>
      </c>
      <c r="R9" s="181">
        <v>582702.57637999998</v>
      </c>
      <c r="S9" s="182">
        <v>2.7617079136946644E-2</v>
      </c>
      <c r="T9" s="181">
        <v>1640530.8094299999</v>
      </c>
      <c r="U9" s="182">
        <v>2.3720687472631584E-2</v>
      </c>
      <c r="V9" s="181">
        <v>1803.51614</v>
      </c>
      <c r="W9" s="182">
        <v>2.639601222572046E-3</v>
      </c>
      <c r="X9" s="181">
        <v>938.83181000000002</v>
      </c>
      <c r="Y9" s="182">
        <v>4.9659715452358396E-3</v>
      </c>
      <c r="Z9" s="181">
        <v>1745.7509299999999</v>
      </c>
      <c r="AA9" s="182">
        <v>6.6702293141965288E-3</v>
      </c>
      <c r="AB9" s="181">
        <v>431.55617999999998</v>
      </c>
      <c r="AC9" s="182">
        <v>7.0876291899292607E-4</v>
      </c>
      <c r="AD9" s="181">
        <v>4919.6550599999991</v>
      </c>
      <c r="AE9" s="182">
        <v>2.8226583200634736E-3</v>
      </c>
      <c r="AF9" s="181">
        <v>1653790.33433</v>
      </c>
      <c r="AG9" s="182">
        <v>2.3196831298652586E-2</v>
      </c>
    </row>
    <row r="10" spans="1:33" ht="18">
      <c r="A10" s="209" t="s">
        <v>613</v>
      </c>
      <c r="B10" s="184">
        <v>16.45213</v>
      </c>
      <c r="C10" s="185">
        <v>9.1176040443812696E-5</v>
      </c>
      <c r="D10" s="184">
        <v>333.59690999999998</v>
      </c>
      <c r="E10" s="185">
        <v>6.2974469915120651E-3</v>
      </c>
      <c r="F10" s="184">
        <v>59.793529999999997</v>
      </c>
      <c r="G10" s="185">
        <v>1.1327218378158269E-3</v>
      </c>
      <c r="H10" s="184">
        <v>29939.953519999999</v>
      </c>
      <c r="I10" s="185">
        <v>0.28693593915415405</v>
      </c>
      <c r="J10" s="184">
        <v>30349.79609</v>
      </c>
      <c r="K10" s="185">
        <v>7.7710778529991462E-2</v>
      </c>
      <c r="L10" s="184">
        <v>21238.866020000001</v>
      </c>
      <c r="M10" s="185">
        <v>7.6790161689128326E-4</v>
      </c>
      <c r="N10" s="184">
        <v>8765.297849999999</v>
      </c>
      <c r="O10" s="185">
        <v>9.5281078691080053E-4</v>
      </c>
      <c r="P10" s="184">
        <v>57933.169000000002</v>
      </c>
      <c r="Q10" s="185">
        <v>5.1711006673542141E-3</v>
      </c>
      <c r="R10" s="184">
        <v>100113.39487</v>
      </c>
      <c r="S10" s="185">
        <v>4.7448555418607473E-3</v>
      </c>
      <c r="T10" s="184">
        <v>188050.72774</v>
      </c>
      <c r="U10" s="182">
        <v>2.7190544158517405E-3</v>
      </c>
      <c r="V10" s="184">
        <v>1431.7882199999999</v>
      </c>
      <c r="W10" s="185">
        <v>2.0955453916682186E-3</v>
      </c>
      <c r="X10" s="184">
        <v>7781.5786200000002</v>
      </c>
      <c r="Y10" s="185">
        <v>4.1160831569965195E-2</v>
      </c>
      <c r="Z10" s="184">
        <v>0</v>
      </c>
      <c r="AA10" s="185">
        <v>0</v>
      </c>
      <c r="AB10" s="184">
        <v>88.029499999999999</v>
      </c>
      <c r="AC10" s="185">
        <v>1.4457456124828937E-4</v>
      </c>
      <c r="AD10" s="184">
        <v>9301.3963400000011</v>
      </c>
      <c r="AE10" s="185">
        <v>5.3366879277322631E-3</v>
      </c>
      <c r="AF10" s="184">
        <v>227701.92017</v>
      </c>
      <c r="AG10" s="182">
        <v>3.1938528838376789E-3</v>
      </c>
    </row>
    <row r="11" spans="1:33" ht="27">
      <c r="A11" s="209" t="s">
        <v>614</v>
      </c>
      <c r="B11" s="184">
        <v>179398.56563</v>
      </c>
      <c r="C11" s="185">
        <v>0.99420870582975363</v>
      </c>
      <c r="D11" s="184">
        <v>53106.879659999999</v>
      </c>
      <c r="E11" s="185">
        <v>1.0025205555514896</v>
      </c>
      <c r="F11" s="184">
        <v>54056.069170000002</v>
      </c>
      <c r="G11" s="185">
        <v>1.024032031815848</v>
      </c>
      <c r="H11" s="184">
        <v>84962.393129999997</v>
      </c>
      <c r="I11" s="185">
        <v>0.81425524088592494</v>
      </c>
      <c r="J11" s="184">
        <v>371523.90758999996</v>
      </c>
      <c r="K11" s="185">
        <v>0.95128850341226479</v>
      </c>
      <c r="L11" s="184">
        <v>26853083.53032</v>
      </c>
      <c r="M11" s="185">
        <v>0.97088640429445194</v>
      </c>
      <c r="N11" s="184">
        <v>9105022.1694699991</v>
      </c>
      <c r="O11" s="185">
        <v>0.98973970840397563</v>
      </c>
      <c r="P11" s="184">
        <v>11127855.588719999</v>
      </c>
      <c r="Q11" s="185">
        <v>0.99326970118018765</v>
      </c>
      <c r="R11" s="184">
        <v>20497272.18403</v>
      </c>
      <c r="S11" s="185">
        <v>0.97146436440111983</v>
      </c>
      <c r="T11" s="184">
        <v>67583233.472540006</v>
      </c>
      <c r="U11" s="185">
        <v>0.97719637472033649</v>
      </c>
      <c r="V11" s="184">
        <v>681711.53851999994</v>
      </c>
      <c r="W11" s="185">
        <v>0.9977435580470394</v>
      </c>
      <c r="X11" s="184">
        <v>191651.17879000001</v>
      </c>
      <c r="Y11" s="185">
        <v>1.0137431330560116</v>
      </c>
      <c r="Z11" s="184">
        <v>260483.00967</v>
      </c>
      <c r="AA11" s="185">
        <v>0.99526305677005811</v>
      </c>
      <c r="AB11" s="184">
        <v>609706.66398000007</v>
      </c>
      <c r="AC11" s="185">
        <v>1.0013469738561129</v>
      </c>
      <c r="AD11" s="184">
        <v>1743552.39096</v>
      </c>
      <c r="AE11" s="185">
        <v>1.0003653920423046</v>
      </c>
      <c r="AF11" s="184">
        <v>69698309.771090001</v>
      </c>
      <c r="AG11" s="185">
        <v>0.97762086281403382</v>
      </c>
    </row>
    <row r="12" spans="1:33" ht="18.75">
      <c r="A12" s="209" t="s">
        <v>615</v>
      </c>
      <c r="B12" s="186">
        <v>143721.14715</v>
      </c>
      <c r="C12" s="187">
        <v>0.79648806113126713</v>
      </c>
      <c r="D12" s="186">
        <v>39455.16689</v>
      </c>
      <c r="E12" s="187">
        <v>0.74481152127889005</v>
      </c>
      <c r="F12" s="186">
        <v>43407.646390000002</v>
      </c>
      <c r="G12" s="187">
        <v>0.82230952068125673</v>
      </c>
      <c r="H12" s="186">
        <v>69073.828599999993</v>
      </c>
      <c r="I12" s="187">
        <v>0.66198378922246448</v>
      </c>
      <c r="J12" s="186">
        <v>295657.78902999999</v>
      </c>
      <c r="K12" s="187">
        <v>0.75703299277017544</v>
      </c>
      <c r="L12" s="186">
        <v>22855657.97219</v>
      </c>
      <c r="M12" s="187">
        <v>0.82635752282780528</v>
      </c>
      <c r="N12" s="186">
        <v>7551121.0255500004</v>
      </c>
      <c r="O12" s="187">
        <v>0.82082659249428558</v>
      </c>
      <c r="P12" s="186">
        <v>8744833.1967399996</v>
      </c>
      <c r="Q12" s="187">
        <v>0.78056169824860611</v>
      </c>
      <c r="R12" s="186">
        <v>18579739.630229998</v>
      </c>
      <c r="S12" s="187">
        <v>0.88058326925485231</v>
      </c>
      <c r="T12" s="186">
        <v>57731351.824709997</v>
      </c>
      <c r="U12" s="187">
        <v>0.83474650164131359</v>
      </c>
      <c r="V12" s="186">
        <v>681711.53851999994</v>
      </c>
      <c r="W12" s="187">
        <v>0.9977435580470394</v>
      </c>
      <c r="X12" s="186">
        <v>188033.45963</v>
      </c>
      <c r="Y12" s="187">
        <v>0.9946071278462878</v>
      </c>
      <c r="Z12" s="186">
        <v>260483.00967</v>
      </c>
      <c r="AA12" s="187">
        <v>0.99526305677005811</v>
      </c>
      <c r="AB12" s="186">
        <v>609706.66398000007</v>
      </c>
      <c r="AC12" s="187">
        <v>1.0013469738561129</v>
      </c>
      <c r="AD12" s="186">
        <v>1739934.6718000001</v>
      </c>
      <c r="AE12" s="187">
        <v>0.9982897210934093</v>
      </c>
      <c r="AF12" s="186">
        <v>59766944.28554</v>
      </c>
      <c r="AG12" s="187">
        <v>0.83831891809266945</v>
      </c>
    </row>
    <row r="13" spans="1:33" ht="19.5">
      <c r="A13" s="210" t="s">
        <v>517</v>
      </c>
      <c r="B13" s="186">
        <v>20581.97422</v>
      </c>
      <c r="C13" s="187">
        <v>0.11406321940661969</v>
      </c>
      <c r="D13" s="186">
        <v>11029.884199999999</v>
      </c>
      <c r="E13" s="187">
        <v>0.20821569082284505</v>
      </c>
      <c r="F13" s="186">
        <v>9791.7757799999999</v>
      </c>
      <c r="G13" s="187">
        <v>0.18549428770975893</v>
      </c>
      <c r="H13" s="186">
        <v>13115.216380000002</v>
      </c>
      <c r="I13" s="187">
        <v>0.12569247733438849</v>
      </c>
      <c r="J13" s="186">
        <v>54518.850579999998</v>
      </c>
      <c r="K13" s="187">
        <v>0.1395957426062587</v>
      </c>
      <c r="L13" s="186">
        <v>2060431.0017599999</v>
      </c>
      <c r="M13" s="187">
        <v>7.4495893342634803E-2</v>
      </c>
      <c r="N13" s="186">
        <v>1051132.9981499999</v>
      </c>
      <c r="O13" s="187">
        <v>0.11426090433597878</v>
      </c>
      <c r="P13" s="186">
        <v>1442973.1267300001</v>
      </c>
      <c r="Q13" s="187">
        <v>0.12879943264639468</v>
      </c>
      <c r="R13" s="186">
        <v>2372234.2640999998</v>
      </c>
      <c r="S13" s="187">
        <v>0.11243159728249096</v>
      </c>
      <c r="T13" s="186">
        <v>6926771.3907399997</v>
      </c>
      <c r="U13" s="187">
        <v>0.10015525365914808</v>
      </c>
      <c r="V13" s="186">
        <v>0</v>
      </c>
      <c r="W13" s="187">
        <v>0</v>
      </c>
      <c r="X13" s="186">
        <v>0</v>
      </c>
      <c r="Y13" s="187">
        <v>0</v>
      </c>
      <c r="Z13" s="186">
        <v>0</v>
      </c>
      <c r="AA13" s="187">
        <v>0</v>
      </c>
      <c r="AB13" s="186">
        <v>0</v>
      </c>
      <c r="AC13" s="187">
        <v>0</v>
      </c>
      <c r="AD13" s="186">
        <v>0</v>
      </c>
      <c r="AE13" s="187">
        <v>0</v>
      </c>
      <c r="AF13" s="186">
        <v>6981290.24132</v>
      </c>
      <c r="AG13" s="187">
        <v>9.7922819243249443E-2</v>
      </c>
    </row>
    <row r="14" spans="1:33" ht="19.5">
      <c r="A14" s="210" t="s">
        <v>616</v>
      </c>
      <c r="B14" s="186">
        <v>123139.17293</v>
      </c>
      <c r="C14" s="187">
        <v>0.68242484172464746</v>
      </c>
      <c r="D14" s="186">
        <v>27630.423460000002</v>
      </c>
      <c r="E14" s="187">
        <v>0.52159094367025582</v>
      </c>
      <c r="F14" s="186">
        <v>29361.27622</v>
      </c>
      <c r="G14" s="187">
        <v>0.55621668030866445</v>
      </c>
      <c r="H14" s="186">
        <v>52714.888490000005</v>
      </c>
      <c r="I14" s="187">
        <v>0.50520439272494422</v>
      </c>
      <c r="J14" s="186">
        <v>232845.7611</v>
      </c>
      <c r="K14" s="187">
        <v>0.59620253522729361</v>
      </c>
      <c r="L14" s="186">
        <v>19396260.160160001</v>
      </c>
      <c r="M14" s="187">
        <v>0.70128129838030051</v>
      </c>
      <c r="N14" s="186">
        <v>6286506.1389300004</v>
      </c>
      <c r="O14" s="187">
        <v>0.68335964888557343</v>
      </c>
      <c r="P14" s="186">
        <v>7122405.9676400004</v>
      </c>
      <c r="Q14" s="187">
        <v>0.63574423578366379</v>
      </c>
      <c r="R14" s="186">
        <v>15570442.752870001</v>
      </c>
      <c r="S14" s="187">
        <v>0.73795820909994414</v>
      </c>
      <c r="T14" s="186">
        <v>48375615.019600004</v>
      </c>
      <c r="U14" s="187">
        <v>0.6994704632063401</v>
      </c>
      <c r="V14" s="186">
        <v>576892.66351999994</v>
      </c>
      <c r="W14" s="187">
        <v>0.8443321055725268</v>
      </c>
      <c r="X14" s="186">
        <v>178192.42955999999</v>
      </c>
      <c r="Y14" s="187">
        <v>0.9425527824535489</v>
      </c>
      <c r="Z14" s="186">
        <v>226162.22593000002</v>
      </c>
      <c r="AA14" s="187">
        <v>0.86412894487888048</v>
      </c>
      <c r="AB14" s="186">
        <v>590122.1642</v>
      </c>
      <c r="AC14" s="187">
        <v>0.96918252372336522</v>
      </c>
      <c r="AD14" s="186">
        <v>1571369.48321</v>
      </c>
      <c r="AE14" s="187">
        <v>0.90157523069850098</v>
      </c>
      <c r="AF14" s="186">
        <v>50179830.263910003</v>
      </c>
      <c r="AG14" s="187">
        <v>0.70384560428484932</v>
      </c>
    </row>
    <row r="15" spans="1:33" ht="19.5">
      <c r="A15" s="210" t="s">
        <v>617</v>
      </c>
      <c r="B15" s="186">
        <v>0</v>
      </c>
      <c r="C15" s="187">
        <v>0</v>
      </c>
      <c r="D15" s="186">
        <v>0</v>
      </c>
      <c r="E15" s="187">
        <v>0</v>
      </c>
      <c r="F15" s="186">
        <v>668.80552999999998</v>
      </c>
      <c r="G15" s="187">
        <v>1.2669775962098043E-2</v>
      </c>
      <c r="H15" s="186">
        <v>0</v>
      </c>
      <c r="I15" s="187">
        <v>0</v>
      </c>
      <c r="J15" s="186">
        <v>668.80552999999998</v>
      </c>
      <c r="K15" s="187">
        <v>1.712479328274247E-3</v>
      </c>
      <c r="L15" s="186">
        <v>3670.06367</v>
      </c>
      <c r="M15" s="187">
        <v>1.3269295185689754E-4</v>
      </c>
      <c r="N15" s="186">
        <v>5767.8115599999992</v>
      </c>
      <c r="O15" s="187">
        <v>6.269761923990765E-4</v>
      </c>
      <c r="P15" s="186">
        <v>328.75509000000005</v>
      </c>
      <c r="Q15" s="187">
        <v>2.934459990088053E-5</v>
      </c>
      <c r="R15" s="186">
        <v>0</v>
      </c>
      <c r="S15" s="187">
        <v>0</v>
      </c>
      <c r="T15" s="186">
        <v>9766.6303200000002</v>
      </c>
      <c r="U15" s="187">
        <v>1.4121721100863788E-4</v>
      </c>
      <c r="V15" s="186">
        <v>0</v>
      </c>
      <c r="W15" s="187">
        <v>0</v>
      </c>
      <c r="X15" s="186">
        <v>0</v>
      </c>
      <c r="Y15" s="187">
        <v>0</v>
      </c>
      <c r="Z15" s="186">
        <v>4845.7464</v>
      </c>
      <c r="AA15" s="187">
        <v>1.8514805938807263E-2</v>
      </c>
      <c r="AB15" s="186">
        <v>0</v>
      </c>
      <c r="AC15" s="187">
        <v>0</v>
      </c>
      <c r="AD15" s="186">
        <v>4845.7464</v>
      </c>
      <c r="AE15" s="187">
        <v>2.7802531328035077E-3</v>
      </c>
      <c r="AF15" s="186">
        <v>15281.18225</v>
      </c>
      <c r="AG15" s="187">
        <v>2.1434095927330647E-4</v>
      </c>
    </row>
    <row r="16" spans="1:33" ht="19.5">
      <c r="A16" s="210" t="s">
        <v>618</v>
      </c>
      <c r="B16" s="186">
        <v>0</v>
      </c>
      <c r="C16" s="187">
        <v>0</v>
      </c>
      <c r="D16" s="186">
        <v>794.85923000000003</v>
      </c>
      <c r="E16" s="187">
        <v>1.5004886785789163E-2</v>
      </c>
      <c r="F16" s="186">
        <v>3585.7888599999997</v>
      </c>
      <c r="G16" s="187">
        <v>6.7928776700735327E-2</v>
      </c>
      <c r="H16" s="186">
        <v>2593.2161900000001</v>
      </c>
      <c r="I16" s="187">
        <v>2.4852641217707781E-2</v>
      </c>
      <c r="J16" s="186">
        <v>6973.8642799999998</v>
      </c>
      <c r="K16" s="187">
        <v>1.7856608359219404E-2</v>
      </c>
      <c r="L16" s="186">
        <v>3035.16606</v>
      </c>
      <c r="M16" s="187">
        <v>1.0973791740165353E-4</v>
      </c>
      <c r="N16" s="186">
        <v>98699.50619</v>
      </c>
      <c r="O16" s="187">
        <v>1.0728894302274203E-2</v>
      </c>
      <c r="P16" s="186">
        <v>65170.251880000003</v>
      </c>
      <c r="Q16" s="187">
        <v>5.8170809366273448E-3</v>
      </c>
      <c r="R16" s="186">
        <v>394013.20077999996</v>
      </c>
      <c r="S16" s="187">
        <v>1.8674181628891097E-2</v>
      </c>
      <c r="T16" s="186">
        <v>560918.12491000001</v>
      </c>
      <c r="U16" s="187">
        <v>8.1104015006871859E-3</v>
      </c>
      <c r="V16" s="186">
        <v>0</v>
      </c>
      <c r="W16" s="187">
        <v>0</v>
      </c>
      <c r="X16" s="186">
        <v>9841.0300700000007</v>
      </c>
      <c r="Y16" s="187">
        <v>5.205434539273894E-2</v>
      </c>
      <c r="Z16" s="186">
        <v>17748.477899999998</v>
      </c>
      <c r="AA16" s="187">
        <v>6.781403666269234E-2</v>
      </c>
      <c r="AB16" s="186">
        <v>15965.526980000001</v>
      </c>
      <c r="AC16" s="187">
        <v>2.6220858442127085E-2</v>
      </c>
      <c r="AD16" s="186">
        <v>43555.034950000001</v>
      </c>
      <c r="AE16" s="187">
        <v>2.4989756453021098E-2</v>
      </c>
      <c r="AF16" s="186">
        <v>611447.02413999999</v>
      </c>
      <c r="AG16" s="187">
        <v>8.5764399347423633E-3</v>
      </c>
    </row>
    <row r="17" spans="1:33" ht="19.5">
      <c r="A17" s="576" t="s">
        <v>742</v>
      </c>
      <c r="B17" s="186">
        <v>0</v>
      </c>
      <c r="C17" s="187">
        <v>0</v>
      </c>
      <c r="D17" s="186">
        <v>0</v>
      </c>
      <c r="E17" s="187">
        <v>0</v>
      </c>
      <c r="F17" s="186">
        <v>0</v>
      </c>
      <c r="G17" s="187">
        <v>0</v>
      </c>
      <c r="H17" s="186">
        <v>0</v>
      </c>
      <c r="I17" s="187">
        <v>0</v>
      </c>
      <c r="J17" s="186">
        <v>0</v>
      </c>
      <c r="K17" s="187">
        <v>0</v>
      </c>
      <c r="L17" s="186">
        <v>36526.679369999998</v>
      </c>
      <c r="M17" s="187">
        <v>1.3206400059908884E-3</v>
      </c>
      <c r="N17" s="186">
        <v>37396.426460000002</v>
      </c>
      <c r="O17" s="187">
        <v>4.0650893024707065E-3</v>
      </c>
      <c r="P17" s="186">
        <v>58914.531849999999</v>
      </c>
      <c r="Q17" s="187">
        <v>5.2586968782321599E-3</v>
      </c>
      <c r="R17" s="186">
        <v>34924.744060000005</v>
      </c>
      <c r="S17" s="187">
        <v>1.6552516835168954E-3</v>
      </c>
      <c r="T17" s="186">
        <v>167762.38173999998</v>
      </c>
      <c r="U17" s="187">
        <v>2.4257020983967418E-3</v>
      </c>
      <c r="V17" s="186">
        <v>0</v>
      </c>
      <c r="W17" s="187">
        <v>0</v>
      </c>
      <c r="X17" s="186">
        <v>0</v>
      </c>
      <c r="Y17" s="187">
        <v>0</v>
      </c>
      <c r="Z17" s="186">
        <v>0</v>
      </c>
      <c r="AA17" s="187">
        <v>0</v>
      </c>
      <c r="AB17" s="186">
        <v>0</v>
      </c>
      <c r="AC17" s="187">
        <v>0</v>
      </c>
      <c r="AD17" s="186">
        <v>0</v>
      </c>
      <c r="AE17" s="187">
        <v>0</v>
      </c>
      <c r="AF17" s="186">
        <v>167762.38173999998</v>
      </c>
      <c r="AG17" s="187">
        <v>2.3531130801169677E-3</v>
      </c>
    </row>
    <row r="18" spans="1:33" ht="19.5">
      <c r="A18" s="576" t="s">
        <v>743</v>
      </c>
      <c r="B18" s="186">
        <v>0</v>
      </c>
      <c r="C18" s="187">
        <v>0</v>
      </c>
      <c r="D18" s="186">
        <v>0</v>
      </c>
      <c r="E18" s="187">
        <v>0</v>
      </c>
      <c r="F18" s="186">
        <v>0</v>
      </c>
      <c r="G18" s="187">
        <v>0</v>
      </c>
      <c r="H18" s="186">
        <v>650.50754000000006</v>
      </c>
      <c r="I18" s="187">
        <v>6.2342779454240931E-3</v>
      </c>
      <c r="J18" s="186">
        <v>650.50754000000006</v>
      </c>
      <c r="K18" s="187">
        <v>1.6656272491295532E-3</v>
      </c>
      <c r="L18" s="186">
        <v>377326.07770999998</v>
      </c>
      <c r="M18" s="187">
        <v>1.3642409387389458E-2</v>
      </c>
      <c r="N18" s="186">
        <v>71618.144260000001</v>
      </c>
      <c r="O18" s="187">
        <v>7.7850794755892792E-3</v>
      </c>
      <c r="P18" s="186">
        <v>54557.030330000001</v>
      </c>
      <c r="Q18" s="187">
        <v>4.8697473453994397E-3</v>
      </c>
      <c r="R18" s="186">
        <v>208124.66841999997</v>
      </c>
      <c r="S18" s="187">
        <v>9.8640295600093391E-3</v>
      </c>
      <c r="T18" s="186">
        <v>711625.92071999994</v>
      </c>
      <c r="U18" s="187">
        <v>1.02895087161989E-2</v>
      </c>
      <c r="V18" s="186">
        <v>0</v>
      </c>
      <c r="W18" s="187">
        <v>0</v>
      </c>
      <c r="X18" s="186">
        <v>0</v>
      </c>
      <c r="Y18" s="187">
        <v>0</v>
      </c>
      <c r="Z18" s="186">
        <v>11726.559439999999</v>
      </c>
      <c r="AA18" s="187">
        <v>4.4805269289678124E-2</v>
      </c>
      <c r="AB18" s="186">
        <v>3618.9728</v>
      </c>
      <c r="AC18" s="187">
        <v>5.9435916906206811E-3</v>
      </c>
      <c r="AD18" s="186">
        <v>15345.532239999999</v>
      </c>
      <c r="AE18" s="187">
        <v>8.8045185535910869E-3</v>
      </c>
      <c r="AF18" s="186">
        <v>727621.96049999993</v>
      </c>
      <c r="AG18" s="187">
        <v>1.0205963547217943E-2</v>
      </c>
    </row>
    <row r="19" spans="1:33" ht="19.5">
      <c r="A19" s="183" t="s">
        <v>753</v>
      </c>
      <c r="B19" s="186">
        <v>0</v>
      </c>
      <c r="C19" s="187">
        <v>0</v>
      </c>
      <c r="D19" s="186">
        <v>0</v>
      </c>
      <c r="E19" s="187">
        <v>0</v>
      </c>
      <c r="F19" s="186">
        <v>0</v>
      </c>
      <c r="G19" s="187">
        <v>0</v>
      </c>
      <c r="H19" s="186">
        <v>0</v>
      </c>
      <c r="I19" s="187">
        <v>0</v>
      </c>
      <c r="J19" s="186">
        <v>0</v>
      </c>
      <c r="K19" s="187">
        <v>0</v>
      </c>
      <c r="L19" s="186">
        <v>0</v>
      </c>
      <c r="M19" s="187">
        <v>0</v>
      </c>
      <c r="N19" s="186">
        <v>0</v>
      </c>
      <c r="O19" s="187">
        <v>0</v>
      </c>
      <c r="P19" s="186">
        <v>483.53321999999997</v>
      </c>
      <c r="Q19" s="187">
        <v>4.3160058387793908E-5</v>
      </c>
      <c r="R19" s="186">
        <v>0</v>
      </c>
      <c r="S19" s="187">
        <v>0</v>
      </c>
      <c r="T19" s="186">
        <v>483.53321999999997</v>
      </c>
      <c r="U19" s="187">
        <v>6.9914812500475722E-6</v>
      </c>
      <c r="V19" s="186">
        <v>104818.875</v>
      </c>
      <c r="W19" s="187">
        <v>0.15341145247451263</v>
      </c>
      <c r="X19" s="186">
        <v>0</v>
      </c>
      <c r="Y19" s="187">
        <v>0</v>
      </c>
      <c r="Z19" s="186">
        <v>0</v>
      </c>
      <c r="AA19" s="187">
        <v>0</v>
      </c>
      <c r="AB19" s="186">
        <v>0</v>
      </c>
      <c r="AC19" s="187">
        <v>0</v>
      </c>
      <c r="AD19" s="186">
        <v>104818.875</v>
      </c>
      <c r="AE19" s="187">
        <v>6.0139962255492618E-2</v>
      </c>
      <c r="AF19" s="186">
        <v>105302.40822</v>
      </c>
      <c r="AG19" s="187">
        <v>1.4770204832590169E-3</v>
      </c>
    </row>
    <row r="20" spans="1:33" ht="17.25" customHeight="1">
      <c r="A20" s="209" t="s">
        <v>658</v>
      </c>
      <c r="B20" s="186">
        <v>0</v>
      </c>
      <c r="C20" s="187">
        <v>0</v>
      </c>
      <c r="D20" s="186">
        <v>0</v>
      </c>
      <c r="E20" s="187">
        <v>0</v>
      </c>
      <c r="F20" s="186">
        <v>0</v>
      </c>
      <c r="G20" s="187">
        <v>0</v>
      </c>
      <c r="H20" s="186">
        <v>0</v>
      </c>
      <c r="I20" s="187">
        <v>0</v>
      </c>
      <c r="J20" s="186">
        <v>0</v>
      </c>
      <c r="K20" s="187">
        <v>0</v>
      </c>
      <c r="L20" s="186">
        <v>978408.82345999999</v>
      </c>
      <c r="M20" s="187">
        <v>3.537485084223118E-2</v>
      </c>
      <c r="N20" s="186">
        <v>0</v>
      </c>
      <c r="O20" s="187">
        <v>0</v>
      </c>
      <c r="P20" s="186">
        <v>0</v>
      </c>
      <c r="Q20" s="187">
        <v>0</v>
      </c>
      <c r="R20" s="186">
        <v>0</v>
      </c>
      <c r="S20" s="187">
        <v>0</v>
      </c>
      <c r="T20" s="186">
        <v>978408.82345999999</v>
      </c>
      <c r="U20" s="187">
        <v>1.4146963768283999E-2</v>
      </c>
      <c r="V20" s="186">
        <v>0</v>
      </c>
      <c r="W20" s="187">
        <v>0</v>
      </c>
      <c r="X20" s="186">
        <v>0</v>
      </c>
      <c r="Y20" s="187">
        <v>0</v>
      </c>
      <c r="Z20" s="186">
        <v>0</v>
      </c>
      <c r="AA20" s="187">
        <v>0</v>
      </c>
      <c r="AB20" s="186">
        <v>0</v>
      </c>
      <c r="AC20" s="187">
        <v>0</v>
      </c>
      <c r="AD20" s="186">
        <v>0</v>
      </c>
      <c r="AE20" s="187">
        <v>0</v>
      </c>
      <c r="AF20" s="186">
        <v>978408.82345999999</v>
      </c>
      <c r="AG20" s="187">
        <v>1.3723616559961096E-2</v>
      </c>
    </row>
    <row r="21" spans="1:33" ht="19.5">
      <c r="A21" s="210" t="s">
        <v>831</v>
      </c>
      <c r="B21" s="186">
        <v>35677.41848</v>
      </c>
      <c r="C21" s="187">
        <v>0.19772064469848644</v>
      </c>
      <c r="D21" s="186">
        <v>13651.71277</v>
      </c>
      <c r="E21" s="187">
        <v>0.25770903427259967</v>
      </c>
      <c r="F21" s="186">
        <v>10648.422779999999</v>
      </c>
      <c r="G21" s="187">
        <v>0.20172251113459125</v>
      </c>
      <c r="H21" s="186">
        <v>15888.56453</v>
      </c>
      <c r="I21" s="187">
        <v>0.15227145166346037</v>
      </c>
      <c r="J21" s="186">
        <v>75866.118560000003</v>
      </c>
      <c r="K21" s="187">
        <v>0.19425551064208929</v>
      </c>
      <c r="L21" s="186">
        <v>3997425.5581300003</v>
      </c>
      <c r="M21" s="187">
        <v>0.14452888146664658</v>
      </c>
      <c r="N21" s="186">
        <v>1553901.1439200002</v>
      </c>
      <c r="O21" s="187">
        <v>0.16891311590969021</v>
      </c>
      <c r="P21" s="186">
        <v>2383022.3919799998</v>
      </c>
      <c r="Q21" s="187">
        <v>0.21270800293158162</v>
      </c>
      <c r="R21" s="186">
        <v>1917532.5537999999</v>
      </c>
      <c r="S21" s="187">
        <v>9.0881095146267521E-2</v>
      </c>
      <c r="T21" s="186">
        <v>9851881.6478300001</v>
      </c>
      <c r="U21" s="187">
        <v>0.14244987307902285</v>
      </c>
      <c r="V21" s="186">
        <v>0</v>
      </c>
      <c r="W21" s="187">
        <v>0</v>
      </c>
      <c r="X21" s="186">
        <v>3617.7191600000001</v>
      </c>
      <c r="Y21" s="187">
        <v>1.9136005209723882E-2</v>
      </c>
      <c r="Z21" s="186">
        <v>0</v>
      </c>
      <c r="AA21" s="187">
        <v>0</v>
      </c>
      <c r="AB21" s="186">
        <v>0</v>
      </c>
      <c r="AC21" s="187">
        <v>0</v>
      </c>
      <c r="AD21" s="186">
        <v>3617.7191600000001</v>
      </c>
      <c r="AE21" s="187">
        <v>2.0756709488951534E-3</v>
      </c>
      <c r="AF21" s="186">
        <v>9931365.4855499994</v>
      </c>
      <c r="AG21" s="187">
        <v>0.13930194472136434</v>
      </c>
    </row>
    <row r="22" spans="1:33" ht="19.5">
      <c r="A22" s="210" t="s">
        <v>832</v>
      </c>
      <c r="B22" s="186">
        <v>35677.41848</v>
      </c>
      <c r="C22" s="187">
        <v>0.19772064469848644</v>
      </c>
      <c r="D22" s="186">
        <v>6216.0143899999994</v>
      </c>
      <c r="E22" s="187">
        <v>0.11734227729957453</v>
      </c>
      <c r="F22" s="186">
        <v>7757.9115599999996</v>
      </c>
      <c r="G22" s="187">
        <v>0.1469649950396949</v>
      </c>
      <c r="H22" s="186">
        <v>3280.2828799999997</v>
      </c>
      <c r="I22" s="187">
        <v>3.1437291585484507E-2</v>
      </c>
      <c r="J22" s="186">
        <v>52931.627309999996</v>
      </c>
      <c r="K22" s="187">
        <v>0.13553165085266503</v>
      </c>
      <c r="L22" s="186">
        <v>3408122.8101900001</v>
      </c>
      <c r="M22" s="187">
        <v>0.12322235160975722</v>
      </c>
      <c r="N22" s="186">
        <v>591916.59612</v>
      </c>
      <c r="O22" s="187">
        <v>6.4342881141758318E-2</v>
      </c>
      <c r="P22" s="186">
        <v>1489072.4243099999</v>
      </c>
      <c r="Q22" s="187">
        <v>0.13291424481005343</v>
      </c>
      <c r="R22" s="186">
        <v>671071.29772000003</v>
      </c>
      <c r="S22" s="187">
        <v>3.1805298083289593E-2</v>
      </c>
      <c r="T22" s="186">
        <v>6160183.1283400003</v>
      </c>
      <c r="U22" s="187">
        <v>8.9071035985177002E-2</v>
      </c>
      <c r="V22" s="186">
        <v>0</v>
      </c>
      <c r="W22" s="187">
        <v>0</v>
      </c>
      <c r="X22" s="186">
        <v>0</v>
      </c>
      <c r="Y22" s="187">
        <v>0</v>
      </c>
      <c r="Z22" s="186">
        <v>0</v>
      </c>
      <c r="AA22" s="187">
        <v>0</v>
      </c>
      <c r="AB22" s="186">
        <v>0</v>
      </c>
      <c r="AC22" s="187">
        <v>0</v>
      </c>
      <c r="AD22" s="186">
        <v>0</v>
      </c>
      <c r="AE22" s="187">
        <v>0</v>
      </c>
      <c r="AF22" s="186">
        <v>6213114.7556500006</v>
      </c>
      <c r="AG22" s="187">
        <v>8.7148033117735779E-2</v>
      </c>
    </row>
    <row r="23" spans="1:33" ht="19.5">
      <c r="A23" s="210" t="s">
        <v>833</v>
      </c>
      <c r="B23" s="186">
        <v>0</v>
      </c>
      <c r="C23" s="187">
        <v>0</v>
      </c>
      <c r="D23" s="186">
        <v>0</v>
      </c>
      <c r="E23" s="187">
        <v>0</v>
      </c>
      <c r="F23" s="186">
        <v>0</v>
      </c>
      <c r="G23" s="187">
        <v>0</v>
      </c>
      <c r="H23" s="186">
        <v>0</v>
      </c>
      <c r="I23" s="187">
        <v>0</v>
      </c>
      <c r="J23" s="186">
        <v>0</v>
      </c>
      <c r="K23" s="187">
        <v>0</v>
      </c>
      <c r="L23" s="186">
        <v>589302.74794000003</v>
      </c>
      <c r="M23" s="187">
        <v>2.1306529856889335E-2</v>
      </c>
      <c r="N23" s="186">
        <v>132681.57451999999</v>
      </c>
      <c r="O23" s="187">
        <v>1.4422833951611265E-2</v>
      </c>
      <c r="P23" s="186">
        <v>0</v>
      </c>
      <c r="Q23" s="187">
        <v>0</v>
      </c>
      <c r="R23" s="186">
        <v>0</v>
      </c>
      <c r="S23" s="187">
        <v>0</v>
      </c>
      <c r="T23" s="186">
        <v>721984.32246000005</v>
      </c>
      <c r="U23" s="187">
        <v>1.0439282441250657E-2</v>
      </c>
      <c r="V23" s="186">
        <v>0</v>
      </c>
      <c r="W23" s="187">
        <v>0</v>
      </c>
      <c r="X23" s="186">
        <v>0</v>
      </c>
      <c r="Y23" s="187">
        <v>0</v>
      </c>
      <c r="Z23" s="186">
        <v>0</v>
      </c>
      <c r="AA23" s="187">
        <v>0</v>
      </c>
      <c r="AB23" s="186">
        <v>0</v>
      </c>
      <c r="AC23" s="187">
        <v>0</v>
      </c>
      <c r="AD23" s="186">
        <v>0</v>
      </c>
      <c r="AE23" s="187">
        <v>0</v>
      </c>
      <c r="AF23" s="186">
        <v>721984.32246000005</v>
      </c>
      <c r="AG23" s="187">
        <v>1.0126887417782393E-2</v>
      </c>
    </row>
    <row r="24" spans="1:33" ht="19.5">
      <c r="A24" s="210" t="s">
        <v>617</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834</v>
      </c>
      <c r="B25" s="186">
        <v>0</v>
      </c>
      <c r="C25" s="187">
        <v>0</v>
      </c>
      <c r="D25" s="186">
        <v>964.72560999999996</v>
      </c>
      <c r="E25" s="187">
        <v>1.821152477200446E-2</v>
      </c>
      <c r="F25" s="186">
        <v>0</v>
      </c>
      <c r="G25" s="187">
        <v>0</v>
      </c>
      <c r="H25" s="186">
        <v>0</v>
      </c>
      <c r="I25" s="187">
        <v>0</v>
      </c>
      <c r="J25" s="186">
        <v>964.72560999999996</v>
      </c>
      <c r="K25" s="187">
        <v>2.4701839181589347E-3</v>
      </c>
      <c r="L25" s="186">
        <v>0</v>
      </c>
      <c r="M25" s="187">
        <v>0</v>
      </c>
      <c r="N25" s="186">
        <v>84413.436809999999</v>
      </c>
      <c r="O25" s="187">
        <v>9.1759612199351828E-3</v>
      </c>
      <c r="P25" s="186">
        <v>0</v>
      </c>
      <c r="Q25" s="187">
        <v>0</v>
      </c>
      <c r="R25" s="186">
        <v>0</v>
      </c>
      <c r="S25" s="187">
        <v>0</v>
      </c>
      <c r="T25" s="186">
        <v>84413.436809999999</v>
      </c>
      <c r="U25" s="187">
        <v>1.2205468751644213E-3</v>
      </c>
      <c r="V25" s="186">
        <v>0</v>
      </c>
      <c r="W25" s="187">
        <v>0</v>
      </c>
      <c r="X25" s="186">
        <v>3617.7191600000001</v>
      </c>
      <c r="Y25" s="187">
        <v>1.9136005209723882E-2</v>
      </c>
      <c r="Z25" s="186">
        <v>0</v>
      </c>
      <c r="AA25" s="187">
        <v>0</v>
      </c>
      <c r="AB25" s="186">
        <v>0</v>
      </c>
      <c r="AC25" s="187">
        <v>0</v>
      </c>
      <c r="AD25" s="186">
        <v>3617.7191600000001</v>
      </c>
      <c r="AE25" s="187">
        <v>2.0756709488951534E-3</v>
      </c>
      <c r="AF25" s="186">
        <v>88995.881579999987</v>
      </c>
      <c r="AG25" s="187">
        <v>1.2482975673711884E-3</v>
      </c>
    </row>
    <row r="26" spans="1:33" ht="19.5">
      <c r="A26" s="576" t="s">
        <v>742</v>
      </c>
      <c r="B26" s="186">
        <v>0</v>
      </c>
      <c r="C26" s="187">
        <v>0</v>
      </c>
      <c r="D26" s="186">
        <v>0</v>
      </c>
      <c r="E26" s="187">
        <v>0</v>
      </c>
      <c r="F26" s="186">
        <v>113.8515</v>
      </c>
      <c r="G26" s="187">
        <v>2.1567898787391983E-3</v>
      </c>
      <c r="H26" s="186">
        <v>0</v>
      </c>
      <c r="I26" s="187">
        <v>0</v>
      </c>
      <c r="J26" s="186">
        <v>113.8515</v>
      </c>
      <c r="K26" s="187">
        <v>2.9151723707041628E-4</v>
      </c>
      <c r="L26" s="186">
        <v>0</v>
      </c>
      <c r="M26" s="187">
        <v>0</v>
      </c>
      <c r="N26" s="186">
        <v>0</v>
      </c>
      <c r="O26" s="187">
        <v>0</v>
      </c>
      <c r="P26" s="186">
        <v>5578.7235000000001</v>
      </c>
      <c r="Q26" s="187">
        <v>4.9795551170063966E-4</v>
      </c>
      <c r="R26" s="186">
        <v>0</v>
      </c>
      <c r="S26" s="187">
        <v>0</v>
      </c>
      <c r="T26" s="186">
        <v>5578.7235000000001</v>
      </c>
      <c r="U26" s="187">
        <v>8.0663621724790218E-5</v>
      </c>
      <c r="V26" s="186">
        <v>0</v>
      </c>
      <c r="W26" s="187">
        <v>0</v>
      </c>
      <c r="X26" s="186">
        <v>0</v>
      </c>
      <c r="Y26" s="187">
        <v>0</v>
      </c>
      <c r="Z26" s="186">
        <v>0</v>
      </c>
      <c r="AA26" s="187">
        <v>0</v>
      </c>
      <c r="AB26" s="186">
        <v>0</v>
      </c>
      <c r="AC26" s="187">
        <v>0</v>
      </c>
      <c r="AD26" s="186">
        <v>0</v>
      </c>
      <c r="AE26" s="187">
        <v>0</v>
      </c>
      <c r="AF26" s="186">
        <v>5692.5749999999998</v>
      </c>
      <c r="AG26" s="187">
        <v>7.9846700750869096E-5</v>
      </c>
    </row>
    <row r="27" spans="1:33" ht="39">
      <c r="A27" s="576" t="s">
        <v>765</v>
      </c>
      <c r="B27" s="186">
        <v>0</v>
      </c>
      <c r="C27" s="187">
        <v>0</v>
      </c>
      <c r="D27" s="186">
        <v>6470.9727699999994</v>
      </c>
      <c r="E27" s="187">
        <v>0.12215523220102067</v>
      </c>
      <c r="F27" s="186">
        <v>2776.6597200000001</v>
      </c>
      <c r="G27" s="187">
        <v>5.2600726216157162E-2</v>
      </c>
      <c r="H27" s="186">
        <v>12608.281650000001</v>
      </c>
      <c r="I27" s="187">
        <v>0.12083416007797587</v>
      </c>
      <c r="J27" s="186">
        <v>21855.914140000001</v>
      </c>
      <c r="K27" s="187">
        <v>5.5962158634194931E-2</v>
      </c>
      <c r="L27" s="186">
        <v>0</v>
      </c>
      <c r="M27" s="187">
        <v>0</v>
      </c>
      <c r="N27" s="186">
        <v>744889.53647000005</v>
      </c>
      <c r="O27" s="187">
        <v>8.0971439596385447E-2</v>
      </c>
      <c r="P27" s="186">
        <v>888371.24416999996</v>
      </c>
      <c r="Q27" s="187">
        <v>7.9295802609827548E-2</v>
      </c>
      <c r="R27" s="186">
        <v>1246461.25608</v>
      </c>
      <c r="S27" s="187">
        <v>5.9075797062977928E-2</v>
      </c>
      <c r="T27" s="186">
        <v>2879722.0367200002</v>
      </c>
      <c r="U27" s="187">
        <v>4.1638344155705963E-2</v>
      </c>
      <c r="V27" s="186">
        <v>0</v>
      </c>
      <c r="W27" s="187">
        <v>0</v>
      </c>
      <c r="X27" s="186">
        <v>0</v>
      </c>
      <c r="Y27" s="187">
        <v>0</v>
      </c>
      <c r="Z27" s="186">
        <v>0</v>
      </c>
      <c r="AA27" s="187">
        <v>0</v>
      </c>
      <c r="AB27" s="186">
        <v>0</v>
      </c>
      <c r="AC27" s="187">
        <v>0</v>
      </c>
      <c r="AD27" s="186">
        <v>0</v>
      </c>
      <c r="AE27" s="187">
        <v>0</v>
      </c>
      <c r="AF27" s="186">
        <v>2901577.9508600002</v>
      </c>
      <c r="AG27" s="187">
        <v>4.0698879917724112E-2</v>
      </c>
    </row>
    <row r="28" spans="1:33" ht="19.5" customHeight="1">
      <c r="A28" s="183" t="s">
        <v>753</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658</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1152</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835</v>
      </c>
      <c r="B31" s="184">
        <v>180549.52125999998</v>
      </c>
      <c r="C31" s="185">
        <v>1.00058718552022</v>
      </c>
      <c r="D31" s="184">
        <v>54128.794959999999</v>
      </c>
      <c r="E31" s="185">
        <v>1.021811673780268</v>
      </c>
      <c r="F31" s="184">
        <v>54216.884009999994</v>
      </c>
      <c r="G31" s="185">
        <v>1.0270784898709731</v>
      </c>
      <c r="H31" s="184">
        <v>121318.37329</v>
      </c>
      <c r="I31" s="185">
        <v>1.1626805416837664</v>
      </c>
      <c r="J31" s="184">
        <v>410213.57351999998</v>
      </c>
      <c r="K31" s="185">
        <v>1.0503535531928214</v>
      </c>
      <c r="L31" s="184">
        <v>27799482.704769999</v>
      </c>
      <c r="M31" s="185">
        <v>1.0051039305785945</v>
      </c>
      <c r="N31" s="184">
        <v>9224037.0945599992</v>
      </c>
      <c r="O31" s="185">
        <v>1.0026769418408443</v>
      </c>
      <c r="P31" s="184">
        <v>11208207.0551</v>
      </c>
      <c r="Q31" s="185">
        <v>1.0004418536550594</v>
      </c>
      <c r="R31" s="184">
        <v>21180088.155279998</v>
      </c>
      <c r="S31" s="185">
        <v>1.0038262990799272</v>
      </c>
      <c r="T31" s="184">
        <v>69411815.009709999</v>
      </c>
      <c r="U31" s="185">
        <v>1.0036361166088197</v>
      </c>
      <c r="V31" s="184">
        <v>684946.84288000001</v>
      </c>
      <c r="W31" s="185">
        <v>1.0024787046612798</v>
      </c>
      <c r="X31" s="184">
        <v>200371.58921999999</v>
      </c>
      <c r="Y31" s="185">
        <v>1.0598699361712127</v>
      </c>
      <c r="Z31" s="184">
        <v>262228.76059999998</v>
      </c>
      <c r="AA31" s="185">
        <v>1.0019332860842547</v>
      </c>
      <c r="AB31" s="184">
        <v>610226.24965999997</v>
      </c>
      <c r="AC31" s="185">
        <v>1.002200311336354</v>
      </c>
      <c r="AD31" s="184">
        <v>1757773.44236</v>
      </c>
      <c r="AE31" s="185">
        <v>1.0085247382901004</v>
      </c>
      <c r="AF31" s="184">
        <v>71579802.025590003</v>
      </c>
      <c r="AG31" s="185">
        <v>1.0040115469965241</v>
      </c>
    </row>
    <row r="32" spans="1:33" ht="18">
      <c r="A32" s="209" t="s">
        <v>836</v>
      </c>
      <c r="B32" s="184">
        <v>105.95385</v>
      </c>
      <c r="C32" s="185">
        <v>5.8718552022003615E-4</v>
      </c>
      <c r="D32" s="184">
        <v>1155.43759</v>
      </c>
      <c r="E32" s="185">
        <v>2.1811673780268086E-2</v>
      </c>
      <c r="F32" s="184">
        <v>1429.4052099999999</v>
      </c>
      <c r="G32" s="185">
        <v>2.7078489870972965E-2</v>
      </c>
      <c r="H32" s="184">
        <v>16974.68735</v>
      </c>
      <c r="I32" s="185">
        <v>0.16268054168376642</v>
      </c>
      <c r="J32" s="184">
        <v>19665.484</v>
      </c>
      <c r="K32" s="185">
        <v>5.0353553192821164E-2</v>
      </c>
      <c r="L32" s="184">
        <v>141166.12772999998</v>
      </c>
      <c r="M32" s="185">
        <v>5.103930578594441E-3</v>
      </c>
      <c r="N32" s="184">
        <v>24626.287700000001</v>
      </c>
      <c r="O32" s="185">
        <v>2.6769418408444348E-3</v>
      </c>
      <c r="P32" s="184">
        <v>4950.1999900000001</v>
      </c>
      <c r="Q32" s="185">
        <v>4.4185365505943283E-4</v>
      </c>
      <c r="R32" s="184">
        <v>80732.445340000006</v>
      </c>
      <c r="S32" s="185">
        <v>3.8262990799271938E-3</v>
      </c>
      <c r="T32" s="184">
        <v>251475.06075999999</v>
      </c>
      <c r="U32" s="185">
        <v>3.636116608819791E-3</v>
      </c>
      <c r="V32" s="184">
        <v>1693.58304</v>
      </c>
      <c r="W32" s="185">
        <v>2.4787046612797614E-3</v>
      </c>
      <c r="X32" s="184">
        <v>11318.59094</v>
      </c>
      <c r="Y32" s="185">
        <v>5.9869936171212779E-2</v>
      </c>
      <c r="Z32" s="184">
        <v>505.98500000000001</v>
      </c>
      <c r="AA32" s="185">
        <v>1.9332860842547171E-3</v>
      </c>
      <c r="AB32" s="184">
        <v>1339.7398899999998</v>
      </c>
      <c r="AC32" s="185">
        <v>2.2003113363540795E-3</v>
      </c>
      <c r="AD32" s="184">
        <v>14857.898870000001</v>
      </c>
      <c r="AE32" s="185">
        <v>8.5247382901001978E-3</v>
      </c>
      <c r="AF32" s="184">
        <v>285998.44362999999</v>
      </c>
      <c r="AG32" s="185">
        <v>4.011546996524229E-3</v>
      </c>
    </row>
    <row r="33" spans="1:33" ht="22.5" customHeight="1">
      <c r="A33" s="494" t="s">
        <v>837</v>
      </c>
      <c r="B33" s="414">
        <v>180443.56740999999</v>
      </c>
      <c r="C33" s="686">
        <v>1</v>
      </c>
      <c r="D33" s="414">
        <v>52973.357369999998</v>
      </c>
      <c r="E33" s="686">
        <v>1</v>
      </c>
      <c r="F33" s="414">
        <v>52787.478799999997</v>
      </c>
      <c r="G33" s="686">
        <v>1</v>
      </c>
      <c r="H33" s="414">
        <v>104343.68594</v>
      </c>
      <c r="I33" s="686">
        <v>1</v>
      </c>
      <c r="J33" s="414">
        <v>390548.08951999998</v>
      </c>
      <c r="K33" s="686">
        <v>1</v>
      </c>
      <c r="L33" s="414">
        <v>27658316.577040002</v>
      </c>
      <c r="M33" s="686">
        <v>1</v>
      </c>
      <c r="N33" s="414">
        <v>9199410.8068599999</v>
      </c>
      <c r="O33" s="686">
        <v>1</v>
      </c>
      <c r="P33" s="414">
        <v>11203256.855110001</v>
      </c>
      <c r="Q33" s="686">
        <v>1</v>
      </c>
      <c r="R33" s="414">
        <v>21099355.709939998</v>
      </c>
      <c r="S33" s="686">
        <v>1</v>
      </c>
      <c r="T33" s="414">
        <v>69160339.948950008</v>
      </c>
      <c r="U33" s="686">
        <v>1</v>
      </c>
      <c r="V33" s="414">
        <v>683253.25984000007</v>
      </c>
      <c r="W33" s="686">
        <v>1</v>
      </c>
      <c r="X33" s="414">
        <v>189052.99828</v>
      </c>
      <c r="Y33" s="686">
        <v>1</v>
      </c>
      <c r="Z33" s="414">
        <v>261722.77559999999</v>
      </c>
      <c r="AA33" s="686">
        <v>1</v>
      </c>
      <c r="AB33" s="414">
        <v>608886.50977</v>
      </c>
      <c r="AC33" s="686">
        <v>1</v>
      </c>
      <c r="AD33" s="414">
        <v>1742915.5434900001</v>
      </c>
      <c r="AE33" s="686">
        <v>1</v>
      </c>
      <c r="AF33" s="414">
        <v>71293803.581960022</v>
      </c>
      <c r="AG33" s="686">
        <v>1</v>
      </c>
    </row>
    <row r="34" spans="1:33" ht="19.5">
      <c r="A34" s="183" t="s">
        <v>791</v>
      </c>
      <c r="B34" s="186">
        <v>18.754720000000002</v>
      </c>
      <c r="C34" s="187">
        <v>1.0393676133317587E-4</v>
      </c>
      <c r="D34" s="186">
        <v>56.377969999999998</v>
      </c>
      <c r="E34" s="187">
        <v>1.0642702822518874E-3</v>
      </c>
      <c r="F34" s="186">
        <v>51.590499999999999</v>
      </c>
      <c r="G34" s="187">
        <v>9.7732456962881125E-4</v>
      </c>
      <c r="H34" s="186">
        <v>0</v>
      </c>
      <c r="I34" s="187">
        <v>0</v>
      </c>
      <c r="J34" s="186">
        <v>126.72318999999999</v>
      </c>
      <c r="K34" s="187">
        <v>3.244752526014098E-4</v>
      </c>
      <c r="L34" s="186">
        <v>110141.06449999999</v>
      </c>
      <c r="M34" s="187">
        <v>3.9822042022409779E-3</v>
      </c>
      <c r="N34" s="186">
        <v>6929.8974800000005</v>
      </c>
      <c r="O34" s="187">
        <v>7.5329796934738209E-4</v>
      </c>
      <c r="P34" s="186">
        <v>15390.21</v>
      </c>
      <c r="Q34" s="187">
        <v>1.3737264260776326E-3</v>
      </c>
      <c r="R34" s="186">
        <v>0</v>
      </c>
      <c r="S34" s="187">
        <v>0</v>
      </c>
      <c r="T34" s="186">
        <v>132461.17197999998</v>
      </c>
      <c r="U34" s="182">
        <v>1.9152764731604106E-3</v>
      </c>
      <c r="V34" s="186">
        <v>1431.7882199999999</v>
      </c>
      <c r="W34" s="187">
        <v>2.0955453916682186E-3</v>
      </c>
      <c r="X34" s="186">
        <v>15.464219999999999</v>
      </c>
      <c r="Y34" s="187">
        <v>8.1798332428965057E-5</v>
      </c>
      <c r="Z34" s="186">
        <v>0</v>
      </c>
      <c r="AA34" s="187">
        <v>0</v>
      </c>
      <c r="AB34" s="186">
        <v>88.029499999999999</v>
      </c>
      <c r="AC34" s="187">
        <v>1.4457456124828937E-4</v>
      </c>
      <c r="AD34" s="186">
        <v>1535.2819400000001</v>
      </c>
      <c r="AE34" s="187">
        <v>8.8086995708682695E-4</v>
      </c>
      <c r="AF34" s="186">
        <v>134123.17710999996</v>
      </c>
      <c r="AG34" s="187">
        <v>1.8812739729310525E-3</v>
      </c>
    </row>
    <row r="35" spans="1:33" ht="28.5">
      <c r="A35" s="183" t="s">
        <v>792</v>
      </c>
      <c r="B35" s="186">
        <v>0</v>
      </c>
      <c r="C35" s="187">
        <v>0</v>
      </c>
      <c r="D35" s="186">
        <v>969.45066000000008</v>
      </c>
      <c r="E35" s="187">
        <v>1.830072149719968E-2</v>
      </c>
      <c r="F35" s="186">
        <v>1405.0462199999999</v>
      </c>
      <c r="G35" s="187">
        <v>2.6617035932392362E-2</v>
      </c>
      <c r="H35" s="186">
        <v>1897.8386200000002</v>
      </c>
      <c r="I35" s="187">
        <v>1.818834175640777E-2</v>
      </c>
      <c r="J35" s="186">
        <v>4272.3355000000001</v>
      </c>
      <c r="K35" s="187">
        <v>1.0939332734288574E-2</v>
      </c>
      <c r="L35" s="186">
        <v>0</v>
      </c>
      <c r="M35" s="187">
        <v>0</v>
      </c>
      <c r="N35" s="186">
        <v>20691.873780000002</v>
      </c>
      <c r="O35" s="187">
        <v>2.2492607640230687E-3</v>
      </c>
      <c r="P35" s="186">
        <v>0</v>
      </c>
      <c r="Q35" s="187">
        <v>0</v>
      </c>
      <c r="R35" s="186">
        <v>0</v>
      </c>
      <c r="S35" s="187">
        <v>0</v>
      </c>
      <c r="T35" s="186">
        <v>20691.873780000002</v>
      </c>
      <c r="U35" s="182">
        <v>2.9918698773420574E-4</v>
      </c>
      <c r="V35" s="186">
        <v>0</v>
      </c>
      <c r="W35" s="187">
        <v>0</v>
      </c>
      <c r="X35" s="186">
        <v>3263.7747300000001</v>
      </c>
      <c r="Y35" s="187">
        <v>1.7263808348419493E-2</v>
      </c>
      <c r="Z35" s="186">
        <v>0</v>
      </c>
      <c r="AA35" s="187">
        <v>0</v>
      </c>
      <c r="AB35" s="186">
        <v>0</v>
      </c>
      <c r="AC35" s="187">
        <v>0</v>
      </c>
      <c r="AD35" s="186">
        <v>3263.7747300000001</v>
      </c>
      <c r="AE35" s="187">
        <v>1.8725948840094936E-3</v>
      </c>
      <c r="AF35" s="186">
        <v>28227.984010000004</v>
      </c>
      <c r="AG35" s="182">
        <v>3.9593881363825473E-4</v>
      </c>
    </row>
    <row r="36" spans="1:33" ht="12.75" customHeight="1">
      <c r="A36" s="37" t="s">
        <v>494</v>
      </c>
    </row>
    <row r="37" spans="1:33" ht="12.75" customHeight="1">
      <c r="A37" s="37"/>
    </row>
    <row r="38" spans="1:33" ht="12.75" customHeight="1">
      <c r="A38" s="683"/>
      <c r="L38" s="355"/>
    </row>
    <row r="39" spans="1:33" ht="12.75" customHeight="1">
      <c r="A39" s="74" t="s">
        <v>338</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378</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9" t="s">
        <v>965</v>
      </c>
      <c r="H1" s="380" t="str">
        <f>Naslovnica!A20</f>
        <v>Travanj 2015.</v>
      </c>
    </row>
    <row r="2" spans="1:9" ht="12.75" customHeight="1">
      <c r="A2" s="117" t="s">
        <v>966</v>
      </c>
      <c r="H2" s="118" t="str">
        <f>Naslovnica!A24</f>
        <v>April 2015</v>
      </c>
    </row>
    <row r="3" spans="1:9" ht="12.75" customHeight="1"/>
    <row r="4" spans="1:9" ht="33.75">
      <c r="A4" s="415" t="s">
        <v>500</v>
      </c>
      <c r="B4" s="416" t="s">
        <v>136</v>
      </c>
      <c r="C4" s="416" t="s">
        <v>137</v>
      </c>
      <c r="D4" s="416" t="s">
        <v>138</v>
      </c>
      <c r="E4" s="416" t="s">
        <v>139</v>
      </c>
      <c r="F4" s="416" t="s">
        <v>140</v>
      </c>
      <c r="G4" s="416" t="s">
        <v>141</v>
      </c>
      <c r="H4" s="416" t="s">
        <v>112</v>
      </c>
    </row>
    <row r="5" spans="1:9" ht="22.5">
      <c r="A5" s="122" t="s">
        <v>498</v>
      </c>
      <c r="B5" s="123">
        <v>26282</v>
      </c>
      <c r="C5" s="123">
        <v>90266</v>
      </c>
      <c r="D5" s="123">
        <v>20723</v>
      </c>
      <c r="E5" s="123">
        <v>17867</v>
      </c>
      <c r="F5" s="123">
        <v>16791</v>
      </c>
      <c r="G5" s="123">
        <v>52744</v>
      </c>
      <c r="H5" s="123">
        <v>224673</v>
      </c>
      <c r="I5" s="88"/>
    </row>
    <row r="6" spans="1:9" ht="22.5">
      <c r="A6" s="417" t="s">
        <v>681</v>
      </c>
      <c r="B6" s="419">
        <v>0.11697889822097003</v>
      </c>
      <c r="C6" s="419">
        <v>0.40176612231999392</v>
      </c>
      <c r="D6" s="419">
        <v>9.2236272271256442E-2</v>
      </c>
      <c r="E6" s="419">
        <v>7.9524464443880657E-2</v>
      </c>
      <c r="F6" s="419">
        <v>7.473528194309062E-2</v>
      </c>
      <c r="G6" s="419">
        <v>0.2347589608008083</v>
      </c>
      <c r="H6" s="419">
        <v>1</v>
      </c>
      <c r="I6" s="88"/>
    </row>
    <row r="7" spans="1:9" ht="1.5" hidden="1" customHeight="1">
      <c r="A7" s="417"/>
      <c r="B7" s="420"/>
      <c r="C7" s="420"/>
      <c r="D7" s="420"/>
      <c r="E7" s="420"/>
      <c r="F7" s="420"/>
      <c r="G7" s="420"/>
      <c r="H7" s="420"/>
    </row>
    <row r="8" spans="1:9" ht="22.5">
      <c r="A8" s="417" t="s">
        <v>501</v>
      </c>
      <c r="B8" s="418">
        <v>323</v>
      </c>
      <c r="C8" s="418">
        <v>620</v>
      </c>
      <c r="D8" s="418">
        <v>92</v>
      </c>
      <c r="E8" s="418">
        <v>100</v>
      </c>
      <c r="F8" s="418">
        <v>297</v>
      </c>
      <c r="G8" s="418">
        <v>568</v>
      </c>
      <c r="H8" s="418">
        <v>2000</v>
      </c>
      <c r="I8" s="88"/>
    </row>
    <row r="9" spans="1:9" ht="22.5">
      <c r="A9" s="175" t="s">
        <v>682</v>
      </c>
      <c r="B9" s="188">
        <v>16</v>
      </c>
      <c r="C9" s="188">
        <v>32</v>
      </c>
      <c r="D9" s="188">
        <v>22</v>
      </c>
      <c r="E9" s="188">
        <v>14</v>
      </c>
      <c r="F9" s="188">
        <v>8</v>
      </c>
      <c r="G9" s="188">
        <v>36</v>
      </c>
      <c r="H9" s="188">
        <v>128</v>
      </c>
      <c r="I9" s="88"/>
    </row>
    <row r="10" spans="1:9" ht="22.5">
      <c r="A10" s="151" t="s">
        <v>683</v>
      </c>
      <c r="B10" s="189">
        <v>2</v>
      </c>
      <c r="C10" s="189">
        <v>4</v>
      </c>
      <c r="D10" s="189">
        <v>2</v>
      </c>
      <c r="E10" s="189">
        <v>3</v>
      </c>
      <c r="F10" s="189">
        <v>4</v>
      </c>
      <c r="G10" s="189">
        <v>2</v>
      </c>
      <c r="H10" s="189">
        <v>17</v>
      </c>
    </row>
    <row r="11" spans="1:9" ht="22.5">
      <c r="A11" s="151" t="s">
        <v>684</v>
      </c>
      <c r="B11" s="189">
        <v>71</v>
      </c>
      <c r="C11" s="189">
        <v>84</v>
      </c>
      <c r="D11" s="189">
        <v>0</v>
      </c>
      <c r="E11" s="189">
        <v>13</v>
      </c>
      <c r="F11" s="189">
        <v>100</v>
      </c>
      <c r="G11" s="189">
        <v>73</v>
      </c>
      <c r="H11" s="189">
        <v>341</v>
      </c>
    </row>
    <row r="12" spans="1:9" ht="22.5">
      <c r="A12" s="366" t="s">
        <v>502</v>
      </c>
      <c r="B12" s="367">
        <v>89</v>
      </c>
      <c r="C12" s="367">
        <v>120</v>
      </c>
      <c r="D12" s="367">
        <v>24</v>
      </c>
      <c r="E12" s="367">
        <v>30</v>
      </c>
      <c r="F12" s="367">
        <v>112</v>
      </c>
      <c r="G12" s="367">
        <v>111</v>
      </c>
      <c r="H12" s="367">
        <v>486</v>
      </c>
    </row>
    <row r="13" spans="1:9" ht="22.5">
      <c r="A13" s="122" t="s">
        <v>499</v>
      </c>
      <c r="B13" s="123">
        <v>26516</v>
      </c>
      <c r="C13" s="123">
        <v>90766</v>
      </c>
      <c r="D13" s="123">
        <v>20791</v>
      </c>
      <c r="E13" s="123">
        <v>17937</v>
      </c>
      <c r="F13" s="123">
        <v>16976</v>
      </c>
      <c r="G13" s="123">
        <v>53201</v>
      </c>
      <c r="H13" s="123">
        <v>226187</v>
      </c>
    </row>
    <row r="14" spans="1:9" ht="21.75">
      <c r="A14" s="421" t="s">
        <v>503</v>
      </c>
      <c r="B14" s="422">
        <v>0.11723043322560536</v>
      </c>
      <c r="C14" s="422">
        <v>0.40128743031208691</v>
      </c>
      <c r="D14" s="422">
        <v>9.1919517921012259E-2</v>
      </c>
      <c r="E14" s="422">
        <v>7.9301639793622092E-2</v>
      </c>
      <c r="F14" s="422">
        <v>7.5052942918912222E-2</v>
      </c>
      <c r="G14" s="422">
        <v>0.23520803582876115</v>
      </c>
      <c r="H14" s="422">
        <v>1</v>
      </c>
    </row>
    <row r="15" spans="1:9" ht="12.75" customHeight="1">
      <c r="A15" s="36" t="s">
        <v>505</v>
      </c>
    </row>
    <row r="16" spans="1:9" ht="12.75" customHeight="1">
      <c r="A16" s="46" t="s">
        <v>504</v>
      </c>
    </row>
    <row r="17" spans="1:9" ht="12.75" customHeight="1"/>
    <row r="18" spans="1:9" ht="12.75" customHeight="1">
      <c r="A18" s="552" t="s">
        <v>367</v>
      </c>
      <c r="H18" s="380" t="str">
        <f>Naslovnica!A20</f>
        <v>Travanj 2015.</v>
      </c>
    </row>
    <row r="19" spans="1:9" ht="12.75" customHeight="1">
      <c r="A19" s="117" t="s">
        <v>368</v>
      </c>
      <c r="H19" s="118" t="str">
        <f>Naslovnica!A24</f>
        <v>April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54" t="s">
        <v>505</v>
      </c>
    </row>
    <row r="38" spans="1:1" ht="12.75" customHeight="1"/>
    <row r="39" spans="1:1" ht="12.75" customHeight="1"/>
    <row r="40" spans="1:1" ht="12.75" customHeight="1">
      <c r="A40" s="74" t="s">
        <v>338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379</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9" t="s">
        <v>967</v>
      </c>
      <c r="G1" s="554" t="s">
        <v>149</v>
      </c>
      <c r="H1" s="362"/>
      <c r="J1" s="380" t="s">
        <v>1192</v>
      </c>
    </row>
    <row r="2" spans="1:11" ht="12.75" customHeight="1">
      <c r="A2" s="117" t="s">
        <v>968</v>
      </c>
      <c r="G2" s="124" t="s">
        <v>150</v>
      </c>
      <c r="J2" s="118" t="s">
        <v>1193</v>
      </c>
    </row>
    <row r="3" spans="1:11" ht="12.75" customHeight="1"/>
    <row r="4" spans="1:11" ht="12.75" customHeight="1"/>
    <row r="5" spans="1:11" ht="13.5" customHeight="1">
      <c r="A5" s="381"/>
      <c r="B5" s="382"/>
      <c r="C5" s="382" t="s">
        <v>1177</v>
      </c>
      <c r="D5" s="382"/>
      <c r="E5" s="383"/>
      <c r="F5" s="382" t="s">
        <v>1143</v>
      </c>
      <c r="G5" s="383"/>
      <c r="H5" s="754" t="s">
        <v>510</v>
      </c>
      <c r="I5" s="757"/>
      <c r="J5" s="757"/>
    </row>
    <row r="6" spans="1:11" ht="24">
      <c r="A6" s="381"/>
      <c r="B6" s="383"/>
      <c r="C6" s="423" t="s">
        <v>1178</v>
      </c>
      <c r="D6" s="383"/>
      <c r="E6" s="383"/>
      <c r="F6" s="423" t="s">
        <v>1144</v>
      </c>
      <c r="G6" s="383"/>
      <c r="H6" s="758" t="s">
        <v>1167</v>
      </c>
      <c r="I6" s="758"/>
      <c r="J6" s="384" t="s">
        <v>1166</v>
      </c>
    </row>
    <row r="7" spans="1:11" ht="30" customHeight="1">
      <c r="A7" s="385" t="s">
        <v>506</v>
      </c>
      <c r="B7" s="385" t="s">
        <v>507</v>
      </c>
      <c r="C7" s="385" t="s">
        <v>508</v>
      </c>
      <c r="D7" s="385" t="s">
        <v>509</v>
      </c>
      <c r="E7" s="385" t="s">
        <v>507</v>
      </c>
      <c r="F7" s="385" t="s">
        <v>508</v>
      </c>
      <c r="G7" s="385" t="s">
        <v>509</v>
      </c>
      <c r="H7" s="385" t="s">
        <v>507</v>
      </c>
      <c r="I7" s="385" t="s">
        <v>508</v>
      </c>
      <c r="J7" s="385" t="s">
        <v>509</v>
      </c>
    </row>
    <row r="8" spans="1:11" ht="12.75" customHeight="1">
      <c r="A8" s="152" t="s">
        <v>30</v>
      </c>
      <c r="B8" s="153">
        <v>891</v>
      </c>
      <c r="C8" s="153">
        <v>784</v>
      </c>
      <c r="D8" s="153">
        <v>1675</v>
      </c>
      <c r="E8" s="154">
        <v>1049</v>
      </c>
      <c r="F8" s="154">
        <v>896</v>
      </c>
      <c r="G8" s="153">
        <v>1945</v>
      </c>
      <c r="H8" s="153">
        <v>-158</v>
      </c>
      <c r="I8" s="153">
        <v>-112</v>
      </c>
      <c r="J8" s="155">
        <v>-0.13881748071979438</v>
      </c>
      <c r="K8" s="88"/>
    </row>
    <row r="9" spans="1:11" ht="12.75" customHeight="1">
      <c r="A9" s="152" t="s">
        <v>31</v>
      </c>
      <c r="B9" s="153">
        <v>4092</v>
      </c>
      <c r="C9" s="153">
        <v>2532</v>
      </c>
      <c r="D9" s="153">
        <v>6624</v>
      </c>
      <c r="E9" s="154">
        <v>4182</v>
      </c>
      <c r="F9" s="154">
        <v>2586</v>
      </c>
      <c r="G9" s="153">
        <v>6768</v>
      </c>
      <c r="H9" s="153">
        <v>-90</v>
      </c>
      <c r="I9" s="153">
        <v>-54</v>
      </c>
      <c r="J9" s="155">
        <v>-2.1276595744680882E-2</v>
      </c>
      <c r="K9" s="88"/>
    </row>
    <row r="10" spans="1:11" ht="12.75" customHeight="1">
      <c r="A10" s="152" t="s">
        <v>32</v>
      </c>
      <c r="B10" s="153">
        <v>12254</v>
      </c>
      <c r="C10" s="153">
        <v>8403</v>
      </c>
      <c r="D10" s="153">
        <v>20657</v>
      </c>
      <c r="E10" s="154">
        <v>12518</v>
      </c>
      <c r="F10" s="154">
        <v>8657</v>
      </c>
      <c r="G10" s="153">
        <v>21175</v>
      </c>
      <c r="H10" s="153">
        <v>-264</v>
      </c>
      <c r="I10" s="153">
        <v>-254</v>
      </c>
      <c r="J10" s="155">
        <v>-2.4462809917355388E-2</v>
      </c>
    </row>
    <row r="11" spans="1:11" ht="12.75" customHeight="1">
      <c r="A11" s="152" t="s">
        <v>33</v>
      </c>
      <c r="B11" s="153">
        <v>17572</v>
      </c>
      <c r="C11" s="153">
        <v>13829</v>
      </c>
      <c r="D11" s="153">
        <v>31401</v>
      </c>
      <c r="E11" s="154">
        <v>17461</v>
      </c>
      <c r="F11" s="154">
        <v>13767</v>
      </c>
      <c r="G11" s="153">
        <v>31228</v>
      </c>
      <c r="H11" s="153">
        <v>111</v>
      </c>
      <c r="I11" s="153">
        <v>62</v>
      </c>
      <c r="J11" s="155">
        <v>5.5399000896632078E-3</v>
      </c>
    </row>
    <row r="12" spans="1:11" ht="12.75" customHeight="1">
      <c r="A12" s="152" t="s">
        <v>34</v>
      </c>
      <c r="B12" s="153">
        <v>18275</v>
      </c>
      <c r="C12" s="153">
        <v>15816</v>
      </c>
      <c r="D12" s="153">
        <v>34091</v>
      </c>
      <c r="E12" s="154">
        <v>17759</v>
      </c>
      <c r="F12" s="154">
        <v>15534</v>
      </c>
      <c r="G12" s="153">
        <v>33293</v>
      </c>
      <c r="H12" s="153">
        <v>516</v>
      </c>
      <c r="I12" s="153">
        <v>282</v>
      </c>
      <c r="J12" s="155">
        <v>2.3969002493016589E-2</v>
      </c>
    </row>
    <row r="13" spans="1:11" ht="12.75" customHeight="1">
      <c r="A13" s="152" t="s">
        <v>35</v>
      </c>
      <c r="B13" s="153">
        <v>16932</v>
      </c>
      <c r="C13" s="153">
        <v>16201</v>
      </c>
      <c r="D13" s="153">
        <v>33133</v>
      </c>
      <c r="E13" s="154">
        <v>16455</v>
      </c>
      <c r="F13" s="154">
        <v>15931</v>
      </c>
      <c r="G13" s="153">
        <v>32386</v>
      </c>
      <c r="H13" s="153">
        <v>477</v>
      </c>
      <c r="I13" s="153">
        <v>270</v>
      </c>
      <c r="J13" s="155">
        <v>2.3065522139195993E-2</v>
      </c>
    </row>
    <row r="14" spans="1:11" ht="12.75" customHeight="1">
      <c r="A14" s="152" t="s">
        <v>36</v>
      </c>
      <c r="B14" s="153">
        <v>15542</v>
      </c>
      <c r="C14" s="153">
        <v>17192</v>
      </c>
      <c r="D14" s="153">
        <v>32734</v>
      </c>
      <c r="E14" s="154">
        <v>16485</v>
      </c>
      <c r="F14" s="154">
        <v>18320</v>
      </c>
      <c r="G14" s="153">
        <v>34805</v>
      </c>
      <c r="H14" s="153">
        <v>-943</v>
      </c>
      <c r="I14" s="153">
        <v>-1128</v>
      </c>
      <c r="J14" s="155">
        <v>-5.9502944979169636E-2</v>
      </c>
    </row>
    <row r="15" spans="1:11" ht="12.75" customHeight="1">
      <c r="A15" s="152" t="s">
        <v>144</v>
      </c>
      <c r="B15" s="153">
        <v>22476</v>
      </c>
      <c r="C15" s="153">
        <v>23737</v>
      </c>
      <c r="D15" s="153">
        <v>46213</v>
      </c>
      <c r="E15" s="154">
        <v>21193</v>
      </c>
      <c r="F15" s="154">
        <v>22237</v>
      </c>
      <c r="G15" s="153">
        <v>43430</v>
      </c>
      <c r="H15" s="153">
        <v>1283</v>
      </c>
      <c r="I15" s="153">
        <v>1500</v>
      </c>
      <c r="J15" s="155">
        <v>6.4080128943126979E-2</v>
      </c>
    </row>
    <row r="16" spans="1:11" ht="12.75" customHeight="1">
      <c r="A16" s="152" t="s">
        <v>145</v>
      </c>
      <c r="B16" s="153">
        <v>7774</v>
      </c>
      <c r="C16" s="153">
        <v>7649</v>
      </c>
      <c r="D16" s="153">
        <v>15423</v>
      </c>
      <c r="E16" s="154">
        <v>6714</v>
      </c>
      <c r="F16" s="154">
        <v>6494</v>
      </c>
      <c r="G16" s="153">
        <v>13208</v>
      </c>
      <c r="H16" s="153">
        <v>1060</v>
      </c>
      <c r="I16" s="153">
        <v>1155</v>
      </c>
      <c r="J16" s="155">
        <v>0.16770139309509391</v>
      </c>
    </row>
    <row r="17" spans="1:11" ht="12.75" customHeight="1">
      <c r="A17" s="152" t="s">
        <v>146</v>
      </c>
      <c r="B17" s="153">
        <v>1125</v>
      </c>
      <c r="C17" s="153">
        <v>1447</v>
      </c>
      <c r="D17" s="153">
        <v>2572</v>
      </c>
      <c r="E17" s="156">
        <v>963</v>
      </c>
      <c r="F17" s="156">
        <v>1201</v>
      </c>
      <c r="G17" s="153">
        <v>2164</v>
      </c>
      <c r="H17" s="153">
        <v>162</v>
      </c>
      <c r="I17" s="153">
        <v>246</v>
      </c>
      <c r="J17" s="155">
        <v>0.18853974121996298</v>
      </c>
    </row>
    <row r="18" spans="1:11" ht="12.75" customHeight="1">
      <c r="A18" s="152" t="s">
        <v>147</v>
      </c>
      <c r="B18" s="153">
        <v>41</v>
      </c>
      <c r="C18" s="153">
        <v>84</v>
      </c>
      <c r="D18" s="153">
        <v>125</v>
      </c>
      <c r="E18" s="156">
        <v>34</v>
      </c>
      <c r="F18" s="156">
        <v>71</v>
      </c>
      <c r="G18" s="153">
        <v>105</v>
      </c>
      <c r="H18" s="153">
        <v>7</v>
      </c>
      <c r="I18" s="153">
        <v>13</v>
      </c>
      <c r="J18" s="155">
        <v>0.19047619047619047</v>
      </c>
    </row>
    <row r="19" spans="1:11" ht="26.25" customHeight="1">
      <c r="A19" s="424" t="s">
        <v>148</v>
      </c>
      <c r="B19" s="386">
        <v>116974</v>
      </c>
      <c r="C19" s="386">
        <v>107674</v>
      </c>
      <c r="D19" s="386">
        <v>224648</v>
      </c>
      <c r="E19" s="386">
        <v>114813</v>
      </c>
      <c r="F19" s="386">
        <v>105694</v>
      </c>
      <c r="G19" s="386">
        <v>220507</v>
      </c>
      <c r="H19" s="386">
        <v>2161</v>
      </c>
      <c r="I19" s="386">
        <v>1980</v>
      </c>
      <c r="J19" s="387">
        <v>1.8779449178484064E-2</v>
      </c>
    </row>
    <row r="20" spans="1:11" ht="12.75" customHeight="1">
      <c r="A20" s="36" t="s">
        <v>142</v>
      </c>
    </row>
    <row r="21" spans="1:11" ht="12.75" customHeight="1"/>
    <row r="22" spans="1:11" ht="12.75" customHeight="1"/>
    <row r="23" spans="1:11" ht="12.75" customHeight="1">
      <c r="A23" s="555" t="s">
        <v>1190</v>
      </c>
    </row>
    <row r="24" spans="1:11" ht="12.75" customHeight="1">
      <c r="A24" s="125" t="s">
        <v>1191</v>
      </c>
    </row>
    <row r="25" spans="1:11" ht="12.75" customHeight="1"/>
    <row r="26" spans="1:11" ht="12.75" customHeight="1">
      <c r="A26" s="655"/>
      <c r="B26" s="655"/>
      <c r="C26" s="655"/>
      <c r="D26" s="655"/>
      <c r="E26" s="655"/>
      <c r="F26" s="655"/>
      <c r="G26" s="655"/>
      <c r="H26" s="655"/>
      <c r="I26" s="655"/>
      <c r="J26" s="655"/>
    </row>
    <row r="27" spans="1:11" ht="12.75" customHeight="1">
      <c r="A27" s="655"/>
      <c r="B27" s="655"/>
      <c r="C27" s="655"/>
      <c r="D27" s="655"/>
      <c r="E27" s="655"/>
      <c r="F27" s="655"/>
      <c r="G27" s="655"/>
      <c r="H27" s="655"/>
      <c r="I27" s="655"/>
      <c r="J27" s="655"/>
      <c r="K27" s="88"/>
    </row>
    <row r="28" spans="1:11" ht="12.75" customHeight="1">
      <c r="A28" s="655"/>
      <c r="B28" s="655"/>
      <c r="C28" s="655"/>
      <c r="D28" s="655"/>
      <c r="E28" s="655"/>
      <c r="F28" s="655"/>
      <c r="G28" s="655"/>
      <c r="H28" s="655"/>
      <c r="I28" s="655"/>
      <c r="J28" s="655"/>
      <c r="K28" s="88"/>
    </row>
    <row r="29" spans="1:11" ht="12.75" customHeight="1">
      <c r="A29" s="655"/>
      <c r="B29" s="655"/>
      <c r="C29" s="655"/>
      <c r="D29" s="655"/>
      <c r="E29" s="655"/>
      <c r="F29" s="655"/>
      <c r="G29" s="655"/>
      <c r="H29" s="655"/>
      <c r="I29" s="655"/>
      <c r="J29" s="655"/>
      <c r="K29" s="88"/>
    </row>
    <row r="30" spans="1:11" ht="12.75" customHeight="1">
      <c r="A30" s="655"/>
      <c r="B30" s="655"/>
      <c r="C30" s="655"/>
      <c r="D30" s="655"/>
      <c r="E30" s="655"/>
      <c r="F30" s="655"/>
      <c r="G30" s="655"/>
      <c r="H30" s="655"/>
      <c r="I30" s="655"/>
      <c r="J30" s="655"/>
      <c r="K30" s="78"/>
    </row>
    <row r="31" spans="1:11" ht="12.75" customHeight="1">
      <c r="A31" s="655"/>
      <c r="B31" s="655"/>
      <c r="C31" s="655"/>
      <c r="D31" s="655"/>
      <c r="E31" s="655"/>
      <c r="F31" s="655"/>
      <c r="G31" s="655"/>
      <c r="H31" s="655"/>
      <c r="I31" s="655"/>
      <c r="J31" s="655"/>
    </row>
    <row r="32" spans="1:11" ht="12.75" customHeight="1">
      <c r="A32" s="655"/>
      <c r="B32" s="655"/>
      <c r="C32" s="655"/>
      <c r="D32" s="655"/>
      <c r="E32" s="655"/>
      <c r="F32" s="655"/>
      <c r="G32" s="655"/>
      <c r="H32" s="655"/>
      <c r="I32" s="655"/>
      <c r="J32" s="655"/>
    </row>
    <row r="33" spans="1:10" ht="12.75" customHeight="1">
      <c r="A33" s="655"/>
      <c r="B33" s="655"/>
      <c r="C33" s="655"/>
      <c r="D33" s="655"/>
      <c r="E33" s="655"/>
      <c r="F33" s="655"/>
      <c r="G33" s="655"/>
      <c r="H33" s="655"/>
      <c r="I33" s="655"/>
      <c r="J33" s="655"/>
    </row>
    <row r="34" spans="1:10" ht="12.75" customHeight="1">
      <c r="A34" s="655"/>
      <c r="B34" s="655"/>
      <c r="C34" s="655"/>
      <c r="D34" s="655"/>
      <c r="E34" s="655"/>
      <c r="F34" s="655"/>
      <c r="G34" s="655"/>
      <c r="H34" s="655"/>
      <c r="I34" s="655"/>
      <c r="J34" s="655"/>
    </row>
    <row r="35" spans="1:10" ht="12.75" customHeight="1">
      <c r="A35" s="655"/>
      <c r="B35" s="655"/>
      <c r="C35" s="655"/>
      <c r="D35" s="655"/>
      <c r="E35" s="655"/>
      <c r="F35" s="655"/>
      <c r="G35" s="655"/>
      <c r="H35" s="655"/>
      <c r="I35" s="655"/>
      <c r="J35" s="655"/>
    </row>
    <row r="36" spans="1:10" ht="12.75" customHeight="1">
      <c r="A36" s="655"/>
      <c r="B36" s="655"/>
      <c r="C36" s="655"/>
      <c r="D36" s="655"/>
      <c r="E36" s="655"/>
      <c r="F36" s="655"/>
      <c r="G36" s="655"/>
      <c r="H36" s="655"/>
      <c r="I36" s="655"/>
      <c r="J36" s="655"/>
    </row>
    <row r="37" spans="1:10" ht="12.75" customHeight="1">
      <c r="A37" s="655"/>
      <c r="B37" s="655"/>
      <c r="C37" s="655"/>
      <c r="D37" s="655"/>
      <c r="E37" s="655"/>
      <c r="F37" s="655"/>
      <c r="G37" s="655"/>
      <c r="H37" s="655"/>
      <c r="I37" s="655"/>
      <c r="J37" s="655"/>
    </row>
    <row r="38" spans="1:10" ht="12.75" customHeight="1">
      <c r="A38" s="655"/>
      <c r="B38" s="655"/>
      <c r="C38" s="655"/>
      <c r="D38" s="655"/>
      <c r="E38" s="655"/>
      <c r="F38" s="655"/>
      <c r="G38" s="655"/>
      <c r="H38" s="655"/>
      <c r="I38" s="655"/>
      <c r="J38" s="655"/>
    </row>
    <row r="39" spans="1:10" ht="12.75" customHeight="1">
      <c r="A39" s="655"/>
      <c r="B39" s="655"/>
      <c r="C39" s="655"/>
      <c r="D39" s="655"/>
      <c r="E39" s="655"/>
      <c r="F39" s="655"/>
      <c r="G39" s="655"/>
      <c r="H39" s="655"/>
      <c r="I39" s="655"/>
      <c r="J39" s="655"/>
    </row>
    <row r="40" spans="1:10" ht="12.75" customHeight="1">
      <c r="A40" s="655"/>
      <c r="B40" s="655"/>
      <c r="C40" s="655"/>
      <c r="D40" s="655"/>
      <c r="E40" s="655"/>
      <c r="F40" s="655"/>
      <c r="G40" s="655"/>
      <c r="H40" s="655"/>
      <c r="I40" s="655"/>
      <c r="J40" s="655"/>
    </row>
    <row r="41" spans="1:10" ht="12.75" customHeight="1">
      <c r="A41" s="655"/>
      <c r="B41" s="655"/>
      <c r="C41" s="655"/>
      <c r="D41" s="655"/>
      <c r="E41" s="655"/>
      <c r="F41" s="655"/>
      <c r="G41" s="655"/>
      <c r="H41" s="655"/>
      <c r="I41" s="655"/>
      <c r="J41" s="655"/>
    </row>
    <row r="42" spans="1:10" ht="12.75" customHeight="1">
      <c r="A42" s="655"/>
      <c r="B42" s="655"/>
      <c r="C42" s="655"/>
      <c r="D42" s="655"/>
      <c r="E42" s="655"/>
      <c r="F42" s="655"/>
      <c r="G42" s="655"/>
      <c r="H42" s="655"/>
      <c r="I42" s="655"/>
      <c r="J42" s="655"/>
    </row>
    <row r="43" spans="1:10" ht="12.75" customHeight="1">
      <c r="A43" s="655"/>
      <c r="B43" s="655"/>
      <c r="C43" s="655"/>
      <c r="D43" s="655"/>
      <c r="E43" s="655"/>
      <c r="F43" s="655"/>
      <c r="G43" s="655"/>
      <c r="H43" s="655"/>
      <c r="I43" s="655"/>
      <c r="J43" s="655"/>
    </row>
    <row r="44" spans="1:10" ht="12.75" customHeight="1">
      <c r="A44" s="655"/>
      <c r="B44" s="655"/>
      <c r="C44" s="655"/>
      <c r="D44" s="655"/>
      <c r="E44" s="655"/>
      <c r="F44" s="655"/>
      <c r="G44" s="655"/>
      <c r="H44" s="655"/>
      <c r="I44" s="655"/>
      <c r="J44" s="655"/>
    </row>
    <row r="45" spans="1:10" ht="12.75" customHeight="1">
      <c r="A45" s="655"/>
      <c r="B45" s="655"/>
      <c r="C45" s="655"/>
      <c r="D45" s="655"/>
      <c r="E45" s="655"/>
      <c r="F45" s="655"/>
      <c r="G45" s="655"/>
      <c r="H45" s="655"/>
      <c r="I45" s="655"/>
      <c r="J45" s="655"/>
    </row>
    <row r="46" spans="1:10" ht="12.75" customHeight="1">
      <c r="A46" s="655"/>
      <c r="B46" s="655"/>
      <c r="C46" s="655"/>
      <c r="D46" s="655"/>
      <c r="E46" s="655"/>
      <c r="F46" s="655"/>
      <c r="G46" s="655"/>
      <c r="H46" s="655"/>
      <c r="I46" s="655"/>
      <c r="J46" s="655"/>
    </row>
    <row r="47" spans="1:10" ht="12.75" customHeight="1">
      <c r="A47" s="655"/>
      <c r="B47" s="655"/>
      <c r="C47" s="655"/>
      <c r="D47" s="655"/>
      <c r="E47" s="655"/>
      <c r="F47" s="655"/>
      <c r="G47" s="655"/>
      <c r="H47" s="655"/>
      <c r="I47" s="655"/>
      <c r="J47" s="655"/>
    </row>
    <row r="48" spans="1:10" ht="12.75" customHeight="1">
      <c r="A48" s="655"/>
      <c r="B48" s="655"/>
      <c r="C48" s="655"/>
      <c r="D48" s="655"/>
      <c r="E48" s="655"/>
      <c r="F48" s="655"/>
      <c r="G48" s="655"/>
      <c r="H48" s="655"/>
      <c r="I48" s="655"/>
      <c r="J48" s="655"/>
    </row>
    <row r="49" spans="1:10" ht="12.75" customHeight="1">
      <c r="A49" s="655"/>
      <c r="B49" s="655"/>
      <c r="C49" s="655"/>
      <c r="D49" s="655"/>
      <c r="E49" s="655"/>
      <c r="F49" s="655"/>
      <c r="G49" s="655"/>
      <c r="H49" s="655"/>
      <c r="I49" s="655"/>
      <c r="J49" s="655"/>
    </row>
    <row r="50" spans="1:10" ht="12.75" customHeight="1">
      <c r="A50" s="655"/>
      <c r="B50" s="655"/>
      <c r="C50" s="655"/>
      <c r="D50" s="655"/>
      <c r="E50" s="655"/>
      <c r="F50" s="655"/>
      <c r="G50" s="655"/>
      <c r="H50" s="655"/>
      <c r="I50" s="655"/>
      <c r="J50" s="655"/>
    </row>
    <row r="51" spans="1:10" ht="12.75" customHeight="1">
      <c r="A51" s="655"/>
      <c r="B51" s="655"/>
      <c r="C51" s="655"/>
      <c r="D51" s="655"/>
      <c r="E51" s="655"/>
      <c r="F51" s="655"/>
      <c r="G51" s="655"/>
      <c r="H51" s="655"/>
      <c r="I51" s="655"/>
      <c r="J51" s="655"/>
    </row>
    <row r="52" spans="1:10" ht="12.75" customHeight="1">
      <c r="A52" s="655"/>
      <c r="B52" s="655"/>
      <c r="C52" s="655"/>
      <c r="D52" s="655"/>
      <c r="E52" s="655"/>
      <c r="F52" s="655"/>
      <c r="G52" s="655"/>
      <c r="H52" s="655"/>
      <c r="I52" s="655"/>
      <c r="J52" s="655"/>
    </row>
    <row r="53" spans="1:10" ht="12.75" customHeight="1">
      <c r="A53" s="655"/>
      <c r="B53" s="655"/>
      <c r="C53" s="655"/>
      <c r="D53" s="655"/>
      <c r="E53" s="655"/>
      <c r="F53" s="655"/>
      <c r="G53" s="655"/>
      <c r="H53" s="655"/>
      <c r="I53" s="655"/>
      <c r="J53" s="655"/>
    </row>
    <row r="54" spans="1:10" ht="12.75" customHeight="1">
      <c r="A54" s="655"/>
      <c r="B54" s="655"/>
      <c r="C54" s="655"/>
      <c r="D54" s="655"/>
      <c r="E54" s="655"/>
      <c r="F54" s="655"/>
      <c r="G54" s="655"/>
      <c r="H54" s="655"/>
      <c r="I54" s="655"/>
      <c r="J54" s="655"/>
    </row>
    <row r="55" spans="1:10" ht="12.75" customHeight="1">
      <c r="A55" s="655"/>
      <c r="B55" s="655"/>
      <c r="C55" s="655"/>
      <c r="D55" s="655"/>
      <c r="E55" s="655"/>
      <c r="F55" s="655"/>
      <c r="G55" s="655"/>
      <c r="H55" s="655"/>
      <c r="I55" s="655"/>
      <c r="J55" s="655"/>
    </row>
    <row r="56" spans="1:10" ht="12.75" customHeight="1">
      <c r="A56" s="655"/>
      <c r="B56" s="655"/>
      <c r="C56" s="655"/>
      <c r="D56" s="655"/>
      <c r="E56" s="655"/>
      <c r="F56" s="655"/>
      <c r="G56" s="655"/>
      <c r="H56" s="655"/>
      <c r="I56" s="655"/>
      <c r="J56" s="655"/>
    </row>
    <row r="57" spans="1:10" ht="12.75" customHeight="1">
      <c r="A57" s="655"/>
      <c r="B57" s="655"/>
      <c r="C57" s="655"/>
      <c r="D57" s="655"/>
      <c r="E57" s="655"/>
      <c r="F57" s="655"/>
      <c r="G57" s="655"/>
      <c r="H57" s="655"/>
      <c r="I57" s="655"/>
      <c r="J57" s="655"/>
    </row>
    <row r="58" spans="1:10" ht="12.75" customHeight="1">
      <c r="A58" s="655"/>
      <c r="B58" s="655"/>
      <c r="C58" s="655"/>
      <c r="D58" s="655"/>
      <c r="E58" s="655"/>
      <c r="F58" s="655"/>
      <c r="G58" s="655"/>
      <c r="H58" s="655"/>
      <c r="I58" s="655"/>
      <c r="J58" s="655"/>
    </row>
    <row r="59" spans="1:10" ht="12.75" customHeight="1">
      <c r="A59" s="655"/>
      <c r="B59" s="655"/>
      <c r="C59" s="655"/>
      <c r="D59" s="655"/>
      <c r="E59" s="655"/>
      <c r="F59" s="655"/>
      <c r="G59" s="655"/>
      <c r="H59" s="655"/>
      <c r="I59" s="655"/>
      <c r="J59" s="655"/>
    </row>
    <row r="60" spans="1:10" ht="12.75" customHeight="1">
      <c r="A60" s="655"/>
      <c r="B60" s="655"/>
      <c r="C60" s="655"/>
      <c r="D60" s="655"/>
      <c r="E60" s="655"/>
      <c r="F60" s="655"/>
      <c r="G60" s="655"/>
      <c r="H60" s="655"/>
      <c r="I60" s="655"/>
      <c r="J60" s="655"/>
    </row>
    <row r="61" spans="1:10" ht="12.75" customHeight="1">
      <c r="A61" s="655"/>
      <c r="B61" s="655"/>
      <c r="C61" s="655"/>
      <c r="D61" s="655"/>
      <c r="E61" s="655"/>
      <c r="F61" s="655"/>
      <c r="G61" s="655"/>
      <c r="H61" s="655"/>
      <c r="I61" s="655"/>
      <c r="J61" s="655"/>
    </row>
    <row r="62" spans="1:10" ht="12.75" customHeight="1">
      <c r="A62" s="655"/>
      <c r="B62" s="655"/>
      <c r="C62" s="655"/>
      <c r="D62" s="655"/>
      <c r="E62" s="655"/>
      <c r="F62" s="655"/>
      <c r="G62" s="655"/>
      <c r="H62" s="655"/>
      <c r="I62" s="655"/>
      <c r="J62" s="655"/>
    </row>
    <row r="63" spans="1:10" ht="12.75" customHeight="1">
      <c r="A63" s="655"/>
      <c r="B63" s="655"/>
      <c r="C63" s="655"/>
      <c r="D63" s="655"/>
      <c r="E63" s="655"/>
      <c r="F63" s="655"/>
      <c r="G63" s="655"/>
      <c r="H63" s="655"/>
      <c r="I63" s="655"/>
      <c r="J63" s="655"/>
    </row>
    <row r="64" spans="1:10" ht="12.75" customHeight="1">
      <c r="A64" s="655"/>
      <c r="B64" s="655"/>
      <c r="C64" s="655"/>
      <c r="D64" s="655"/>
      <c r="E64" s="655"/>
      <c r="F64" s="655"/>
      <c r="G64" s="655"/>
      <c r="H64" s="655"/>
      <c r="I64" s="655"/>
      <c r="J64" s="655"/>
    </row>
    <row r="65" spans="1:10" ht="12.75" customHeight="1">
      <c r="A65" s="655"/>
      <c r="B65" s="655"/>
      <c r="C65" s="655"/>
      <c r="D65" s="655"/>
      <c r="E65" s="655"/>
      <c r="F65" s="655"/>
      <c r="G65" s="655"/>
      <c r="H65" s="655"/>
      <c r="I65" s="655"/>
      <c r="J65" s="655"/>
    </row>
    <row r="66" spans="1:10" ht="12.75" customHeight="1">
      <c r="A66" s="655"/>
      <c r="B66" s="655"/>
      <c r="C66" s="655"/>
      <c r="D66" s="655"/>
      <c r="E66" s="655"/>
      <c r="F66" s="655"/>
      <c r="G66" s="655"/>
      <c r="H66" s="655"/>
      <c r="I66" s="655"/>
      <c r="J66" s="655"/>
    </row>
    <row r="67" spans="1:10" ht="12.75" customHeight="1">
      <c r="A67" s="36" t="s">
        <v>505</v>
      </c>
    </row>
    <row r="68" spans="1:10" ht="12.75" customHeight="1"/>
    <row r="69" spans="1:10" ht="12.75" customHeight="1"/>
    <row r="70" spans="1:10" ht="12.75" customHeight="1">
      <c r="A70" s="74" t="s">
        <v>338</v>
      </c>
    </row>
    <row r="71" spans="1:10" ht="12.75" customHeight="1"/>
    <row r="72" spans="1:10" ht="12.75" customHeight="1"/>
    <row r="73" spans="1:10" ht="12.75" customHeight="1"/>
    <row r="74" spans="1:10" ht="12.75" customHeight="1"/>
    <row r="75" spans="1:10" ht="12.75" customHeight="1"/>
    <row r="76" spans="1:10" ht="12.75" customHeight="1">
      <c r="J76" s="21" t="s">
        <v>380</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51" t="s">
        <v>969</v>
      </c>
      <c r="F1" s="380" t="str">
        <f>Naslovnica!A20</f>
        <v>Travanj 2015.</v>
      </c>
    </row>
    <row r="2" spans="1:7" ht="12.75" customHeight="1">
      <c r="A2" s="126" t="s">
        <v>970</v>
      </c>
      <c r="F2" s="118" t="str">
        <f>Naslovnica!A24</f>
        <v>April 2015</v>
      </c>
    </row>
    <row r="3" spans="1:7" ht="12.75" customHeight="1"/>
    <row r="4" spans="1:7" ht="12.75" customHeight="1">
      <c r="E4" s="739" t="s">
        <v>487</v>
      </c>
      <c r="F4" s="739"/>
    </row>
    <row r="5" spans="1:7" ht="13.5" customHeight="1">
      <c r="A5" s="747" t="s">
        <v>511</v>
      </c>
      <c r="B5" s="758" t="s">
        <v>151</v>
      </c>
      <c r="C5" s="758"/>
      <c r="D5" s="758"/>
      <c r="E5" s="758"/>
      <c r="F5" s="758"/>
    </row>
    <row r="6" spans="1:7" ht="33.75" customHeight="1">
      <c r="A6" s="747"/>
      <c r="B6" s="425" t="str">
        <f>Naslovnica!A20</f>
        <v>Travanj 2015.</v>
      </c>
      <c r="C6" s="658" t="str">
        <f>'5 Tablica 3,4'!$A$8</f>
        <v>Ožujak 2015.</v>
      </c>
      <c r="D6" s="425" t="s">
        <v>98</v>
      </c>
      <c r="E6" s="395" t="s">
        <v>152</v>
      </c>
      <c r="F6" s="426" t="s">
        <v>153</v>
      </c>
    </row>
    <row r="7" spans="1:7" ht="45" customHeight="1">
      <c r="A7" s="747"/>
      <c r="B7" s="427" t="str">
        <f>Naslovnica!A24</f>
        <v>April 2015</v>
      </c>
      <c r="C7" s="659" t="str">
        <f>'5 Tablica 3,4'!$B$8</f>
        <v>March 2015</v>
      </c>
      <c r="D7" s="427" t="s">
        <v>154</v>
      </c>
      <c r="E7" s="400" t="s">
        <v>512</v>
      </c>
      <c r="F7" s="427" t="s">
        <v>155</v>
      </c>
    </row>
    <row r="8" spans="1:7">
      <c r="A8" s="190" t="s">
        <v>136</v>
      </c>
      <c r="B8" s="191">
        <v>5336.3249400000004</v>
      </c>
      <c r="C8" s="191">
        <v>4617.82179</v>
      </c>
      <c r="D8" s="192">
        <v>0.15559352064125465</v>
      </c>
      <c r="E8" s="193">
        <v>328963.41499999998</v>
      </c>
      <c r="F8" s="192">
        <v>1.6489116961780455E-2</v>
      </c>
      <c r="G8" s="88"/>
    </row>
    <row r="9" spans="1:7">
      <c r="A9" s="190" t="s">
        <v>137</v>
      </c>
      <c r="B9" s="191">
        <v>10012.439</v>
      </c>
      <c r="C9" s="191">
        <v>9564.0706300000002</v>
      </c>
      <c r="D9" s="192">
        <v>4.6880495486261387E-2</v>
      </c>
      <c r="E9" s="193">
        <v>1079023.8480000005</v>
      </c>
      <c r="F9" s="192">
        <v>9.3660730986642963E-3</v>
      </c>
      <c r="G9" s="88"/>
    </row>
    <row r="10" spans="1:7">
      <c r="A10" s="190" t="s">
        <v>138</v>
      </c>
      <c r="B10" s="191">
        <v>989.33603000000005</v>
      </c>
      <c r="C10" s="191">
        <v>943.25473999999997</v>
      </c>
      <c r="D10" s="192">
        <v>4.8853494232109718E-2</v>
      </c>
      <c r="E10" s="193">
        <v>197905.29362000001</v>
      </c>
      <c r="F10" s="194">
        <v>5.0241536648843064E-3</v>
      </c>
    </row>
    <row r="11" spans="1:7">
      <c r="A11" s="190" t="s">
        <v>139</v>
      </c>
      <c r="B11" s="191">
        <v>1088.6261000000002</v>
      </c>
      <c r="C11" s="191">
        <v>1283.49621</v>
      </c>
      <c r="D11" s="192">
        <v>-0.15182756947914933</v>
      </c>
      <c r="E11" s="193">
        <v>175835.73433000004</v>
      </c>
      <c r="F11" s="192">
        <v>6.2297231183199749E-3</v>
      </c>
    </row>
    <row r="12" spans="1:7">
      <c r="A12" s="190" t="s">
        <v>140</v>
      </c>
      <c r="B12" s="191">
        <v>2062.96243</v>
      </c>
      <c r="C12" s="191">
        <v>2020.2384099999999</v>
      </c>
      <c r="D12" s="192">
        <v>2.1148008961971998E-2</v>
      </c>
      <c r="E12" s="193">
        <v>112318.81474000003</v>
      </c>
      <c r="F12" s="192">
        <v>1.8710684165768314E-2</v>
      </c>
    </row>
    <row r="13" spans="1:7">
      <c r="A13" s="195" t="s">
        <v>141</v>
      </c>
      <c r="B13" s="191">
        <v>5898.36924</v>
      </c>
      <c r="C13" s="191">
        <v>5988.7800399999996</v>
      </c>
      <c r="D13" s="192">
        <v>-1.5096697390141522E-2</v>
      </c>
      <c r="E13" s="196">
        <v>927453.09106000036</v>
      </c>
      <c r="F13" s="192">
        <v>6.4004546885193967E-3</v>
      </c>
    </row>
    <row r="14" spans="1:7" ht="18.75" customHeight="1">
      <c r="A14" s="428" t="s">
        <v>366</v>
      </c>
      <c r="B14" s="429">
        <v>25388.057740000004</v>
      </c>
      <c r="C14" s="430">
        <v>24417.661820000001</v>
      </c>
      <c r="D14" s="431">
        <v>3.9741557858958165E-2</v>
      </c>
      <c r="E14" s="432">
        <v>2821500.1967500006</v>
      </c>
      <c r="F14" s="431">
        <v>9.0797709382960355E-3</v>
      </c>
    </row>
    <row r="15" spans="1:7" ht="12.75" customHeight="1">
      <c r="A15" s="27" t="s">
        <v>690</v>
      </c>
      <c r="B15" s="28"/>
      <c r="C15" s="30"/>
      <c r="D15" s="30"/>
      <c r="E15" s="30"/>
      <c r="F15" s="30"/>
      <c r="G15" s="30"/>
    </row>
    <row r="16" spans="1:7" ht="22.5" customHeight="1">
      <c r="A16" s="763" t="s">
        <v>157</v>
      </c>
      <c r="B16" s="763"/>
      <c r="C16" s="763"/>
      <c r="D16" s="763"/>
      <c r="E16" s="763"/>
      <c r="F16" s="763"/>
      <c r="G16" s="47"/>
    </row>
    <row r="17" spans="1:7" ht="12.75" customHeight="1">
      <c r="A17" s="759" t="s">
        <v>158</v>
      </c>
      <c r="B17" s="760"/>
      <c r="C17" s="760"/>
      <c r="D17" s="760"/>
      <c r="E17" s="760"/>
      <c r="F17" s="760"/>
      <c r="G17" s="48"/>
    </row>
    <row r="18" spans="1:7" ht="12.75" customHeight="1">
      <c r="A18" s="761" t="s">
        <v>159</v>
      </c>
      <c r="B18" s="762"/>
      <c r="C18" s="762"/>
      <c r="D18" s="762"/>
      <c r="E18" s="762"/>
      <c r="F18" s="762"/>
      <c r="G18" s="49"/>
    </row>
    <row r="19" spans="1:7" ht="12.75" customHeight="1">
      <c r="A19" s="759" t="s">
        <v>160</v>
      </c>
      <c r="B19" s="760"/>
      <c r="C19" s="760"/>
      <c r="D19" s="760"/>
      <c r="E19" s="760"/>
      <c r="F19" s="760"/>
      <c r="G19" s="48"/>
    </row>
    <row r="20" spans="1:7" ht="12.75" customHeight="1"/>
    <row r="21" spans="1:7" ht="12.75" customHeight="1">
      <c r="A21" s="556" t="s">
        <v>369</v>
      </c>
      <c r="F21" s="380" t="str">
        <f>Naslovnica!A20</f>
        <v>Travanj 2015.</v>
      </c>
    </row>
    <row r="22" spans="1:7" ht="12.75" customHeight="1">
      <c r="A22" s="126" t="s">
        <v>370</v>
      </c>
      <c r="F22" s="118" t="str">
        <f>Naslovnica!A24</f>
        <v>April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690</v>
      </c>
    </row>
    <row r="42" spans="1:1" ht="12.75" customHeight="1"/>
    <row r="43" spans="1:1" ht="12.75" customHeight="1">
      <c r="A43" s="82"/>
    </row>
    <row r="44" spans="1:1" ht="12.75" customHeight="1">
      <c r="A44" s="85"/>
    </row>
    <row r="45" spans="1:1" ht="12.75" customHeight="1"/>
    <row r="46" spans="1:1" ht="12.75" customHeight="1">
      <c r="A46" s="74" t="s">
        <v>338</v>
      </c>
    </row>
    <row r="47" spans="1:1" ht="12.75" customHeight="1"/>
    <row r="48" spans="1:1" ht="12.75" customHeight="1"/>
    <row r="49" spans="6:6" ht="12.75" customHeight="1"/>
    <row r="53" spans="6:6">
      <c r="F53" s="44" t="s">
        <v>381</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52" t="s">
        <v>971</v>
      </c>
      <c r="G1" s="380" t="str">
        <f>Naslovnica!A20</f>
        <v>Travanj 2015.</v>
      </c>
    </row>
    <row r="2" spans="1:8" ht="12.75" customHeight="1">
      <c r="A2" s="117" t="s">
        <v>972</v>
      </c>
      <c r="G2" s="118" t="str">
        <f>Naslovnica!A24</f>
        <v>April 2015</v>
      </c>
    </row>
    <row r="3" spans="1:8" ht="12.75" customHeight="1"/>
    <row r="4" spans="1:8" ht="12.75" customHeight="1">
      <c r="F4" s="141"/>
      <c r="G4" s="21" t="s">
        <v>487</v>
      </c>
    </row>
    <row r="5" spans="1:8" ht="15" customHeight="1">
      <c r="A5" s="740" t="s">
        <v>514</v>
      </c>
      <c r="B5" s="741" t="s">
        <v>513</v>
      </c>
      <c r="C5" s="741"/>
      <c r="D5" s="741"/>
      <c r="E5" s="741"/>
      <c r="F5" s="741"/>
      <c r="G5" s="741"/>
    </row>
    <row r="6" spans="1:8">
      <c r="A6" s="740"/>
      <c r="B6" s="745" t="str">
        <f>Naslovnica!A20</f>
        <v>Travanj 2015.</v>
      </c>
      <c r="C6" s="757"/>
      <c r="D6" s="746" t="str">
        <f>'5 Tablica 3,4'!A8</f>
        <v>Ožujak 2015.</v>
      </c>
      <c r="E6" s="757"/>
      <c r="F6" s="764" t="s">
        <v>161</v>
      </c>
      <c r="G6" s="764"/>
    </row>
    <row r="7" spans="1:8">
      <c r="A7" s="740"/>
      <c r="B7" s="742" t="str">
        <f>Naslovnica!A24</f>
        <v>April 2015</v>
      </c>
      <c r="C7" s="765"/>
      <c r="D7" s="766" t="str">
        <f>'5 Tablica 3,4'!B8</f>
        <v>March 2015</v>
      </c>
      <c r="E7" s="765"/>
      <c r="F7" s="767" t="s">
        <v>162</v>
      </c>
      <c r="G7" s="767"/>
    </row>
    <row r="8" spans="1:8">
      <c r="A8" s="740"/>
      <c r="B8" s="401" t="s">
        <v>120</v>
      </c>
      <c r="C8" s="401" t="s">
        <v>121</v>
      </c>
      <c r="D8" s="401" t="s">
        <v>120</v>
      </c>
      <c r="E8" s="401" t="s">
        <v>121</v>
      </c>
      <c r="F8" s="401" t="s">
        <v>1172</v>
      </c>
      <c r="G8" s="401" t="s">
        <v>1168</v>
      </c>
    </row>
    <row r="9" spans="1:8">
      <c r="A9" s="740"/>
      <c r="B9" s="402" t="s">
        <v>122</v>
      </c>
      <c r="C9" s="402" t="s">
        <v>123</v>
      </c>
      <c r="D9" s="402" t="s">
        <v>122</v>
      </c>
      <c r="E9" s="402" t="s">
        <v>123</v>
      </c>
      <c r="F9" s="402" t="s">
        <v>122</v>
      </c>
      <c r="G9" s="402" t="s">
        <v>1169</v>
      </c>
    </row>
    <row r="10" spans="1:8">
      <c r="A10" s="177" t="s">
        <v>136</v>
      </c>
      <c r="B10" s="197">
        <v>290397.27987999999</v>
      </c>
      <c r="C10" s="198">
        <v>0.10259046040505139</v>
      </c>
      <c r="D10" s="197">
        <v>286470.32631999999</v>
      </c>
      <c r="E10" s="199">
        <v>0.10188530330099062</v>
      </c>
      <c r="F10" s="200">
        <v>3926.9535600000022</v>
      </c>
      <c r="G10" s="199">
        <v>1.3708063974533341E-2</v>
      </c>
      <c r="H10" s="88"/>
    </row>
    <row r="11" spans="1:8">
      <c r="A11" s="177" t="s">
        <v>137</v>
      </c>
      <c r="B11" s="197">
        <v>1194358.8817999999</v>
      </c>
      <c r="C11" s="198">
        <v>0.42193862016667988</v>
      </c>
      <c r="D11" s="201">
        <v>1183157.9836300001</v>
      </c>
      <c r="E11" s="199">
        <v>0.42079894125046446</v>
      </c>
      <c r="F11" s="200">
        <v>11200.898169999839</v>
      </c>
      <c r="G11" s="199">
        <v>9.4669505889947228E-3</v>
      </c>
      <c r="H11" s="88"/>
    </row>
    <row r="12" spans="1:8">
      <c r="A12" s="177" t="s">
        <v>156</v>
      </c>
      <c r="B12" s="197">
        <v>167036.16340000002</v>
      </c>
      <c r="C12" s="198">
        <v>5.9009908476348627E-2</v>
      </c>
      <c r="D12" s="201">
        <v>166753.92272</v>
      </c>
      <c r="E12" s="199">
        <v>5.9307273500916892E-2</v>
      </c>
      <c r="F12" s="200">
        <v>282.24068000000716</v>
      </c>
      <c r="G12" s="199">
        <v>1.6925579644319576E-3</v>
      </c>
    </row>
    <row r="13" spans="1:8">
      <c r="A13" s="177" t="s">
        <v>139</v>
      </c>
      <c r="B13" s="197">
        <v>179379.87890000001</v>
      </c>
      <c r="C13" s="198">
        <v>6.3370649929496051E-2</v>
      </c>
      <c r="D13" s="201">
        <v>179200.93296000001</v>
      </c>
      <c r="E13" s="199">
        <v>6.3734145316171983E-2</v>
      </c>
      <c r="F13" s="200">
        <v>178.94593999999762</v>
      </c>
      <c r="G13" s="199">
        <v>9.9857705562247652E-4</v>
      </c>
    </row>
    <row r="14" spans="1:8">
      <c r="A14" s="177" t="s">
        <v>140</v>
      </c>
      <c r="B14" s="197">
        <v>100150.75885</v>
      </c>
      <c r="C14" s="198">
        <v>3.538088395518884E-2</v>
      </c>
      <c r="D14" s="201">
        <v>99331.811220000003</v>
      </c>
      <c r="E14" s="199">
        <v>3.5328097829865464E-2</v>
      </c>
      <c r="F14" s="200">
        <v>818.94762999999523</v>
      </c>
      <c r="G14" s="199">
        <v>8.2445655620452824E-3</v>
      </c>
    </row>
    <row r="15" spans="1:8">
      <c r="A15" s="177" t="s">
        <v>141</v>
      </c>
      <c r="B15" s="197">
        <v>899323.07125000004</v>
      </c>
      <c r="C15" s="198">
        <v>0.31770947706723518</v>
      </c>
      <c r="D15" s="202">
        <v>896779.32094000001</v>
      </c>
      <c r="E15" s="199">
        <v>0.31894623880159068</v>
      </c>
      <c r="F15" s="200">
        <v>2543.7503099999426</v>
      </c>
      <c r="G15" s="199">
        <v>2.8365398828929232E-3</v>
      </c>
    </row>
    <row r="16" spans="1:8" ht="18.75" customHeight="1">
      <c r="A16" s="433" t="s">
        <v>127</v>
      </c>
      <c r="B16" s="434">
        <v>2830646.0340800001</v>
      </c>
      <c r="C16" s="431">
        <v>1</v>
      </c>
      <c r="D16" s="434">
        <v>2811694.2977899997</v>
      </c>
      <c r="E16" s="435">
        <v>1</v>
      </c>
      <c r="F16" s="436">
        <v>18951.736289999961</v>
      </c>
      <c r="G16" s="435">
        <v>6.7403260393194536E-3</v>
      </c>
    </row>
    <row r="17" spans="1:8" ht="12.75" customHeight="1">
      <c r="A17" s="37" t="s">
        <v>515</v>
      </c>
    </row>
    <row r="18" spans="1:8" ht="12.75" customHeight="1"/>
    <row r="19" spans="1:8" ht="12.75" customHeight="1">
      <c r="A19" s="552" t="s">
        <v>371</v>
      </c>
      <c r="G19" s="380" t="str">
        <f>Naslovnica!A20</f>
        <v>Travanj 2015.</v>
      </c>
    </row>
    <row r="20" spans="1:8" ht="12.75" customHeight="1">
      <c r="A20" s="117" t="s">
        <v>372</v>
      </c>
      <c r="G20" s="118" t="str">
        <f>Naslovnica!A24</f>
        <v>April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89" t="s">
        <v>515</v>
      </c>
    </row>
    <row r="41" spans="1:8" ht="12.75" customHeight="1">
      <c r="A41" s="37"/>
    </row>
    <row r="42" spans="1:8" ht="12.75" customHeight="1">
      <c r="A42" s="379" t="s">
        <v>373</v>
      </c>
      <c r="G42" s="380" t="str">
        <f>Naslovnica!A20</f>
        <v>Travanj 2015.</v>
      </c>
    </row>
    <row r="43" spans="1:8" ht="12.75" customHeight="1">
      <c r="A43" s="117" t="s">
        <v>374</v>
      </c>
      <c r="G43" s="118" t="str">
        <f>Naslovnica!A24</f>
        <v>April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89" t="s">
        <v>515</v>
      </c>
    </row>
    <row r="64" spans="1:8" ht="12.75" customHeight="1">
      <c r="A64" s="89"/>
    </row>
    <row r="65" spans="1:7">
      <c r="A65" s="74" t="s">
        <v>338</v>
      </c>
    </row>
    <row r="66" spans="1:7">
      <c r="G66" s="44" t="s">
        <v>382</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52" t="s">
        <v>973</v>
      </c>
      <c r="I1" s="380" t="str">
        <f>Naslovnica!A20</f>
        <v>Travanj 2015.</v>
      </c>
    </row>
    <row r="2" spans="1:10" ht="12.75" customHeight="1">
      <c r="A2" s="117" t="s">
        <v>1064</v>
      </c>
      <c r="I2" s="118" t="str">
        <f>Naslovnica!A24</f>
        <v>April 2015</v>
      </c>
    </row>
    <row r="3" spans="1:10" ht="12.75" customHeight="1"/>
    <row r="4" spans="1:10" ht="35.25" customHeight="1">
      <c r="A4" s="395"/>
      <c r="B4" s="730" t="s">
        <v>1114</v>
      </c>
      <c r="C4" s="730"/>
      <c r="D4" s="753" t="s">
        <v>516</v>
      </c>
      <c r="E4" s="753"/>
      <c r="F4" s="753"/>
      <c r="G4" s="753"/>
      <c r="H4" s="753"/>
      <c r="I4" s="395"/>
    </row>
    <row r="5" spans="1:10" ht="33.75">
      <c r="A5" s="395" t="s">
        <v>514</v>
      </c>
      <c r="B5" s="395" t="str">
        <f>Naslovnica!A20</f>
        <v>Travanj 2015.</v>
      </c>
      <c r="C5" s="397" t="str">
        <f>'5 Tablica 3,4'!A8</f>
        <v>Ožujak 2015.</v>
      </c>
      <c r="D5" s="395" t="str">
        <f>Naslovnica!A20</f>
        <v>Travanj 2015.</v>
      </c>
      <c r="E5" s="397" t="str">
        <f>C5</f>
        <v>Ožujak 2015.</v>
      </c>
      <c r="F5" s="395" t="s">
        <v>163</v>
      </c>
      <c r="G5" s="395" t="s">
        <v>164</v>
      </c>
      <c r="H5" s="437" t="s">
        <v>165</v>
      </c>
      <c r="I5" s="437" t="s">
        <v>166</v>
      </c>
    </row>
    <row r="6" spans="1:10" ht="34.5" customHeight="1">
      <c r="A6" s="395"/>
      <c r="B6" s="398" t="str">
        <f>Naslovnica!A24</f>
        <v>April 2015</v>
      </c>
      <c r="C6" s="399" t="str">
        <f>'5 Tablica 3,4'!B8</f>
        <v>March 2015</v>
      </c>
      <c r="D6" s="398" t="str">
        <f>Naslovnica!A24</f>
        <v>April 2015</v>
      </c>
      <c r="E6" s="399" t="str">
        <f>C6</f>
        <v>March 2015</v>
      </c>
      <c r="F6" s="398" t="s">
        <v>167</v>
      </c>
      <c r="G6" s="398" t="s">
        <v>168</v>
      </c>
      <c r="H6" s="400" t="s">
        <v>169</v>
      </c>
      <c r="I6" s="427" t="s">
        <v>170</v>
      </c>
    </row>
    <row r="7" spans="1:10" ht="22.5">
      <c r="A7" s="203" t="s">
        <v>771</v>
      </c>
      <c r="B7" s="204">
        <v>228.48070000000001</v>
      </c>
      <c r="C7" s="204">
        <v>228.3125</v>
      </c>
      <c r="D7" s="205">
        <v>7.3670955379157022E-4</v>
      </c>
      <c r="E7" s="205">
        <v>8.9073287823777658E-3</v>
      </c>
      <c r="F7" s="205">
        <v>4.4816586046656282E-2</v>
      </c>
      <c r="G7" s="205">
        <v>0.11897386571277302</v>
      </c>
      <c r="H7" s="205">
        <v>7.5078677634422109E-2</v>
      </c>
      <c r="I7" s="206">
        <v>37958</v>
      </c>
      <c r="J7" s="88"/>
    </row>
    <row r="8" spans="1:10" ht="22.5">
      <c r="A8" s="203" t="s">
        <v>772</v>
      </c>
      <c r="B8" s="207">
        <v>248.42920000000001</v>
      </c>
      <c r="C8" s="207">
        <v>247.42840000000001</v>
      </c>
      <c r="D8" s="205">
        <v>4.0448064975564524E-3</v>
      </c>
      <c r="E8" s="205">
        <v>1.0935150683140549E-2</v>
      </c>
      <c r="F8" s="205">
        <v>5.2082998067173092E-2</v>
      </c>
      <c r="G8" s="205">
        <v>0.12526933761404813</v>
      </c>
      <c r="H8" s="205">
        <v>8.1666426560488725E-2</v>
      </c>
      <c r="I8" s="206">
        <v>37893</v>
      </c>
      <c r="J8" s="88"/>
    </row>
    <row r="9" spans="1:10" ht="22.5">
      <c r="A9" s="203" t="s">
        <v>773</v>
      </c>
      <c r="B9" s="207">
        <v>152.8339</v>
      </c>
      <c r="C9" s="207">
        <v>152.39920000000001</v>
      </c>
      <c r="D9" s="205">
        <v>2.8523771778328211E-3</v>
      </c>
      <c r="E9" s="205">
        <v>1.1923711894215039E-3</v>
      </c>
      <c r="F9" s="205">
        <v>4.0578318831107074E-2</v>
      </c>
      <c r="G9" s="205">
        <v>0.10344446674589292</v>
      </c>
      <c r="H9" s="205">
        <v>3.7542171479355568E-2</v>
      </c>
      <c r="I9" s="206">
        <v>37923</v>
      </c>
    </row>
    <row r="10" spans="1:10" ht="22.5">
      <c r="A10" s="203" t="s">
        <v>774</v>
      </c>
      <c r="B10" s="207">
        <v>181.3561</v>
      </c>
      <c r="C10" s="207">
        <v>181.66210000000001</v>
      </c>
      <c r="D10" s="205">
        <v>-1.6844460126796967E-3</v>
      </c>
      <c r="E10" s="205">
        <v>6.3768966988162479E-3</v>
      </c>
      <c r="F10" s="208">
        <v>4.5666439301205841E-2</v>
      </c>
      <c r="G10" s="205">
        <v>0.12873915332784791</v>
      </c>
      <c r="H10" s="205">
        <v>6.0500173216314179E-2</v>
      </c>
      <c r="I10" s="206">
        <v>38425</v>
      </c>
    </row>
    <row r="11" spans="1:10" ht="22.5">
      <c r="A11" s="203" t="s">
        <v>775</v>
      </c>
      <c r="B11" s="207">
        <v>179.5958</v>
      </c>
      <c r="C11" s="207">
        <v>180.3175</v>
      </c>
      <c r="D11" s="205">
        <v>-4.0023846825737452E-3</v>
      </c>
      <c r="E11" s="205">
        <v>5.442131352754398E-3</v>
      </c>
      <c r="F11" s="208">
        <v>2.3603270363541595E-2</v>
      </c>
      <c r="G11" s="205">
        <v>7.8851080828620246E-2</v>
      </c>
      <c r="H11" s="205">
        <v>5.9479983138761572E-2</v>
      </c>
      <c r="I11" s="206">
        <v>38425</v>
      </c>
    </row>
    <row r="12" spans="1:10" ht="22.5">
      <c r="A12" s="203" t="s">
        <v>776</v>
      </c>
      <c r="B12" s="207">
        <v>210.4546</v>
      </c>
      <c r="C12" s="207">
        <v>210.42400000000001</v>
      </c>
      <c r="D12" s="205">
        <v>1.4542067444778262E-4</v>
      </c>
      <c r="E12" s="205">
        <v>8.296896151035682E-3</v>
      </c>
      <c r="F12" s="205">
        <v>5.5446728312034343E-2</v>
      </c>
      <c r="G12" s="205">
        <v>0.14707471002181816</v>
      </c>
      <c r="H12" s="205">
        <v>6.0147268654128894E-2</v>
      </c>
      <c r="I12" s="206">
        <v>37474</v>
      </c>
    </row>
    <row r="13" spans="1:10" ht="12.75" customHeight="1">
      <c r="A13" s="37" t="s">
        <v>515</v>
      </c>
    </row>
    <row r="14" spans="1:10" ht="12.75" customHeight="1"/>
    <row r="15" spans="1:10" ht="21" customHeight="1">
      <c r="A15" s="769" t="s">
        <v>884</v>
      </c>
      <c r="B15" s="769"/>
      <c r="C15" s="769"/>
      <c r="D15" s="769"/>
      <c r="E15" s="769"/>
      <c r="F15" s="769"/>
      <c r="G15" s="769"/>
      <c r="H15" s="769"/>
      <c r="I15" s="769"/>
    </row>
    <row r="16" spans="1:10" ht="21.75" customHeight="1">
      <c r="A16" s="768" t="s">
        <v>885</v>
      </c>
      <c r="B16" s="768"/>
      <c r="C16" s="768"/>
      <c r="D16" s="768"/>
      <c r="E16" s="768"/>
      <c r="F16" s="768"/>
      <c r="G16" s="768"/>
      <c r="H16" s="768"/>
      <c r="I16" s="768"/>
    </row>
    <row r="17" spans="1:10" ht="19.5" customHeight="1">
      <c r="A17" s="769" t="s">
        <v>886</v>
      </c>
      <c r="B17" s="769"/>
      <c r="C17" s="769"/>
      <c r="D17" s="769"/>
      <c r="E17" s="769"/>
      <c r="F17" s="769"/>
      <c r="G17" s="769"/>
      <c r="H17" s="769"/>
      <c r="I17" s="769"/>
    </row>
    <row r="18" spans="1:10" ht="19.5" customHeight="1">
      <c r="A18" s="768" t="s">
        <v>887</v>
      </c>
      <c r="B18" s="768"/>
      <c r="C18" s="768"/>
      <c r="D18" s="768"/>
      <c r="E18" s="768"/>
      <c r="F18" s="768"/>
      <c r="G18" s="768"/>
      <c r="H18" s="768"/>
      <c r="I18" s="768"/>
    </row>
    <row r="19" spans="1:10" ht="12.75" customHeight="1"/>
    <row r="20" spans="1:10" ht="12.75" customHeight="1">
      <c r="A20" s="38"/>
      <c r="I20" s="14"/>
    </row>
    <row r="21" spans="1:10" ht="12.75" customHeight="1">
      <c r="A21" s="74" t="s">
        <v>338</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383</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92" t="s">
        <v>974</v>
      </c>
      <c r="O1" s="380" t="str">
        <f>Naslovnica!A20</f>
        <v>Travanj 2015.</v>
      </c>
    </row>
    <row r="2" spans="1:16" ht="12.75" customHeight="1">
      <c r="A2" s="127" t="s">
        <v>975</v>
      </c>
      <c r="O2" s="118" t="str">
        <f>Naslovnica!A24</f>
        <v>April 2015</v>
      </c>
    </row>
    <row r="3" spans="1:16" ht="12.75" customHeight="1"/>
    <row r="4" spans="1:16" ht="12.75" customHeight="1">
      <c r="L4" s="138"/>
      <c r="M4" s="138"/>
      <c r="N4" s="138"/>
      <c r="O4" s="40" t="s">
        <v>495</v>
      </c>
    </row>
    <row r="5" spans="1:16" ht="31.5" customHeight="1">
      <c r="A5" s="770" t="s">
        <v>691</v>
      </c>
      <c r="B5" s="730" t="s">
        <v>171</v>
      </c>
      <c r="C5" s="730"/>
      <c r="D5" s="730" t="s">
        <v>172</v>
      </c>
      <c r="E5" s="771"/>
      <c r="F5" s="730" t="s">
        <v>173</v>
      </c>
      <c r="G5" s="730"/>
      <c r="H5" s="730" t="s">
        <v>174</v>
      </c>
      <c r="I5" s="730"/>
      <c r="J5" s="730" t="s">
        <v>175</v>
      </c>
      <c r="K5" s="730"/>
      <c r="L5" s="730" t="s">
        <v>176</v>
      </c>
      <c r="M5" s="730"/>
      <c r="N5" s="730" t="s">
        <v>112</v>
      </c>
      <c r="O5" s="730"/>
    </row>
    <row r="6" spans="1:16">
      <c r="A6" s="770"/>
      <c r="B6" s="438" t="s">
        <v>130</v>
      </c>
      <c r="C6" s="438" t="s">
        <v>131</v>
      </c>
      <c r="D6" s="438" t="s">
        <v>130</v>
      </c>
      <c r="E6" s="438" t="s">
        <v>131</v>
      </c>
      <c r="F6" s="438" t="s">
        <v>130</v>
      </c>
      <c r="G6" s="438" t="s">
        <v>131</v>
      </c>
      <c r="H6" s="438" t="s">
        <v>130</v>
      </c>
      <c r="I6" s="438" t="s">
        <v>131</v>
      </c>
      <c r="J6" s="438" t="s">
        <v>130</v>
      </c>
      <c r="K6" s="438" t="s">
        <v>131</v>
      </c>
      <c r="L6" s="438" t="s">
        <v>130</v>
      </c>
      <c r="M6" s="438" t="s">
        <v>131</v>
      </c>
      <c r="N6" s="438" t="s">
        <v>130</v>
      </c>
      <c r="O6" s="438" t="s">
        <v>131</v>
      </c>
    </row>
    <row r="7" spans="1:16">
      <c r="A7" s="770"/>
      <c r="B7" s="439" t="s">
        <v>122</v>
      </c>
      <c r="C7" s="439" t="s">
        <v>123</v>
      </c>
      <c r="D7" s="439" t="s">
        <v>122</v>
      </c>
      <c r="E7" s="439" t="s">
        <v>123</v>
      </c>
      <c r="F7" s="439" t="s">
        <v>122</v>
      </c>
      <c r="G7" s="439" t="s">
        <v>123</v>
      </c>
      <c r="H7" s="439" t="s">
        <v>122</v>
      </c>
      <c r="I7" s="439" t="s">
        <v>123</v>
      </c>
      <c r="J7" s="439" t="s">
        <v>122</v>
      </c>
      <c r="K7" s="439" t="s">
        <v>123</v>
      </c>
      <c r="L7" s="439" t="s">
        <v>122</v>
      </c>
      <c r="M7" s="439" t="s">
        <v>123</v>
      </c>
      <c r="N7" s="439" t="s">
        <v>122</v>
      </c>
      <c r="O7" s="439" t="s">
        <v>123</v>
      </c>
    </row>
    <row r="8" spans="1:16" ht="18">
      <c r="A8" s="209" t="s">
        <v>612</v>
      </c>
      <c r="B8" s="181">
        <v>33575.155299999999</v>
      </c>
      <c r="C8" s="182">
        <v>0.11561800893546303</v>
      </c>
      <c r="D8" s="181">
        <v>92124.250450000007</v>
      </c>
      <c r="E8" s="182">
        <v>7.7132804765650473E-2</v>
      </c>
      <c r="F8" s="181">
        <v>4413.41957</v>
      </c>
      <c r="G8" s="182">
        <v>2.6421940495790861E-2</v>
      </c>
      <c r="H8" s="181">
        <v>1431.7950900000001</v>
      </c>
      <c r="I8" s="182">
        <v>7.9819158022633712E-3</v>
      </c>
      <c r="J8" s="181">
        <v>804.89733000000001</v>
      </c>
      <c r="K8" s="182">
        <v>8.0368570267702975E-3</v>
      </c>
      <c r="L8" s="181">
        <v>39947.316800000001</v>
      </c>
      <c r="M8" s="182">
        <v>4.4419317236547545E-2</v>
      </c>
      <c r="N8" s="181">
        <v>172296.83454000001</v>
      </c>
      <c r="O8" s="182">
        <v>6.0868378619440826E-2</v>
      </c>
      <c r="P8" s="88"/>
    </row>
    <row r="9" spans="1:16" ht="18">
      <c r="A9" s="209" t="s">
        <v>613</v>
      </c>
      <c r="B9" s="184">
        <v>1087.68245</v>
      </c>
      <c r="C9" s="185">
        <v>3.7454980654414525E-3</v>
      </c>
      <c r="D9" s="184">
        <v>4665.3262400000003</v>
      </c>
      <c r="E9" s="185">
        <v>3.9061343379210769E-3</v>
      </c>
      <c r="F9" s="184">
        <v>5029.7427099999995</v>
      </c>
      <c r="G9" s="185">
        <v>3.0111699213034002E-2</v>
      </c>
      <c r="H9" s="184">
        <v>2046.6828</v>
      </c>
      <c r="I9" s="185">
        <v>1.1409767988197698E-2</v>
      </c>
      <c r="J9" s="184">
        <v>964.67015000000004</v>
      </c>
      <c r="K9" s="185">
        <v>9.6321801359970424E-3</v>
      </c>
      <c r="L9" s="184">
        <v>3467.4641900000001</v>
      </c>
      <c r="M9" s="185">
        <v>3.8556379802204481E-3</v>
      </c>
      <c r="N9" s="184">
        <v>17261.56854</v>
      </c>
      <c r="O9" s="185">
        <v>6.0981021053768941E-3</v>
      </c>
      <c r="P9" s="88"/>
    </row>
    <row r="10" spans="1:16" ht="18">
      <c r="A10" s="209" t="s">
        <v>614</v>
      </c>
      <c r="B10" s="184">
        <v>256400.68903000001</v>
      </c>
      <c r="C10" s="185">
        <v>0.88293075312534508</v>
      </c>
      <c r="D10" s="184">
        <v>1101986.4271600002</v>
      </c>
      <c r="E10" s="185">
        <v>0.92265938149110882</v>
      </c>
      <c r="F10" s="184">
        <v>161801.76731</v>
      </c>
      <c r="G10" s="185">
        <v>0.96866309676027906</v>
      </c>
      <c r="H10" s="184">
        <v>184626.52565999998</v>
      </c>
      <c r="I10" s="185">
        <v>1.0292488031108822</v>
      </c>
      <c r="J10" s="184">
        <v>103474.31634</v>
      </c>
      <c r="K10" s="185">
        <v>1.0331855447543621</v>
      </c>
      <c r="L10" s="184">
        <v>867136.52916999999</v>
      </c>
      <c r="M10" s="185">
        <v>0.96421025645960257</v>
      </c>
      <c r="N10" s="184">
        <v>2675426.2546700002</v>
      </c>
      <c r="O10" s="185">
        <v>0.94516453928141952</v>
      </c>
      <c r="P10" s="88"/>
    </row>
    <row r="11" spans="1:16" ht="18.75">
      <c r="A11" s="209" t="s">
        <v>615</v>
      </c>
      <c r="B11" s="186">
        <v>251844.21489999999</v>
      </c>
      <c r="C11" s="187">
        <v>0.86724026824241895</v>
      </c>
      <c r="D11" s="186">
        <v>909188.89940999995</v>
      </c>
      <c r="E11" s="187">
        <v>0.76123593441175352</v>
      </c>
      <c r="F11" s="186">
        <v>140439.79893000002</v>
      </c>
      <c r="G11" s="187">
        <v>0.84077481230031659</v>
      </c>
      <c r="H11" s="186">
        <v>153438.09272999997</v>
      </c>
      <c r="I11" s="187">
        <v>0.85538073540309412</v>
      </c>
      <c r="J11" s="186">
        <v>99611.498330000002</v>
      </c>
      <c r="K11" s="187">
        <v>0.99461551239159685</v>
      </c>
      <c r="L11" s="186">
        <v>785063.06899000006</v>
      </c>
      <c r="M11" s="187">
        <v>0.87294888131671522</v>
      </c>
      <c r="N11" s="186">
        <v>2339585.5732899997</v>
      </c>
      <c r="O11" s="187">
        <v>0.82652000466402309</v>
      </c>
    </row>
    <row r="12" spans="1:16" ht="19.5">
      <c r="A12" s="210" t="s">
        <v>517</v>
      </c>
      <c r="B12" s="186">
        <v>2511.9806100000001</v>
      </c>
      <c r="C12" s="187">
        <v>8.6501519953562176E-3</v>
      </c>
      <c r="D12" s="186">
        <v>172902.51825999998</v>
      </c>
      <c r="E12" s="187">
        <v>0.14476596682516504</v>
      </c>
      <c r="F12" s="186">
        <v>19178.259249999999</v>
      </c>
      <c r="G12" s="187">
        <v>0.11481501286684843</v>
      </c>
      <c r="H12" s="186">
        <v>38287.716810000005</v>
      </c>
      <c r="I12" s="187">
        <v>0.21344488046702548</v>
      </c>
      <c r="J12" s="186">
        <v>0</v>
      </c>
      <c r="K12" s="187">
        <v>0</v>
      </c>
      <c r="L12" s="186">
        <v>122303.26963</v>
      </c>
      <c r="M12" s="187">
        <v>0.13599480936256475</v>
      </c>
      <c r="N12" s="186">
        <v>355183.74456000002</v>
      </c>
      <c r="O12" s="187">
        <v>0.12547797933182409</v>
      </c>
    </row>
    <row r="13" spans="1:16" ht="19.5">
      <c r="A13" s="210" t="s">
        <v>616</v>
      </c>
      <c r="B13" s="186">
        <v>248974.15188999998</v>
      </c>
      <c r="C13" s="187">
        <v>0.85735703858136292</v>
      </c>
      <c r="D13" s="186">
        <v>734474.13902</v>
      </c>
      <c r="E13" s="187">
        <v>0.61495263292477498</v>
      </c>
      <c r="F13" s="186">
        <v>118194.13408</v>
      </c>
      <c r="G13" s="187">
        <v>0.70759607784430223</v>
      </c>
      <c r="H13" s="186">
        <v>104144.36747</v>
      </c>
      <c r="I13" s="187">
        <v>0.58057998538430267</v>
      </c>
      <c r="J13" s="186">
        <v>92537.594750000004</v>
      </c>
      <c r="K13" s="187">
        <v>0.92398296141317759</v>
      </c>
      <c r="L13" s="186">
        <v>605628.71266999992</v>
      </c>
      <c r="M13" s="187">
        <v>0.67342730552682895</v>
      </c>
      <c r="N13" s="186">
        <v>1903953.0998799996</v>
      </c>
      <c r="O13" s="187">
        <v>0.67262140054145325</v>
      </c>
    </row>
    <row r="14" spans="1:16" ht="19.5">
      <c r="A14" s="210" t="s">
        <v>617</v>
      </c>
      <c r="B14" s="186">
        <v>0</v>
      </c>
      <c r="C14" s="187">
        <v>0</v>
      </c>
      <c r="D14" s="186">
        <v>0</v>
      </c>
      <c r="E14" s="187">
        <v>0</v>
      </c>
      <c r="F14" s="186">
        <v>0</v>
      </c>
      <c r="G14" s="187">
        <v>0</v>
      </c>
      <c r="H14" s="186">
        <v>0</v>
      </c>
      <c r="I14" s="187">
        <v>0</v>
      </c>
      <c r="J14" s="186">
        <v>170.07401999999999</v>
      </c>
      <c r="K14" s="187">
        <v>1.6981800432957976E-3</v>
      </c>
      <c r="L14" s="186">
        <v>1151.7478799999999</v>
      </c>
      <c r="M14" s="187">
        <v>1.2806831235844377E-3</v>
      </c>
      <c r="N14" s="186">
        <v>1321.8218999999999</v>
      </c>
      <c r="O14" s="187">
        <v>4.669682765297113E-4</v>
      </c>
    </row>
    <row r="15" spans="1:16" ht="19.5">
      <c r="A15" s="210" t="s">
        <v>618</v>
      </c>
      <c r="B15" s="186">
        <v>358.08240000000001</v>
      </c>
      <c r="C15" s="187">
        <v>1.2330776656997936E-3</v>
      </c>
      <c r="D15" s="186">
        <v>1812.2421299999999</v>
      </c>
      <c r="E15" s="187">
        <v>1.5173346618135395E-3</v>
      </c>
      <c r="F15" s="186">
        <v>3067.4056</v>
      </c>
      <c r="G15" s="187">
        <v>1.8363721589165761E-2</v>
      </c>
      <c r="H15" s="186">
        <v>9810.2662100000016</v>
      </c>
      <c r="I15" s="187">
        <v>5.4689892033370088E-2</v>
      </c>
      <c r="J15" s="186">
        <v>6903.8295599999992</v>
      </c>
      <c r="K15" s="187">
        <v>6.8934370935123473E-2</v>
      </c>
      <c r="L15" s="186">
        <v>54976.005689999998</v>
      </c>
      <c r="M15" s="187">
        <v>6.1130429594769498E-2</v>
      </c>
      <c r="N15" s="186">
        <v>76927.831590000002</v>
      </c>
      <c r="O15" s="187">
        <v>2.7176775429995664E-2</v>
      </c>
    </row>
    <row r="16" spans="1:16" ht="19.5" customHeight="1">
      <c r="A16" s="576" t="s">
        <v>742</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76" t="s">
        <v>743</v>
      </c>
      <c r="B17" s="186">
        <v>0</v>
      </c>
      <c r="C17" s="187">
        <v>0</v>
      </c>
      <c r="D17" s="186">
        <v>0</v>
      </c>
      <c r="E17" s="187">
        <v>0</v>
      </c>
      <c r="F17" s="186">
        <v>0</v>
      </c>
      <c r="G17" s="187">
        <v>0</v>
      </c>
      <c r="H17" s="186">
        <v>1195.74224</v>
      </c>
      <c r="I17" s="187">
        <v>6.6659775183960162E-3</v>
      </c>
      <c r="J17" s="186">
        <v>0</v>
      </c>
      <c r="K17" s="187">
        <v>0</v>
      </c>
      <c r="L17" s="186">
        <v>1003.33312</v>
      </c>
      <c r="M17" s="187">
        <v>1.1156537089673823E-3</v>
      </c>
      <c r="N17" s="186">
        <v>2199.0753599999998</v>
      </c>
      <c r="O17" s="187">
        <v>7.7688108422031322E-4</v>
      </c>
    </row>
    <row r="18" spans="1:15" ht="19.5">
      <c r="A18" s="183" t="s">
        <v>753</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658</v>
      </c>
      <c r="B19" s="186">
        <v>0</v>
      </c>
      <c r="C19" s="187">
        <v>0</v>
      </c>
      <c r="D19" s="186">
        <v>0</v>
      </c>
      <c r="E19" s="187">
        <v>0</v>
      </c>
      <c r="F19" s="186">
        <v>0</v>
      </c>
      <c r="G19" s="187">
        <v>0</v>
      </c>
      <c r="H19" s="186">
        <v>0</v>
      </c>
      <c r="I19" s="187">
        <v>0</v>
      </c>
      <c r="J19" s="186">
        <v>0</v>
      </c>
      <c r="K19" s="187">
        <v>0</v>
      </c>
      <c r="L19" s="186">
        <v>0</v>
      </c>
      <c r="M19" s="187">
        <v>0</v>
      </c>
      <c r="N19" s="186">
        <v>0</v>
      </c>
      <c r="O19" s="187">
        <v>0</v>
      </c>
    </row>
    <row r="20" spans="1:15" ht="19.5">
      <c r="A20" s="210" t="s">
        <v>831</v>
      </c>
      <c r="B20" s="186">
        <v>4556.4741299999996</v>
      </c>
      <c r="C20" s="187">
        <v>1.5690484882926101E-2</v>
      </c>
      <c r="D20" s="186">
        <v>192797.52775000001</v>
      </c>
      <c r="E20" s="187">
        <v>0.1614234470793551</v>
      </c>
      <c r="F20" s="186">
        <v>21361.968379999998</v>
      </c>
      <c r="G20" s="187">
        <v>0.12788828445996261</v>
      </c>
      <c r="H20" s="186">
        <v>31188.432929999999</v>
      </c>
      <c r="I20" s="187">
        <v>0.17386806770778793</v>
      </c>
      <c r="J20" s="186">
        <v>3862.81801</v>
      </c>
      <c r="K20" s="187">
        <v>3.8570032362765266E-2</v>
      </c>
      <c r="L20" s="186">
        <v>82073.460180000009</v>
      </c>
      <c r="M20" s="187">
        <v>9.1261375142887513E-2</v>
      </c>
      <c r="N20" s="186">
        <v>335840.68138000002</v>
      </c>
      <c r="O20" s="187">
        <v>0.11864453461739628</v>
      </c>
    </row>
    <row r="21" spans="1:15" ht="19.5">
      <c r="A21" s="210" t="s">
        <v>832</v>
      </c>
      <c r="B21" s="186">
        <v>4556.4741299999996</v>
      </c>
      <c r="C21" s="187">
        <v>1.5690484882926101E-2</v>
      </c>
      <c r="D21" s="186">
        <v>192797.52775000001</v>
      </c>
      <c r="E21" s="187">
        <v>0.1614234470793551</v>
      </c>
      <c r="F21" s="186">
        <v>12517.5193</v>
      </c>
      <c r="G21" s="187">
        <v>7.4938977555563266E-2</v>
      </c>
      <c r="H21" s="186">
        <v>14373.292029999999</v>
      </c>
      <c r="I21" s="187">
        <v>8.0127671610330187E-2</v>
      </c>
      <c r="J21" s="186">
        <v>0</v>
      </c>
      <c r="K21" s="187">
        <v>0</v>
      </c>
      <c r="L21" s="186">
        <v>21914.518640000002</v>
      </c>
      <c r="M21" s="187">
        <v>2.4367793222006703E-2</v>
      </c>
      <c r="N21" s="186">
        <v>246159.33184999999</v>
      </c>
      <c r="O21" s="187">
        <v>8.6962244267325101E-2</v>
      </c>
    </row>
    <row r="22" spans="1:15" ht="19.5">
      <c r="A22" s="210" t="s">
        <v>833</v>
      </c>
      <c r="B22" s="186">
        <v>0</v>
      </c>
      <c r="C22" s="187">
        <v>0</v>
      </c>
      <c r="D22" s="186">
        <v>0</v>
      </c>
      <c r="E22" s="187">
        <v>0</v>
      </c>
      <c r="F22" s="186">
        <v>0</v>
      </c>
      <c r="G22" s="187">
        <v>0</v>
      </c>
      <c r="H22" s="186">
        <v>0</v>
      </c>
      <c r="I22" s="187">
        <v>0</v>
      </c>
      <c r="J22" s="186">
        <v>2053.9597899999999</v>
      </c>
      <c r="K22" s="187">
        <v>2.0508679251010985E-2</v>
      </c>
      <c r="L22" s="186">
        <v>0</v>
      </c>
      <c r="M22" s="187">
        <v>0</v>
      </c>
      <c r="N22" s="186">
        <v>2053.9597899999999</v>
      </c>
      <c r="O22" s="187">
        <v>7.2561520065420905E-4</v>
      </c>
    </row>
    <row r="23" spans="1:15" ht="19.5">
      <c r="A23" s="210" t="s">
        <v>617</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834</v>
      </c>
      <c r="B24" s="186">
        <v>0</v>
      </c>
      <c r="C24" s="187">
        <v>0</v>
      </c>
      <c r="D24" s="186">
        <v>0</v>
      </c>
      <c r="E24" s="187">
        <v>0</v>
      </c>
      <c r="F24" s="186">
        <v>0</v>
      </c>
      <c r="G24" s="187">
        <v>0</v>
      </c>
      <c r="H24" s="186">
        <v>3316.2418399999997</v>
      </c>
      <c r="I24" s="187">
        <v>1.8487256543688074E-2</v>
      </c>
      <c r="J24" s="186">
        <v>1808.8582200000001</v>
      </c>
      <c r="K24" s="187">
        <v>1.8061353111754282E-2</v>
      </c>
      <c r="L24" s="186">
        <v>0</v>
      </c>
      <c r="M24" s="187">
        <v>0</v>
      </c>
      <c r="N24" s="186">
        <v>5125.1000599999998</v>
      </c>
      <c r="O24" s="187">
        <v>1.8105761011075092E-3</v>
      </c>
    </row>
    <row r="25" spans="1:15" ht="19.5">
      <c r="A25" s="576" t="s">
        <v>742</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76" t="s">
        <v>765</v>
      </c>
      <c r="B26" s="186">
        <v>0</v>
      </c>
      <c r="C26" s="187">
        <v>0</v>
      </c>
      <c r="D26" s="186">
        <v>0</v>
      </c>
      <c r="E26" s="187">
        <v>0</v>
      </c>
      <c r="F26" s="186">
        <v>8844.4490800000003</v>
      </c>
      <c r="G26" s="187">
        <v>5.2949306904399356E-2</v>
      </c>
      <c r="H26" s="186">
        <v>13498.89906</v>
      </c>
      <c r="I26" s="187">
        <v>7.5253139553769652E-2</v>
      </c>
      <c r="J26" s="186">
        <v>0</v>
      </c>
      <c r="K26" s="187">
        <v>0</v>
      </c>
      <c r="L26" s="186">
        <v>60158.94154</v>
      </c>
      <c r="M26" s="187">
        <v>6.6893581920880796E-2</v>
      </c>
      <c r="N26" s="186">
        <v>82502.289680000002</v>
      </c>
      <c r="O26" s="187">
        <v>2.9146099048309452E-2</v>
      </c>
    </row>
    <row r="27" spans="1:15" ht="19.5">
      <c r="A27" s="183" t="s">
        <v>753</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658</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1152</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835</v>
      </c>
      <c r="B30" s="184">
        <v>291063.52677999996</v>
      </c>
      <c r="C30" s="185">
        <v>1.0022942601262494</v>
      </c>
      <c r="D30" s="184">
        <v>1198776.00385</v>
      </c>
      <c r="E30" s="185">
        <v>1.0036983205946801</v>
      </c>
      <c r="F30" s="184">
        <v>171244.92959000001</v>
      </c>
      <c r="G30" s="185">
        <v>1.0251967364691039</v>
      </c>
      <c r="H30" s="184">
        <v>188105.00355000002</v>
      </c>
      <c r="I30" s="185">
        <v>1.0486404869013435</v>
      </c>
      <c r="J30" s="184">
        <v>105243.88381999999</v>
      </c>
      <c r="K30" s="185">
        <v>1.0508545819171293</v>
      </c>
      <c r="L30" s="184">
        <v>910551.31015999999</v>
      </c>
      <c r="M30" s="185">
        <v>1.0124852116763705</v>
      </c>
      <c r="N30" s="184">
        <v>2864984.6577499998</v>
      </c>
      <c r="O30" s="185">
        <v>1.012131020006237</v>
      </c>
    </row>
    <row r="31" spans="1:15" ht="19.5">
      <c r="A31" s="210" t="s">
        <v>1153</v>
      </c>
      <c r="B31" s="186">
        <v>666.24689999999998</v>
      </c>
      <c r="C31" s="187">
        <v>2.2942601262494994E-3</v>
      </c>
      <c r="D31" s="186">
        <v>4417.1220499999999</v>
      </c>
      <c r="E31" s="187">
        <v>3.698320594680071E-3</v>
      </c>
      <c r="F31" s="186">
        <v>4208.7661900000003</v>
      </c>
      <c r="G31" s="187">
        <v>2.5196736469104031E-2</v>
      </c>
      <c r="H31" s="186">
        <v>8725.1246499999997</v>
      </c>
      <c r="I31" s="187">
        <v>4.8640486901343309E-2</v>
      </c>
      <c r="J31" s="186">
        <v>5093.1249699999998</v>
      </c>
      <c r="K31" s="187">
        <v>5.0854581917129424E-2</v>
      </c>
      <c r="L31" s="186">
        <v>11228.23891</v>
      </c>
      <c r="M31" s="187">
        <v>1.2485211676370634E-2</v>
      </c>
      <c r="N31" s="186">
        <v>34338.623670000001</v>
      </c>
      <c r="O31" s="187">
        <v>1.2131020006237036E-2</v>
      </c>
    </row>
    <row r="32" spans="1:15" ht="22.5" customHeight="1">
      <c r="A32" s="494" t="s">
        <v>837</v>
      </c>
      <c r="B32" s="414">
        <v>290397.27987999999</v>
      </c>
      <c r="C32" s="686">
        <v>1</v>
      </c>
      <c r="D32" s="414">
        <v>1194358.8817999999</v>
      </c>
      <c r="E32" s="686">
        <v>1</v>
      </c>
      <c r="F32" s="414">
        <v>167036.16340000002</v>
      </c>
      <c r="G32" s="686">
        <v>1</v>
      </c>
      <c r="H32" s="414">
        <v>179379.87890000001</v>
      </c>
      <c r="I32" s="686">
        <v>1</v>
      </c>
      <c r="J32" s="414">
        <v>100150.75885</v>
      </c>
      <c r="K32" s="686">
        <v>1</v>
      </c>
      <c r="L32" s="414">
        <v>899323.07125000004</v>
      </c>
      <c r="M32" s="686">
        <v>1</v>
      </c>
      <c r="N32" s="414">
        <v>2830646.0340799997</v>
      </c>
      <c r="O32" s="686">
        <v>1</v>
      </c>
    </row>
    <row r="33" spans="1:15" ht="19.5">
      <c r="A33" s="183" t="s">
        <v>791</v>
      </c>
      <c r="B33" s="186">
        <v>865.24204000000009</v>
      </c>
      <c r="C33" s="187">
        <v>2.9795115173170406E-3</v>
      </c>
      <c r="D33" s="186">
        <v>2603.89545</v>
      </c>
      <c r="E33" s="187">
        <v>2.1801616663792958E-3</v>
      </c>
      <c r="F33" s="186">
        <v>0</v>
      </c>
      <c r="G33" s="187">
        <v>0</v>
      </c>
      <c r="H33" s="186">
        <v>122.21680000000001</v>
      </c>
      <c r="I33" s="187">
        <v>6.8132948215520286E-4</v>
      </c>
      <c r="J33" s="186">
        <v>49.435199999999995</v>
      </c>
      <c r="K33" s="187">
        <v>4.9360784249314748E-4</v>
      </c>
      <c r="L33" s="186">
        <v>590.58249999999998</v>
      </c>
      <c r="M33" s="187">
        <v>6.5669670764603987E-4</v>
      </c>
      <c r="N33" s="186">
        <v>4231.3719899999996</v>
      </c>
      <c r="O33" s="187">
        <v>1.4948432050689998E-3</v>
      </c>
    </row>
    <row r="34" spans="1:15" ht="19.5">
      <c r="A34" s="183" t="s">
        <v>792</v>
      </c>
      <c r="B34" s="186">
        <v>0</v>
      </c>
      <c r="C34" s="187">
        <v>0</v>
      </c>
      <c r="D34" s="186">
        <v>0</v>
      </c>
      <c r="E34" s="187">
        <v>0</v>
      </c>
      <c r="F34" s="186">
        <v>0</v>
      </c>
      <c r="G34" s="187">
        <v>0</v>
      </c>
      <c r="H34" s="186">
        <v>6831.7541300000003</v>
      </c>
      <c r="I34" s="187">
        <v>3.8085398272615291E-2</v>
      </c>
      <c r="J34" s="186">
        <v>3834.04801</v>
      </c>
      <c r="K34" s="187">
        <v>3.8282765443069834E-2</v>
      </c>
      <c r="L34" s="186">
        <v>9109.1826099999998</v>
      </c>
      <c r="M34" s="187">
        <v>1.0128932417288966E-2</v>
      </c>
      <c r="N34" s="186">
        <v>19774.98475</v>
      </c>
      <c r="O34" s="187">
        <v>6.9860323445305487E-3</v>
      </c>
    </row>
    <row r="35" spans="1:15" ht="12.75" customHeight="1">
      <c r="A35" s="37" t="s">
        <v>515</v>
      </c>
    </row>
    <row r="36" spans="1:15" ht="12.75" customHeight="1"/>
    <row r="37" spans="1:15" ht="12.75" customHeight="1">
      <c r="A37" s="74" t="s">
        <v>338</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384</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56" t="s">
        <v>976</v>
      </c>
      <c r="D1" s="380" t="str">
        <f>Naslovnica!A20</f>
        <v>Travanj 2015.</v>
      </c>
    </row>
    <row r="2" spans="1:5" ht="12.75" customHeight="1">
      <c r="A2" s="119" t="s">
        <v>977</v>
      </c>
      <c r="D2" s="118" t="str">
        <f>Naslovnica!A24</f>
        <v>April 2015</v>
      </c>
    </row>
    <row r="3" spans="1:5" ht="12.75" customHeight="1"/>
    <row r="4" spans="1:5" ht="19.5" customHeight="1">
      <c r="A4" s="747" t="s">
        <v>518</v>
      </c>
      <c r="B4" s="773" t="s">
        <v>520</v>
      </c>
      <c r="C4" s="773"/>
      <c r="D4" s="773"/>
    </row>
    <row r="5" spans="1:5" ht="15" customHeight="1">
      <c r="A5" s="772"/>
      <c r="B5" s="395" t="str">
        <f>Naslovnica!A20</f>
        <v>Travanj 2015.</v>
      </c>
      <c r="C5" s="397" t="str">
        <f>'5 Tablica 3,4'!A8</f>
        <v>Ožujak 2015.</v>
      </c>
      <c r="D5" s="740" t="s">
        <v>519</v>
      </c>
    </row>
    <row r="6" spans="1:5" ht="15" customHeight="1">
      <c r="A6" s="772"/>
      <c r="B6" s="398" t="str">
        <f>Naslovnica!A24</f>
        <v>April 2015</v>
      </c>
      <c r="C6" s="399" t="str">
        <f>'5 Tablica 3,4'!B8</f>
        <v>March 2015</v>
      </c>
      <c r="D6" s="774"/>
    </row>
    <row r="7" spans="1:5" ht="45" customHeight="1">
      <c r="A7" s="417" t="s">
        <v>521</v>
      </c>
      <c r="B7" s="211">
        <v>23924</v>
      </c>
      <c r="C7" s="211">
        <v>23980</v>
      </c>
      <c r="D7" s="212">
        <v>-2.3352793994995832E-3</v>
      </c>
      <c r="E7" s="88"/>
    </row>
    <row r="8" spans="1:5" ht="2.25" customHeight="1">
      <c r="B8" s="211"/>
      <c r="C8" s="211"/>
      <c r="D8" s="212"/>
    </row>
    <row r="9" spans="1:5" ht="45" customHeight="1">
      <c r="A9" s="417" t="s">
        <v>522</v>
      </c>
      <c r="B9" s="211">
        <v>619809.65914</v>
      </c>
      <c r="C9" s="211">
        <v>614720.73073999991</v>
      </c>
      <c r="D9" s="212">
        <v>8.2784395344436285E-3</v>
      </c>
      <c r="E9" s="88"/>
    </row>
    <row r="10" spans="1:5" ht="2.25" customHeight="1">
      <c r="B10" s="211"/>
      <c r="C10" s="211"/>
      <c r="D10" s="212"/>
    </row>
    <row r="11" spans="1:5" ht="45" customHeight="1">
      <c r="A11" s="417" t="s">
        <v>523</v>
      </c>
      <c r="B11" s="211">
        <v>631038.35402999993</v>
      </c>
      <c r="C11" s="211">
        <v>627050.46298000007</v>
      </c>
      <c r="D11" s="212">
        <v>6.359760952966643E-3</v>
      </c>
    </row>
    <row r="12" spans="1:5" ht="12.75" customHeight="1">
      <c r="A12" s="46" t="s">
        <v>524</v>
      </c>
    </row>
    <row r="13" spans="1:5" ht="12.75" customHeight="1">
      <c r="A13" s="50" t="s">
        <v>525</v>
      </c>
    </row>
    <row r="14" spans="1:5" ht="12.75" customHeight="1"/>
    <row r="15" spans="1:5" ht="12.75" customHeight="1"/>
    <row r="16" spans="1:5" ht="12.75" customHeight="1">
      <c r="A16" s="76" t="s">
        <v>338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526</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9" t="s">
        <v>978</v>
      </c>
      <c r="G1" s="554" t="s">
        <v>149</v>
      </c>
      <c r="J1" s="380" t="s">
        <v>1192</v>
      </c>
    </row>
    <row r="2" spans="1:11">
      <c r="A2" s="117" t="s">
        <v>979</v>
      </c>
      <c r="G2" s="124" t="s">
        <v>150</v>
      </c>
      <c r="J2" s="118" t="s">
        <v>1193</v>
      </c>
    </row>
    <row r="3" spans="1:11" ht="12.75" customHeight="1"/>
    <row r="4" spans="1:11" ht="12.75" customHeight="1"/>
    <row r="5" spans="1:11">
      <c r="A5" s="381"/>
      <c r="B5" s="382"/>
      <c r="C5" s="382" t="s">
        <v>1177</v>
      </c>
      <c r="D5" s="382"/>
      <c r="E5" s="383"/>
      <c r="F5" s="382" t="s">
        <v>1143</v>
      </c>
      <c r="G5" s="383"/>
      <c r="H5" s="754" t="s">
        <v>510</v>
      </c>
      <c r="I5" s="757"/>
      <c r="J5" s="757"/>
    </row>
    <row r="6" spans="1:11" ht="24">
      <c r="A6" s="381"/>
      <c r="B6" s="383"/>
      <c r="C6" s="423" t="s">
        <v>1178</v>
      </c>
      <c r="D6" s="383"/>
      <c r="E6" s="383"/>
      <c r="F6" s="423" t="s">
        <v>1144</v>
      </c>
      <c r="G6" s="383"/>
      <c r="H6" s="758" t="s">
        <v>1167</v>
      </c>
      <c r="I6" s="758"/>
      <c r="J6" s="384" t="s">
        <v>1166</v>
      </c>
    </row>
    <row r="7" spans="1:11" ht="30" customHeight="1">
      <c r="A7" s="385" t="s">
        <v>506</v>
      </c>
      <c r="B7" s="385" t="s">
        <v>507</v>
      </c>
      <c r="C7" s="385" t="s">
        <v>508</v>
      </c>
      <c r="D7" s="385" t="s">
        <v>509</v>
      </c>
      <c r="E7" s="385" t="s">
        <v>507</v>
      </c>
      <c r="F7" s="385" t="s">
        <v>508</v>
      </c>
      <c r="G7" s="385" t="s">
        <v>509</v>
      </c>
      <c r="H7" s="385" t="s">
        <v>507</v>
      </c>
      <c r="I7" s="385" t="s">
        <v>508</v>
      </c>
      <c r="J7" s="385" t="s">
        <v>509</v>
      </c>
    </row>
    <row r="8" spans="1:11" ht="12.75" customHeight="1">
      <c r="A8" s="152" t="s">
        <v>30</v>
      </c>
      <c r="B8" s="153">
        <v>3</v>
      </c>
      <c r="C8" s="153">
        <v>2</v>
      </c>
      <c r="D8" s="153">
        <v>5</v>
      </c>
      <c r="E8" s="154">
        <v>3</v>
      </c>
      <c r="F8" s="154">
        <v>2</v>
      </c>
      <c r="G8" s="153">
        <v>5</v>
      </c>
      <c r="H8" s="153">
        <v>0</v>
      </c>
      <c r="I8" s="153">
        <v>0</v>
      </c>
      <c r="J8" s="155">
        <v>0</v>
      </c>
      <c r="K8" s="88"/>
    </row>
    <row r="9" spans="1:11" ht="12.75" customHeight="1">
      <c r="A9" s="152" t="s">
        <v>31</v>
      </c>
      <c r="B9" s="153">
        <v>168</v>
      </c>
      <c r="C9" s="153">
        <v>98</v>
      </c>
      <c r="D9" s="153">
        <v>266</v>
      </c>
      <c r="E9" s="154">
        <v>136</v>
      </c>
      <c r="F9" s="154">
        <v>104</v>
      </c>
      <c r="G9" s="153">
        <v>240</v>
      </c>
      <c r="H9" s="153">
        <v>32</v>
      </c>
      <c r="I9" s="153">
        <v>-6</v>
      </c>
      <c r="J9" s="155">
        <v>0.10833333333333339</v>
      </c>
      <c r="K9" s="88"/>
    </row>
    <row r="10" spans="1:11" ht="12.75" customHeight="1">
      <c r="A10" s="152" t="s">
        <v>32</v>
      </c>
      <c r="B10" s="153">
        <v>719</v>
      </c>
      <c r="C10" s="153">
        <v>547</v>
      </c>
      <c r="D10" s="153">
        <v>1266</v>
      </c>
      <c r="E10" s="154">
        <v>728</v>
      </c>
      <c r="F10" s="154">
        <v>567</v>
      </c>
      <c r="G10" s="153">
        <v>1295</v>
      </c>
      <c r="H10" s="153">
        <v>-9</v>
      </c>
      <c r="I10" s="153">
        <v>-20</v>
      </c>
      <c r="J10" s="155">
        <v>-2.2393822393822371E-2</v>
      </c>
    </row>
    <row r="11" spans="1:11" ht="12.75" customHeight="1">
      <c r="A11" s="152" t="s">
        <v>33</v>
      </c>
      <c r="B11" s="153">
        <v>1458</v>
      </c>
      <c r="C11" s="153">
        <v>1313</v>
      </c>
      <c r="D11" s="153">
        <v>2771</v>
      </c>
      <c r="E11" s="154">
        <v>1459</v>
      </c>
      <c r="F11" s="154">
        <v>1287</v>
      </c>
      <c r="G11" s="153">
        <v>2746</v>
      </c>
      <c r="H11" s="153">
        <v>-1</v>
      </c>
      <c r="I11" s="153">
        <v>26</v>
      </c>
      <c r="J11" s="155">
        <v>9.1041514930807477E-3</v>
      </c>
    </row>
    <row r="12" spans="1:11" ht="12.75" customHeight="1">
      <c r="A12" s="152" t="s">
        <v>34</v>
      </c>
      <c r="B12" s="153">
        <v>2079</v>
      </c>
      <c r="C12" s="153">
        <v>1611</v>
      </c>
      <c r="D12" s="153">
        <v>3690</v>
      </c>
      <c r="E12" s="154">
        <v>2128</v>
      </c>
      <c r="F12" s="154">
        <v>1624</v>
      </c>
      <c r="G12" s="153">
        <v>3752</v>
      </c>
      <c r="H12" s="153">
        <v>-49</v>
      </c>
      <c r="I12" s="153">
        <v>-13</v>
      </c>
      <c r="J12" s="155">
        <v>-1.6524520255863484E-2</v>
      </c>
    </row>
    <row r="13" spans="1:11" ht="12.75" customHeight="1">
      <c r="A13" s="152" t="s">
        <v>35</v>
      </c>
      <c r="B13" s="153">
        <v>2379</v>
      </c>
      <c r="C13" s="153">
        <v>1784</v>
      </c>
      <c r="D13" s="153">
        <v>4163</v>
      </c>
      <c r="E13" s="154">
        <v>2333</v>
      </c>
      <c r="F13" s="154">
        <v>1729</v>
      </c>
      <c r="G13" s="153">
        <v>4062</v>
      </c>
      <c r="H13" s="153">
        <v>46</v>
      </c>
      <c r="I13" s="153">
        <v>55</v>
      </c>
      <c r="J13" s="155">
        <v>2.4864598719842368E-2</v>
      </c>
    </row>
    <row r="14" spans="1:11" ht="12.75" customHeight="1">
      <c r="A14" s="152" t="s">
        <v>36</v>
      </c>
      <c r="B14" s="153">
        <v>2123</v>
      </c>
      <c r="C14" s="153">
        <v>1588</v>
      </c>
      <c r="D14" s="153">
        <v>3711</v>
      </c>
      <c r="E14" s="154">
        <v>2202</v>
      </c>
      <c r="F14" s="154">
        <v>1656</v>
      </c>
      <c r="G14" s="153">
        <v>3858</v>
      </c>
      <c r="H14" s="153">
        <v>-79</v>
      </c>
      <c r="I14" s="153">
        <v>-68</v>
      </c>
      <c r="J14" s="155">
        <v>-3.8102643856920637E-2</v>
      </c>
    </row>
    <row r="15" spans="1:11" ht="12.75" customHeight="1">
      <c r="A15" s="152" t="s">
        <v>144</v>
      </c>
      <c r="B15" s="153">
        <v>3787</v>
      </c>
      <c r="C15" s="153">
        <v>2634</v>
      </c>
      <c r="D15" s="153">
        <v>6421</v>
      </c>
      <c r="E15" s="154">
        <v>3803</v>
      </c>
      <c r="F15" s="154">
        <v>2609</v>
      </c>
      <c r="G15" s="153">
        <v>6412</v>
      </c>
      <c r="H15" s="153">
        <v>-16</v>
      </c>
      <c r="I15" s="153">
        <v>25</v>
      </c>
      <c r="J15" s="155">
        <v>1.4036182158452259E-3</v>
      </c>
    </row>
    <row r="16" spans="1:11" ht="12.75" customHeight="1">
      <c r="A16" s="152" t="s">
        <v>145</v>
      </c>
      <c r="B16" s="153">
        <v>1147</v>
      </c>
      <c r="C16" s="153">
        <v>478</v>
      </c>
      <c r="D16" s="153">
        <v>1625</v>
      </c>
      <c r="E16" s="154">
        <v>1082</v>
      </c>
      <c r="F16" s="154">
        <v>407</v>
      </c>
      <c r="G16" s="153">
        <v>1489</v>
      </c>
      <c r="H16" s="153">
        <v>65</v>
      </c>
      <c r="I16" s="153">
        <v>71</v>
      </c>
      <c r="J16" s="155">
        <v>9.133646742780388E-2</v>
      </c>
    </row>
    <row r="17" spans="1:11" ht="12.75" customHeight="1">
      <c r="A17" s="152" t="s">
        <v>146</v>
      </c>
      <c r="B17" s="153">
        <v>63</v>
      </c>
      <c r="C17" s="153">
        <v>9</v>
      </c>
      <c r="D17" s="153">
        <v>72</v>
      </c>
      <c r="E17" s="153">
        <v>57</v>
      </c>
      <c r="F17" s="153">
        <v>8</v>
      </c>
      <c r="G17" s="153">
        <v>65</v>
      </c>
      <c r="H17" s="153">
        <v>6</v>
      </c>
      <c r="I17" s="153">
        <v>1</v>
      </c>
      <c r="J17" s="155">
        <v>0.10769230769230775</v>
      </c>
    </row>
    <row r="18" spans="1:11" ht="12.75" customHeight="1">
      <c r="A18" s="152" t="s">
        <v>147</v>
      </c>
      <c r="B18" s="153">
        <v>0</v>
      </c>
      <c r="C18" s="153">
        <v>0</v>
      </c>
      <c r="D18" s="153">
        <v>0</v>
      </c>
      <c r="E18" s="153">
        <v>0</v>
      </c>
      <c r="F18" s="153">
        <v>0</v>
      </c>
      <c r="G18" s="153">
        <v>0</v>
      </c>
      <c r="H18" s="153">
        <v>0</v>
      </c>
      <c r="I18" s="153">
        <v>0</v>
      </c>
      <c r="J18" s="155">
        <v>0</v>
      </c>
    </row>
    <row r="19" spans="1:11" ht="26.25" customHeight="1">
      <c r="A19" s="440" t="s">
        <v>148</v>
      </c>
      <c r="B19" s="386">
        <v>13926</v>
      </c>
      <c r="C19" s="386">
        <v>10064</v>
      </c>
      <c r="D19" s="386">
        <v>23990</v>
      </c>
      <c r="E19" s="386">
        <v>13931</v>
      </c>
      <c r="F19" s="386">
        <v>9993</v>
      </c>
      <c r="G19" s="386">
        <v>23924</v>
      </c>
      <c r="H19" s="386">
        <v>-5</v>
      </c>
      <c r="I19" s="386">
        <v>71</v>
      </c>
      <c r="J19" s="387">
        <v>2.7587359973249015E-3</v>
      </c>
    </row>
    <row r="20" spans="1:11" ht="12.75" customHeight="1">
      <c r="A20" s="36" t="s">
        <v>527</v>
      </c>
    </row>
    <row r="21" spans="1:11" ht="12.75" customHeight="1"/>
    <row r="22" spans="1:11" ht="12.75" customHeight="1"/>
    <row r="23" spans="1:11" ht="14.25" customHeight="1">
      <c r="A23" s="555" t="s">
        <v>1194</v>
      </c>
    </row>
    <row r="24" spans="1:11" ht="13.5" customHeight="1">
      <c r="A24" s="125" t="s">
        <v>1195</v>
      </c>
    </row>
    <row r="25" spans="1:11" ht="12.75" customHeight="1"/>
    <row r="26" spans="1:11" ht="12.75" customHeight="1">
      <c r="A26" s="685"/>
      <c r="B26" s="685"/>
      <c r="C26" s="685"/>
      <c r="D26" s="685"/>
      <c r="E26" s="685"/>
      <c r="F26" s="685"/>
      <c r="G26" s="685"/>
      <c r="H26" s="685"/>
      <c r="I26" s="685"/>
      <c r="J26" s="685"/>
    </row>
    <row r="27" spans="1:11" ht="12.75" customHeight="1">
      <c r="A27" s="685"/>
      <c r="B27" s="685"/>
      <c r="C27" s="685"/>
      <c r="D27" s="685"/>
      <c r="E27" s="685"/>
      <c r="F27" s="685"/>
      <c r="G27" s="685"/>
      <c r="H27" s="685"/>
      <c r="I27" s="685"/>
      <c r="J27" s="685"/>
      <c r="K27" s="88"/>
    </row>
    <row r="28" spans="1:11" ht="12.75" customHeight="1">
      <c r="A28" s="685"/>
      <c r="B28" s="685"/>
      <c r="C28" s="685"/>
      <c r="D28" s="685"/>
      <c r="E28" s="685"/>
      <c r="F28" s="685"/>
      <c r="G28" s="685"/>
      <c r="H28" s="685"/>
      <c r="I28" s="685"/>
      <c r="J28" s="685"/>
      <c r="K28" s="88"/>
    </row>
    <row r="29" spans="1:11" ht="12.75" customHeight="1">
      <c r="A29" s="685"/>
      <c r="B29" s="685"/>
      <c r="C29" s="685"/>
      <c r="D29" s="685"/>
      <c r="E29" s="685"/>
      <c r="F29" s="685"/>
      <c r="G29" s="685"/>
      <c r="H29" s="685"/>
      <c r="I29" s="685"/>
      <c r="J29" s="685"/>
      <c r="K29" s="88"/>
    </row>
    <row r="30" spans="1:11" ht="12.75" customHeight="1">
      <c r="A30" s="685"/>
      <c r="B30" s="685"/>
      <c r="C30" s="685"/>
      <c r="D30" s="685"/>
      <c r="E30" s="685"/>
      <c r="F30" s="685"/>
      <c r="G30" s="685"/>
      <c r="H30" s="685"/>
      <c r="I30" s="685"/>
      <c r="J30" s="685"/>
      <c r="K30" s="78"/>
    </row>
    <row r="31" spans="1:11" ht="12.75" customHeight="1">
      <c r="A31" s="685"/>
      <c r="B31" s="685"/>
      <c r="C31" s="685"/>
      <c r="D31" s="685"/>
      <c r="E31" s="685"/>
      <c r="F31" s="685"/>
      <c r="G31" s="685"/>
      <c r="H31" s="685"/>
      <c r="I31" s="685"/>
      <c r="J31" s="685"/>
    </row>
    <row r="32" spans="1:11" ht="12.75" customHeight="1">
      <c r="A32" s="685"/>
      <c r="B32" s="685"/>
      <c r="C32" s="685"/>
      <c r="D32" s="685"/>
      <c r="E32" s="685"/>
      <c r="F32" s="685"/>
      <c r="G32" s="685"/>
      <c r="H32" s="685"/>
      <c r="I32" s="685"/>
      <c r="J32" s="685"/>
    </row>
    <row r="33" spans="1:10" ht="12.75" customHeight="1">
      <c r="A33" s="685"/>
      <c r="B33" s="685"/>
      <c r="C33" s="685"/>
      <c r="D33" s="685"/>
      <c r="E33" s="685"/>
      <c r="F33" s="685"/>
      <c r="G33" s="685"/>
      <c r="H33" s="685"/>
      <c r="I33" s="685"/>
      <c r="J33" s="685"/>
    </row>
    <row r="34" spans="1:10" ht="12.75" customHeight="1">
      <c r="A34" s="685"/>
      <c r="B34" s="685"/>
      <c r="C34" s="685"/>
      <c r="D34" s="685"/>
      <c r="E34" s="685"/>
      <c r="F34" s="685"/>
      <c r="G34" s="685"/>
      <c r="H34" s="685"/>
      <c r="I34" s="685"/>
      <c r="J34" s="685"/>
    </row>
    <row r="35" spans="1:10" ht="12.75" customHeight="1">
      <c r="A35" s="685"/>
      <c r="B35" s="685"/>
      <c r="C35" s="685"/>
      <c r="D35" s="685"/>
      <c r="E35" s="685"/>
      <c r="F35" s="685"/>
      <c r="G35" s="685"/>
      <c r="H35" s="685"/>
      <c r="I35" s="685"/>
      <c r="J35" s="685"/>
    </row>
    <row r="36" spans="1:10" ht="12.75" customHeight="1">
      <c r="A36" s="685"/>
      <c r="B36" s="685"/>
      <c r="C36" s="685"/>
      <c r="D36" s="685"/>
      <c r="E36" s="685"/>
      <c r="F36" s="685"/>
      <c r="G36" s="685"/>
      <c r="H36" s="685"/>
      <c r="I36" s="685"/>
      <c r="J36" s="685"/>
    </row>
    <row r="37" spans="1:10" ht="12.75" customHeight="1">
      <c r="A37" s="685"/>
      <c r="B37" s="685"/>
      <c r="C37" s="685"/>
      <c r="D37" s="685"/>
      <c r="E37" s="685"/>
      <c r="F37" s="685"/>
      <c r="G37" s="685"/>
      <c r="H37" s="685"/>
      <c r="I37" s="685"/>
      <c r="J37" s="685"/>
    </row>
    <row r="38" spans="1:10" ht="12.75" customHeight="1">
      <c r="A38" s="685"/>
      <c r="B38" s="685"/>
      <c r="C38" s="685"/>
      <c r="D38" s="685"/>
      <c r="E38" s="685"/>
      <c r="F38" s="685"/>
      <c r="G38" s="685"/>
      <c r="H38" s="685"/>
      <c r="I38" s="685"/>
      <c r="J38" s="685"/>
    </row>
    <row r="39" spans="1:10" ht="12.75" customHeight="1">
      <c r="A39" s="685"/>
      <c r="B39" s="685"/>
      <c r="C39" s="685"/>
      <c r="D39" s="685"/>
      <c r="E39" s="685"/>
      <c r="F39" s="685"/>
      <c r="G39" s="685"/>
      <c r="H39" s="685"/>
      <c r="I39" s="685"/>
      <c r="J39" s="685"/>
    </row>
    <row r="40" spans="1:10" ht="12.75" customHeight="1">
      <c r="A40" s="685"/>
      <c r="B40" s="685"/>
      <c r="C40" s="685"/>
      <c r="D40" s="685"/>
      <c r="E40" s="685"/>
      <c r="F40" s="685"/>
      <c r="G40" s="685"/>
      <c r="H40" s="685"/>
      <c r="I40" s="685"/>
      <c r="J40" s="685"/>
    </row>
    <row r="41" spans="1:10" ht="12.75" customHeight="1">
      <c r="A41" s="685"/>
      <c r="B41" s="685"/>
      <c r="C41" s="685"/>
      <c r="D41" s="685"/>
      <c r="E41" s="685"/>
      <c r="F41" s="685"/>
      <c r="G41" s="685"/>
      <c r="H41" s="685"/>
      <c r="I41" s="685"/>
      <c r="J41" s="685"/>
    </row>
    <row r="42" spans="1:10" ht="12.75" customHeight="1">
      <c r="A42" s="685"/>
      <c r="B42" s="685"/>
      <c r="C42" s="685"/>
      <c r="D42" s="685"/>
      <c r="E42" s="685"/>
      <c r="F42" s="685"/>
      <c r="G42" s="685"/>
      <c r="H42" s="685"/>
      <c r="I42" s="685"/>
      <c r="J42" s="685"/>
    </row>
    <row r="43" spans="1:10" ht="12.75" customHeight="1">
      <c r="A43" s="685"/>
      <c r="B43" s="685"/>
      <c r="C43" s="685"/>
      <c r="D43" s="685"/>
      <c r="E43" s="685"/>
      <c r="F43" s="685"/>
      <c r="G43" s="685"/>
      <c r="H43" s="685"/>
      <c r="I43" s="685"/>
      <c r="J43" s="685"/>
    </row>
    <row r="44" spans="1:10" ht="12.75" customHeight="1">
      <c r="A44" s="685"/>
      <c r="B44" s="685"/>
      <c r="C44" s="685"/>
      <c r="D44" s="685"/>
      <c r="E44" s="685"/>
      <c r="F44" s="685"/>
      <c r="G44" s="685"/>
      <c r="H44" s="685"/>
      <c r="I44" s="685"/>
      <c r="J44" s="685"/>
    </row>
    <row r="45" spans="1:10" ht="12.75" customHeight="1">
      <c r="A45" s="685"/>
      <c r="B45" s="685"/>
      <c r="C45" s="685"/>
      <c r="D45" s="685"/>
      <c r="E45" s="685"/>
      <c r="F45" s="685"/>
      <c r="G45" s="685"/>
      <c r="H45" s="685"/>
      <c r="I45" s="685"/>
      <c r="J45" s="685"/>
    </row>
    <row r="46" spans="1:10" ht="12.75" customHeight="1">
      <c r="A46" s="685"/>
      <c r="B46" s="685"/>
      <c r="C46" s="685"/>
      <c r="D46" s="685"/>
      <c r="E46" s="685"/>
      <c r="F46" s="685"/>
      <c r="G46" s="685"/>
      <c r="H46" s="685"/>
      <c r="I46" s="685"/>
      <c r="J46" s="685"/>
    </row>
    <row r="47" spans="1:10" ht="12.75" customHeight="1">
      <c r="A47" s="685"/>
      <c r="B47" s="685"/>
      <c r="C47" s="685"/>
      <c r="D47" s="685"/>
      <c r="E47" s="685"/>
      <c r="F47" s="685"/>
      <c r="G47" s="685"/>
      <c r="H47" s="685"/>
      <c r="I47" s="685"/>
      <c r="J47" s="685"/>
    </row>
    <row r="48" spans="1:10" ht="12.75" customHeight="1">
      <c r="A48" s="685"/>
      <c r="B48" s="685"/>
      <c r="C48" s="685"/>
      <c r="D48" s="685"/>
      <c r="E48" s="685"/>
      <c r="F48" s="685"/>
      <c r="G48" s="685"/>
      <c r="H48" s="685"/>
      <c r="I48" s="685"/>
      <c r="J48" s="685"/>
    </row>
    <row r="49" spans="1:10" ht="12.75" customHeight="1">
      <c r="A49" s="685"/>
      <c r="B49" s="685"/>
      <c r="C49" s="685"/>
      <c r="D49" s="685"/>
      <c r="E49" s="685"/>
      <c r="F49" s="685"/>
      <c r="G49" s="685"/>
      <c r="H49" s="685"/>
      <c r="I49" s="685"/>
      <c r="J49" s="685"/>
    </row>
    <row r="50" spans="1:10" ht="12.75" customHeight="1">
      <c r="A50" s="685"/>
      <c r="B50" s="685"/>
      <c r="C50" s="685"/>
      <c r="D50" s="685"/>
      <c r="E50" s="685"/>
      <c r="F50" s="685"/>
      <c r="G50" s="685"/>
      <c r="H50" s="685"/>
      <c r="I50" s="685"/>
      <c r="J50" s="685"/>
    </row>
    <row r="51" spans="1:10" ht="12.75" customHeight="1">
      <c r="A51" s="685"/>
      <c r="B51" s="685"/>
      <c r="C51" s="685"/>
      <c r="D51" s="685"/>
      <c r="E51" s="685"/>
      <c r="F51" s="685"/>
      <c r="G51" s="685"/>
      <c r="H51" s="685"/>
      <c r="I51" s="685"/>
      <c r="J51" s="685"/>
    </row>
    <row r="52" spans="1:10" ht="12.75" customHeight="1">
      <c r="A52" s="685"/>
      <c r="B52" s="685"/>
      <c r="C52" s="685"/>
      <c r="D52" s="685"/>
      <c r="E52" s="685"/>
      <c r="F52" s="685"/>
      <c r="G52" s="685"/>
      <c r="H52" s="685"/>
      <c r="I52" s="685"/>
      <c r="J52" s="685"/>
    </row>
    <row r="53" spans="1:10" ht="12.75" customHeight="1">
      <c r="A53" s="685"/>
      <c r="B53" s="685"/>
      <c r="C53" s="685"/>
      <c r="D53" s="685"/>
      <c r="E53" s="685"/>
      <c r="F53" s="685"/>
      <c r="G53" s="685"/>
      <c r="H53" s="685"/>
      <c r="I53" s="685"/>
      <c r="J53" s="685"/>
    </row>
    <row r="54" spans="1:10" ht="12.75" customHeight="1">
      <c r="A54" s="685"/>
      <c r="B54" s="685"/>
      <c r="C54" s="685"/>
      <c r="D54" s="685"/>
      <c r="E54" s="685"/>
      <c r="F54" s="685"/>
      <c r="G54" s="685"/>
      <c r="H54" s="685"/>
      <c r="I54" s="685"/>
      <c r="J54" s="685"/>
    </row>
    <row r="55" spans="1:10" ht="12.75" customHeight="1">
      <c r="A55" s="685"/>
      <c r="B55" s="685"/>
      <c r="C55" s="685"/>
      <c r="D55" s="685"/>
      <c r="E55" s="685"/>
      <c r="F55" s="685"/>
      <c r="G55" s="685"/>
      <c r="H55" s="685"/>
      <c r="I55" s="685"/>
      <c r="J55" s="685"/>
    </row>
    <row r="56" spans="1:10" ht="12.75" customHeight="1">
      <c r="A56" s="685"/>
      <c r="B56" s="685"/>
      <c r="C56" s="685"/>
      <c r="D56" s="685"/>
      <c r="E56" s="685"/>
      <c r="F56" s="685"/>
      <c r="G56" s="685"/>
      <c r="H56" s="685"/>
      <c r="I56" s="685"/>
      <c r="J56" s="685"/>
    </row>
    <row r="57" spans="1:10" ht="12.75" customHeight="1">
      <c r="A57" s="685"/>
      <c r="B57" s="685"/>
      <c r="C57" s="685"/>
      <c r="D57" s="685"/>
      <c r="E57" s="685"/>
      <c r="F57" s="685"/>
      <c r="G57" s="685"/>
      <c r="H57" s="685"/>
      <c r="I57" s="685"/>
      <c r="J57" s="685"/>
    </row>
    <row r="58" spans="1:10" ht="12.75" customHeight="1">
      <c r="A58" s="685"/>
      <c r="B58" s="685"/>
      <c r="C58" s="685"/>
      <c r="D58" s="685"/>
      <c r="E58" s="685"/>
      <c r="F58" s="685"/>
      <c r="G58" s="685"/>
      <c r="H58" s="685"/>
      <c r="I58" s="685"/>
      <c r="J58" s="685"/>
    </row>
    <row r="59" spans="1:10" ht="12.75" customHeight="1">
      <c r="A59" s="685"/>
      <c r="B59" s="685"/>
      <c r="C59" s="685"/>
      <c r="D59" s="685"/>
      <c r="E59" s="685"/>
      <c r="F59" s="685"/>
      <c r="G59" s="685"/>
      <c r="H59" s="685"/>
      <c r="I59" s="685"/>
      <c r="J59" s="685"/>
    </row>
    <row r="60" spans="1:10" ht="12.75" customHeight="1">
      <c r="A60" s="685"/>
      <c r="B60" s="685"/>
      <c r="C60" s="685"/>
      <c r="D60" s="685"/>
      <c r="E60" s="685"/>
      <c r="F60" s="685"/>
      <c r="G60" s="685"/>
      <c r="H60" s="685"/>
      <c r="I60" s="685"/>
      <c r="J60" s="685"/>
    </row>
    <row r="61" spans="1:10" ht="12.75" customHeight="1">
      <c r="A61" s="685"/>
      <c r="B61" s="685"/>
      <c r="C61" s="685"/>
      <c r="D61" s="685"/>
      <c r="E61" s="685"/>
      <c r="F61" s="685"/>
      <c r="G61" s="685"/>
      <c r="H61" s="685"/>
      <c r="I61" s="685"/>
      <c r="J61" s="685"/>
    </row>
    <row r="62" spans="1:10" ht="12.75" customHeight="1">
      <c r="A62" s="685"/>
      <c r="B62" s="685"/>
      <c r="C62" s="685"/>
      <c r="D62" s="685"/>
      <c r="E62" s="685"/>
      <c r="F62" s="685"/>
      <c r="G62" s="685"/>
      <c r="H62" s="685"/>
      <c r="I62" s="685"/>
      <c r="J62" s="685"/>
    </row>
    <row r="63" spans="1:10" ht="12.75" customHeight="1">
      <c r="A63" s="685"/>
      <c r="B63" s="685"/>
      <c r="C63" s="685"/>
      <c r="D63" s="685"/>
      <c r="E63" s="685"/>
      <c r="F63" s="685"/>
      <c r="G63" s="685"/>
      <c r="H63" s="685"/>
      <c r="I63" s="685"/>
      <c r="J63" s="685"/>
    </row>
    <row r="64" spans="1:10" ht="12.75" customHeight="1">
      <c r="A64" s="685"/>
      <c r="B64" s="685"/>
      <c r="C64" s="685"/>
      <c r="D64" s="685"/>
      <c r="E64" s="685"/>
      <c r="F64" s="685"/>
      <c r="G64" s="685"/>
      <c r="H64" s="685"/>
      <c r="I64" s="685"/>
      <c r="J64" s="685"/>
    </row>
    <row r="65" spans="1:10" ht="12.75" customHeight="1">
      <c r="A65" s="685"/>
      <c r="B65" s="685"/>
      <c r="C65" s="685"/>
      <c r="D65" s="685"/>
      <c r="E65" s="685"/>
      <c r="F65" s="685"/>
      <c r="G65" s="685"/>
      <c r="H65" s="685"/>
      <c r="I65" s="685"/>
      <c r="J65" s="685"/>
    </row>
    <row r="66" spans="1:10" ht="12.75" customHeight="1">
      <c r="A66" s="685"/>
      <c r="B66" s="685"/>
      <c r="C66" s="685"/>
      <c r="D66" s="685"/>
      <c r="E66" s="685"/>
      <c r="F66" s="685"/>
      <c r="G66" s="685"/>
      <c r="H66" s="685"/>
      <c r="I66" s="685"/>
      <c r="J66" s="685"/>
    </row>
    <row r="67" spans="1:10" ht="12.75" customHeight="1">
      <c r="A67" s="36" t="s">
        <v>527</v>
      </c>
    </row>
    <row r="68" spans="1:10" ht="12.75" customHeight="1"/>
    <row r="69" spans="1:10" ht="12.75" customHeight="1"/>
    <row r="70" spans="1:10" ht="12.75" customHeight="1">
      <c r="A70" s="75" t="s">
        <v>338</v>
      </c>
    </row>
    <row r="71" spans="1:10" ht="12.75" customHeight="1"/>
    <row r="75" spans="1:10">
      <c r="J75" s="21" t="s">
        <v>385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1044</v>
      </c>
    </row>
    <row r="6" spans="1:1">
      <c r="A6" s="73" t="s">
        <v>6</v>
      </c>
    </row>
    <row r="7" spans="1:1">
      <c r="A7" s="72" t="s">
        <v>1045</v>
      </c>
    </row>
    <row r="8" spans="1:1">
      <c r="A8" s="116" t="s">
        <v>929</v>
      </c>
    </row>
    <row r="9" spans="1:1">
      <c r="A9" s="72" t="s">
        <v>7</v>
      </c>
    </row>
    <row r="10" spans="1:1">
      <c r="A10" s="73" t="s">
        <v>8</v>
      </c>
    </row>
    <row r="11" spans="1:1">
      <c r="A11" s="72" t="s">
        <v>1046</v>
      </c>
    </row>
    <row r="12" spans="1:1">
      <c r="A12" s="116" t="s">
        <v>1047</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1048</v>
      </c>
    </row>
    <row r="28" spans="1:1">
      <c r="A28" s="116" t="s">
        <v>1049</v>
      </c>
    </row>
    <row r="29" spans="1:1">
      <c r="A29" s="72" t="s">
        <v>1050</v>
      </c>
    </row>
    <row r="30" spans="1:1">
      <c r="A30" s="116" t="s">
        <v>1051</v>
      </c>
    </row>
    <row r="31" spans="1:1">
      <c r="A31" s="72" t="s">
        <v>23</v>
      </c>
    </row>
    <row r="32" spans="1:1">
      <c r="A32" s="116" t="s">
        <v>24</v>
      </c>
    </row>
    <row r="33" spans="1:2">
      <c r="A33" s="94" t="s">
        <v>961</v>
      </c>
    </row>
    <row r="34" spans="1:2">
      <c r="A34" s="116" t="s">
        <v>962</v>
      </c>
    </row>
    <row r="35" spans="1:2">
      <c r="A35" s="72" t="s">
        <v>1052</v>
      </c>
      <c r="B35" s="93"/>
    </row>
    <row r="36" spans="1:2">
      <c r="A36" s="116" t="s">
        <v>1055</v>
      </c>
      <c r="B36" s="93"/>
    </row>
    <row r="37" spans="1:2">
      <c r="A37" s="72" t="s">
        <v>1053</v>
      </c>
      <c r="B37" s="93"/>
    </row>
    <row r="38" spans="1:2">
      <c r="A38" s="116" t="s">
        <v>1056</v>
      </c>
      <c r="B38" s="93"/>
    </row>
    <row r="39" spans="1:2">
      <c r="A39" s="72" t="s">
        <v>1054</v>
      </c>
      <c r="B39" s="93"/>
    </row>
    <row r="40" spans="1:2">
      <c r="A40" s="116" t="s">
        <v>1057</v>
      </c>
      <c r="B40" s="93"/>
    </row>
    <row r="41" spans="1:2">
      <c r="A41" s="72" t="s">
        <v>1059</v>
      </c>
    </row>
    <row r="42" spans="1:2">
      <c r="A42" s="116" t="s">
        <v>1058</v>
      </c>
    </row>
    <row r="43" spans="1:2">
      <c r="A43" s="72" t="s">
        <v>1061</v>
      </c>
    </row>
    <row r="44" spans="1:2">
      <c r="A44" s="116" t="s">
        <v>1060</v>
      </c>
    </row>
    <row r="45" spans="1:2">
      <c r="A45" s="72" t="s">
        <v>367</v>
      </c>
    </row>
    <row r="46" spans="1:2">
      <c r="A46" s="116" t="s">
        <v>368</v>
      </c>
    </row>
    <row r="47" spans="1:2">
      <c r="A47" s="72" t="s">
        <v>967</v>
      </c>
    </row>
    <row r="48" spans="1:2">
      <c r="A48" s="116" t="s">
        <v>968</v>
      </c>
    </row>
    <row r="49" spans="1:1">
      <c r="A49" s="72" t="s">
        <v>390</v>
      </c>
    </row>
    <row r="50" spans="1:1">
      <c r="A50" s="116" t="s">
        <v>391</v>
      </c>
    </row>
    <row r="51" spans="1:1">
      <c r="A51" s="72" t="s">
        <v>1062</v>
      </c>
    </row>
    <row r="52" spans="1:1">
      <c r="A52" s="116" t="s">
        <v>1063</v>
      </c>
    </row>
    <row r="53" spans="1:1">
      <c r="A53" s="72" t="s">
        <v>392</v>
      </c>
    </row>
    <row r="54" spans="1:1">
      <c r="A54" s="116" t="s">
        <v>393</v>
      </c>
    </row>
    <row r="55" spans="1:1">
      <c r="A55" s="72" t="s">
        <v>971</v>
      </c>
    </row>
    <row r="56" spans="1:1">
      <c r="A56" s="116" t="s">
        <v>972</v>
      </c>
    </row>
    <row r="57" spans="1:1">
      <c r="A57" s="72" t="s">
        <v>371</v>
      </c>
    </row>
    <row r="58" spans="1:1">
      <c r="A58" s="116" t="s">
        <v>372</v>
      </c>
    </row>
    <row r="59" spans="1:1">
      <c r="A59" s="72" t="s">
        <v>373</v>
      </c>
    </row>
    <row r="60" spans="1:1">
      <c r="A60" s="116" t="s">
        <v>374</v>
      </c>
    </row>
    <row r="61" spans="1:1">
      <c r="A61" s="72" t="s">
        <v>1065</v>
      </c>
    </row>
    <row r="62" spans="1:1">
      <c r="A62" s="116" t="s">
        <v>1066</v>
      </c>
    </row>
    <row r="63" spans="1:1">
      <c r="A63" s="72" t="s">
        <v>1067</v>
      </c>
    </row>
    <row r="64" spans="1:1">
      <c r="A64" s="116" t="s">
        <v>1068</v>
      </c>
    </row>
    <row r="65" spans="1:1">
      <c r="A65" s="72" t="s">
        <v>1069</v>
      </c>
    </row>
    <row r="66" spans="1:1">
      <c r="A66" s="116" t="s">
        <v>1070</v>
      </c>
    </row>
    <row r="67" spans="1:1">
      <c r="A67" s="72" t="s">
        <v>1071</v>
      </c>
    </row>
    <row r="68" spans="1:1">
      <c r="A68" s="116" t="s">
        <v>979</v>
      </c>
    </row>
    <row r="69" spans="1:1">
      <c r="A69" s="72" t="s">
        <v>394</v>
      </c>
    </row>
    <row r="70" spans="1:1">
      <c r="A70" s="116" t="s">
        <v>480</v>
      </c>
    </row>
    <row r="71" spans="1:1">
      <c r="A71" s="72" t="s">
        <v>1115</v>
      </c>
    </row>
    <row r="72" spans="1:1">
      <c r="A72" s="116" t="s">
        <v>1116</v>
      </c>
    </row>
    <row r="73" spans="1:1">
      <c r="A73" s="72" t="s">
        <v>375</v>
      </c>
    </row>
    <row r="74" spans="1:1">
      <c r="A74" s="116" t="s">
        <v>376</v>
      </c>
    </row>
    <row r="75" spans="1:1">
      <c r="A75" s="73"/>
    </row>
    <row r="76" spans="1:1">
      <c r="A76" s="114" t="s">
        <v>483</v>
      </c>
    </row>
    <row r="77" spans="1:1">
      <c r="A77" s="72"/>
    </row>
    <row r="78" spans="1:1">
      <c r="A78" s="108" t="s">
        <v>437</v>
      </c>
    </row>
    <row r="79" spans="1:1">
      <c r="A79" s="109" t="s">
        <v>438</v>
      </c>
    </row>
    <row r="80" spans="1:1">
      <c r="A80" s="72" t="s">
        <v>982</v>
      </c>
    </row>
    <row r="81" spans="1:1">
      <c r="A81" s="137" t="s">
        <v>1072</v>
      </c>
    </row>
    <row r="82" spans="1:1">
      <c r="A82" s="115" t="s">
        <v>478</v>
      </c>
    </row>
    <row r="83" spans="1:1">
      <c r="A83" s="143" t="s">
        <v>479</v>
      </c>
    </row>
    <row r="84" spans="1:1">
      <c r="A84" s="72" t="s">
        <v>984</v>
      </c>
    </row>
    <row r="85" spans="1:1">
      <c r="A85" s="116" t="s">
        <v>1073</v>
      </c>
    </row>
    <row r="86" spans="1:1">
      <c r="A86" s="115" t="s">
        <v>654</v>
      </c>
    </row>
    <row r="87" spans="1:1">
      <c r="A87" s="143" t="s">
        <v>655</v>
      </c>
    </row>
    <row r="88" spans="1:1">
      <c r="A88" s="72"/>
    </row>
    <row r="89" spans="1:1">
      <c r="A89" s="108" t="s">
        <v>443</v>
      </c>
    </row>
    <row r="90" spans="1:1">
      <c r="A90" s="109" t="s">
        <v>444</v>
      </c>
    </row>
    <row r="91" spans="1:1">
      <c r="A91" s="72" t="s">
        <v>986</v>
      </c>
    </row>
    <row r="92" spans="1:1">
      <c r="A92" s="116" t="s">
        <v>1074</v>
      </c>
    </row>
    <row r="93" spans="1:1">
      <c r="A93" s="107" t="s">
        <v>481</v>
      </c>
    </row>
    <row r="94" spans="1:1">
      <c r="A94" s="116" t="s">
        <v>482</v>
      </c>
    </row>
    <row r="95" spans="1:1">
      <c r="A95" s="72" t="s">
        <v>988</v>
      </c>
    </row>
    <row r="96" spans="1:1">
      <c r="A96" s="116" t="s">
        <v>1075</v>
      </c>
    </row>
    <row r="97" spans="1:1">
      <c r="A97" s="107" t="s">
        <v>656</v>
      </c>
    </row>
    <row r="98" spans="1:1">
      <c r="A98" s="144" t="s">
        <v>657</v>
      </c>
    </row>
    <row r="99" spans="1:1">
      <c r="A99" s="72"/>
    </row>
    <row r="100" spans="1:1">
      <c r="A100" s="114" t="s">
        <v>452</v>
      </c>
    </row>
    <row r="101" spans="1:1">
      <c r="A101" s="34"/>
    </row>
    <row r="102" spans="1:1">
      <c r="A102" s="72" t="s">
        <v>1076</v>
      </c>
    </row>
    <row r="103" spans="1:1">
      <c r="A103" s="116" t="s">
        <v>1077</v>
      </c>
    </row>
    <row r="104" spans="1:1">
      <c r="A104" s="72" t="s">
        <v>1078</v>
      </c>
    </row>
    <row r="105" spans="1:1">
      <c r="A105" s="116" t="s">
        <v>1079</v>
      </c>
    </row>
    <row r="106" spans="1:1">
      <c r="A106" s="72" t="s">
        <v>447</v>
      </c>
    </row>
    <row r="107" spans="1:1">
      <c r="A107" s="116" t="s">
        <v>448</v>
      </c>
    </row>
    <row r="108" spans="1:1">
      <c r="A108" s="72" t="s">
        <v>465</v>
      </c>
    </row>
    <row r="109" spans="1:1">
      <c r="A109" s="116" t="s">
        <v>466</v>
      </c>
    </row>
    <row r="110" spans="1:1">
      <c r="A110" s="3"/>
    </row>
    <row r="111" spans="1:1">
      <c r="A111" s="114" t="s">
        <v>453</v>
      </c>
    </row>
    <row r="112" spans="1:1">
      <c r="A112" s="4"/>
    </row>
    <row r="113" spans="1:1">
      <c r="A113" s="72" t="s">
        <v>990</v>
      </c>
    </row>
    <row r="114" spans="1:1">
      <c r="A114" s="116" t="s">
        <v>1080</v>
      </c>
    </row>
    <row r="115" spans="1:1">
      <c r="A115" s="72" t="s">
        <v>992</v>
      </c>
    </row>
    <row r="116" spans="1:1">
      <c r="A116" s="116" t="s">
        <v>993</v>
      </c>
    </row>
    <row r="117" spans="1:1">
      <c r="A117" s="72" t="s">
        <v>994</v>
      </c>
    </row>
    <row r="118" spans="1:1">
      <c r="A118" s="116" t="s">
        <v>1081</v>
      </c>
    </row>
    <row r="119" spans="1:1">
      <c r="A119" s="72" t="s">
        <v>996</v>
      </c>
    </row>
    <row r="120" spans="1:1">
      <c r="A120" s="137" t="s">
        <v>997</v>
      </c>
    </row>
    <row r="121" spans="1:1">
      <c r="A121" s="72" t="s">
        <v>998</v>
      </c>
    </row>
    <row r="122" spans="1:1">
      <c r="A122" s="116" t="s">
        <v>999</v>
      </c>
    </row>
    <row r="123" spans="1:1">
      <c r="A123" s="72" t="s">
        <v>1000</v>
      </c>
    </row>
    <row r="124" spans="1:1">
      <c r="A124" s="116" t="s">
        <v>1001</v>
      </c>
    </row>
    <row r="125" spans="1:1">
      <c r="A125" s="35"/>
    </row>
    <row r="126" spans="1:1">
      <c r="A126" s="114" t="s">
        <v>454</v>
      </c>
    </row>
    <row r="127" spans="1:1">
      <c r="A127" s="34"/>
    </row>
    <row r="128" spans="1:1">
      <c r="A128" s="72" t="s">
        <v>1082</v>
      </c>
    </row>
    <row r="129" spans="1:1">
      <c r="A129" s="116" t="s">
        <v>1083</v>
      </c>
    </row>
    <row r="130" spans="1:1">
      <c r="A130" s="72" t="s">
        <v>1084</v>
      </c>
    </row>
    <row r="131" spans="1:1">
      <c r="A131" s="116" t="s">
        <v>1085</v>
      </c>
    </row>
    <row r="132" spans="1:1">
      <c r="A132" s="598" t="s">
        <v>1006</v>
      </c>
    </row>
    <row r="133" spans="1:1">
      <c r="A133" s="137" t="s">
        <v>1007</v>
      </c>
    </row>
    <row r="134" spans="1:1">
      <c r="A134" s="72" t="s">
        <v>1086</v>
      </c>
    </row>
    <row r="135" spans="1:1">
      <c r="A135" s="73" t="s">
        <v>1087</v>
      </c>
    </row>
    <row r="136" spans="1:1">
      <c r="A136" s="72" t="s">
        <v>1264</v>
      </c>
    </row>
    <row r="137" spans="1:1">
      <c r="A137" s="73" t="s">
        <v>1265</v>
      </c>
    </row>
    <row r="138" spans="1:1">
      <c r="A138" s="72" t="s">
        <v>1009</v>
      </c>
    </row>
    <row r="139" spans="1:1">
      <c r="A139" s="73" t="s">
        <v>1088</v>
      </c>
    </row>
    <row r="140" spans="1:1">
      <c r="A140" s="72" t="s">
        <v>1089</v>
      </c>
    </row>
    <row r="141" spans="1:1">
      <c r="A141" s="73" t="s">
        <v>1090</v>
      </c>
    </row>
    <row r="142" spans="1:1">
      <c r="A142" s="72" t="s">
        <v>1091</v>
      </c>
    </row>
    <row r="143" spans="1:1">
      <c r="A143" s="116" t="s">
        <v>1015</v>
      </c>
    </row>
    <row r="144" spans="1:1">
      <c r="A144" s="72" t="s">
        <v>1092</v>
      </c>
    </row>
    <row r="145" spans="1:1">
      <c r="A145" s="116" t="s">
        <v>1093</v>
      </c>
    </row>
    <row r="146" spans="1:1">
      <c r="A146" s="72" t="s">
        <v>1094</v>
      </c>
    </row>
    <row r="147" spans="1:1">
      <c r="A147" s="116" t="s">
        <v>1095</v>
      </c>
    </row>
    <row r="148" spans="1:1">
      <c r="A148" s="72" t="s">
        <v>1096</v>
      </c>
    </row>
    <row r="149" spans="1:1">
      <c r="A149" s="116" t="s">
        <v>1097</v>
      </c>
    </row>
    <row r="150" spans="1:1">
      <c r="A150" s="35"/>
    </row>
    <row r="151" spans="1:1">
      <c r="A151" s="114" t="s">
        <v>455</v>
      </c>
    </row>
    <row r="152" spans="1:1">
      <c r="A152" s="35"/>
    </row>
    <row r="153" spans="1:1">
      <c r="A153" s="72" t="s">
        <v>1098</v>
      </c>
    </row>
    <row r="154" spans="1:1">
      <c r="A154" s="676" t="s">
        <v>1099</v>
      </c>
    </row>
    <row r="155" spans="1:1">
      <c r="A155" s="72" t="s">
        <v>1024</v>
      </c>
    </row>
    <row r="156" spans="1:1">
      <c r="A156" s="116" t="s">
        <v>1100</v>
      </c>
    </row>
    <row r="157" spans="1:1">
      <c r="A157" s="72" t="s">
        <v>1101</v>
      </c>
    </row>
    <row r="158" spans="1:1">
      <c r="A158" s="116" t="s">
        <v>1102</v>
      </c>
    </row>
    <row r="159" spans="1:1">
      <c r="A159" s="72" t="s">
        <v>467</v>
      </c>
    </row>
    <row r="160" spans="1:1">
      <c r="A160" s="116" t="s">
        <v>468</v>
      </c>
    </row>
    <row r="161" spans="1:1">
      <c r="A161" s="72" t="s">
        <v>648</v>
      </c>
    </row>
    <row r="162" spans="1:1">
      <c r="A162" s="116" t="s">
        <v>649</v>
      </c>
    </row>
    <row r="163" spans="1:1">
      <c r="A163" s="72" t="s">
        <v>1103</v>
      </c>
    </row>
    <row r="164" spans="1:1">
      <c r="A164" s="116" t="s">
        <v>1029</v>
      </c>
    </row>
    <row r="165" spans="1:1">
      <c r="A165" s="72" t="s">
        <v>1030</v>
      </c>
    </row>
    <row r="166" spans="1:1">
      <c r="A166" s="116" t="s">
        <v>1031</v>
      </c>
    </row>
    <row r="167" spans="1:1">
      <c r="A167" s="72" t="s">
        <v>1104</v>
      </c>
    </row>
    <row r="168" spans="1:1">
      <c r="A168" s="116" t="s">
        <v>1105</v>
      </c>
    </row>
    <row r="169" spans="1:1">
      <c r="A169" s="94" t="s">
        <v>1106</v>
      </c>
    </row>
    <row r="170" spans="1:1">
      <c r="A170" s="137" t="s">
        <v>1035</v>
      </c>
    </row>
    <row r="171" spans="1:1">
      <c r="A171" s="94" t="s">
        <v>1036</v>
      </c>
    </row>
    <row r="172" spans="1:1">
      <c r="A172" s="137" t="s">
        <v>1037</v>
      </c>
    </row>
    <row r="173" spans="1:1">
      <c r="A173" s="5"/>
    </row>
    <row r="174" spans="1:1">
      <c r="A174" s="114" t="s">
        <v>858</v>
      </c>
    </row>
    <row r="175" spans="1:1">
      <c r="A175" s="5"/>
    </row>
    <row r="176" spans="1:1">
      <c r="A176" s="110" t="s">
        <v>1107</v>
      </c>
    </row>
    <row r="177" spans="1:1">
      <c r="A177" s="591" t="s">
        <v>1039</v>
      </c>
    </row>
    <row r="178" spans="1:1">
      <c r="A178" s="110" t="s">
        <v>1040</v>
      </c>
    </row>
    <row r="179" spans="1:1">
      <c r="A179" s="591" t="s">
        <v>1041</v>
      </c>
    </row>
    <row r="180" spans="1:1">
      <c r="A180" s="110" t="s">
        <v>1108</v>
      </c>
    </row>
    <row r="181" spans="1:1">
      <c r="A181" s="591" t="s">
        <v>1109</v>
      </c>
    </row>
    <row r="182" spans="1:1">
      <c r="A182" s="5"/>
    </row>
    <row r="187" spans="1:1">
      <c r="A187" s="41" t="s">
        <v>135</v>
      </c>
    </row>
    <row r="188" spans="1:1" ht="25.5">
      <c r="A188" s="71" t="s">
        <v>785</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64" t="s">
        <v>980</v>
      </c>
      <c r="J1" s="380" t="str">
        <f>Naslovnica!A20</f>
        <v>Travanj 2015.</v>
      </c>
    </row>
    <row r="2" spans="1:11" ht="12.75" customHeight="1">
      <c r="A2" s="117" t="s">
        <v>981</v>
      </c>
      <c r="J2" s="118" t="str">
        <f>Naslovnica!A24</f>
        <v>April 2015</v>
      </c>
    </row>
    <row r="3" spans="1:11" ht="12.75" customHeight="1"/>
    <row r="4" spans="1:11" ht="51" customHeight="1">
      <c r="A4" s="747" t="s">
        <v>528</v>
      </c>
      <c r="B4" s="740" t="s">
        <v>529</v>
      </c>
      <c r="C4" s="730" t="s">
        <v>883</v>
      </c>
      <c r="D4" s="730"/>
      <c r="E4" s="753" t="s">
        <v>1175</v>
      </c>
      <c r="F4" s="753"/>
      <c r="G4" s="753"/>
      <c r="H4" s="753"/>
      <c r="I4" s="753"/>
      <c r="J4" s="385"/>
    </row>
    <row r="5" spans="1:11" ht="33.75" customHeight="1">
      <c r="A5" s="775"/>
      <c r="B5" s="740"/>
      <c r="C5" s="395" t="str">
        <f>Naslovnica!A20</f>
        <v>Travanj 2015.</v>
      </c>
      <c r="D5" s="397" t="str">
        <f>'5 Tablica 3,4'!A8</f>
        <v>Ožujak 2015.</v>
      </c>
      <c r="E5" s="395" t="str">
        <f>Naslovnica!A20</f>
        <v>Travanj 2015.</v>
      </c>
      <c r="F5" s="397" t="str">
        <f>'5 Tablica 3,4'!A8</f>
        <v>Ožujak 2015.</v>
      </c>
      <c r="G5" s="441" t="s">
        <v>192</v>
      </c>
      <c r="H5" s="441" t="s">
        <v>193</v>
      </c>
      <c r="I5" s="437" t="s">
        <v>165</v>
      </c>
      <c r="J5" s="437" t="s">
        <v>194</v>
      </c>
    </row>
    <row r="6" spans="1:11" ht="46.5" customHeight="1">
      <c r="A6" s="775"/>
      <c r="B6" s="740"/>
      <c r="C6" s="398" t="str">
        <f>Naslovnica!A24</f>
        <v>April 2015</v>
      </c>
      <c r="D6" s="399" t="str">
        <f>'5 Tablica 3,4'!B8</f>
        <v>March 2015</v>
      </c>
      <c r="E6" s="398" t="str">
        <f>Naslovnica!A24</f>
        <v>April 2015</v>
      </c>
      <c r="F6" s="399" t="str">
        <f>'5 Tablica 3,4'!B8</f>
        <v>March 2015</v>
      </c>
      <c r="G6" s="398" t="s">
        <v>167</v>
      </c>
      <c r="H6" s="398" t="s">
        <v>195</v>
      </c>
      <c r="I6" s="400" t="s">
        <v>196</v>
      </c>
      <c r="J6" s="427" t="s">
        <v>170</v>
      </c>
    </row>
    <row r="7" spans="1:11" ht="12.75" customHeight="1">
      <c r="A7" s="213" t="s">
        <v>177</v>
      </c>
      <c r="B7" s="213" t="s">
        <v>622</v>
      </c>
      <c r="C7" s="214">
        <v>146.32810000000001</v>
      </c>
      <c r="D7" s="214">
        <v>145.7944</v>
      </c>
      <c r="E7" s="174">
        <v>3.6606344276598436E-3</v>
      </c>
      <c r="F7" s="174">
        <v>1.1028119172755731E-2</v>
      </c>
      <c r="G7" s="174">
        <v>5.5059491620989887E-2</v>
      </c>
      <c r="H7" s="174">
        <v>0.13999273910320137</v>
      </c>
      <c r="I7" s="174">
        <v>0.1208410421112609</v>
      </c>
      <c r="J7" s="215" t="s">
        <v>621</v>
      </c>
      <c r="K7" s="88"/>
    </row>
    <row r="8" spans="1:11" ht="12.75" customHeight="1">
      <c r="A8" s="213" t="s">
        <v>177</v>
      </c>
      <c r="B8" s="213" t="s">
        <v>623</v>
      </c>
      <c r="C8" s="214">
        <v>242.70419999999999</v>
      </c>
      <c r="D8" s="214">
        <v>241.36109999999999</v>
      </c>
      <c r="E8" s="174">
        <v>5.5646912447780217E-3</v>
      </c>
      <c r="F8" s="174">
        <v>1.0842128672379468E-2</v>
      </c>
      <c r="G8" s="174">
        <v>5.6738978233382406E-2</v>
      </c>
      <c r="H8" s="174">
        <v>0.13033774950714488</v>
      </c>
      <c r="I8" s="174">
        <v>8.9168487833204635E-2</v>
      </c>
      <c r="J8" s="215" t="s">
        <v>179</v>
      </c>
      <c r="K8" s="88"/>
    </row>
    <row r="9" spans="1:11" ht="12.75" customHeight="1">
      <c r="A9" s="216" t="s">
        <v>177</v>
      </c>
      <c r="B9" s="213" t="s">
        <v>624</v>
      </c>
      <c r="C9" s="214">
        <v>236.77109999999999</v>
      </c>
      <c r="D9" s="214">
        <v>235.7963</v>
      </c>
      <c r="E9" s="174">
        <v>4.1340767433585158E-3</v>
      </c>
      <c r="F9" s="174">
        <v>1.1022808397880984E-2</v>
      </c>
      <c r="G9" s="174">
        <v>5.3765513005667814E-2</v>
      </c>
      <c r="H9" s="174">
        <v>0.13140146526727836</v>
      </c>
      <c r="I9" s="174">
        <v>8.8772147922815181E-2</v>
      </c>
      <c r="J9" s="215" t="s">
        <v>180</v>
      </c>
      <c r="K9" s="88"/>
    </row>
    <row r="10" spans="1:11" ht="12.75" customHeight="1">
      <c r="A10" s="216" t="s">
        <v>177</v>
      </c>
      <c r="B10" s="216" t="s">
        <v>625</v>
      </c>
      <c r="C10" s="214">
        <v>256.702</v>
      </c>
      <c r="D10" s="214">
        <v>255.42760000000001</v>
      </c>
      <c r="E10" s="174">
        <v>4.9892807198595049E-3</v>
      </c>
      <c r="F10" s="174">
        <v>1.0973457492051449E-2</v>
      </c>
      <c r="G10" s="174">
        <v>5.5983124147188229E-2</v>
      </c>
      <c r="H10" s="174">
        <v>0.13497823573495574</v>
      </c>
      <c r="I10" s="174">
        <v>8.8222890094947548E-2</v>
      </c>
      <c r="J10" s="215" t="s">
        <v>178</v>
      </c>
    </row>
    <row r="11" spans="1:11" ht="12.75" customHeight="1">
      <c r="A11" s="216" t="s">
        <v>177</v>
      </c>
      <c r="B11" s="216" t="s">
        <v>626</v>
      </c>
      <c r="C11" s="214">
        <v>124.08580000000001</v>
      </c>
      <c r="D11" s="214">
        <v>123.5797</v>
      </c>
      <c r="E11" s="174">
        <v>4.0953328095148598E-3</v>
      </c>
      <c r="F11" s="174">
        <v>1.0991842835299959E-2</v>
      </c>
      <c r="G11" s="174">
        <v>5.4228910247750957E-2</v>
      </c>
      <c r="H11" s="174">
        <v>0.14019266958746218</v>
      </c>
      <c r="I11" s="174">
        <v>8.7406904421710729E-2</v>
      </c>
      <c r="J11" s="215" t="s">
        <v>619</v>
      </c>
    </row>
    <row r="12" spans="1:11" ht="12.75" customHeight="1">
      <c r="A12" s="216" t="s">
        <v>177</v>
      </c>
      <c r="B12" s="216" t="s">
        <v>627</v>
      </c>
      <c r="C12" s="214">
        <v>189.26439999999999</v>
      </c>
      <c r="D12" s="214">
        <v>188.40520000000001</v>
      </c>
      <c r="E12" s="174">
        <v>4.5603836836774518E-3</v>
      </c>
      <c r="F12" s="174">
        <v>1.1404288579392017E-2</v>
      </c>
      <c r="G12" s="174">
        <v>5.6573311955982822E-2</v>
      </c>
      <c r="H12" s="174">
        <v>0.14132131132514666</v>
      </c>
      <c r="I12" s="174">
        <v>0.10215626770558051</v>
      </c>
      <c r="J12" s="215" t="s">
        <v>181</v>
      </c>
    </row>
    <row r="13" spans="1:11" ht="12.75" customHeight="1">
      <c r="A13" s="216" t="s">
        <v>183</v>
      </c>
      <c r="B13" s="216" t="s">
        <v>628</v>
      </c>
      <c r="C13" s="214">
        <v>134.74979999999999</v>
      </c>
      <c r="D13" s="214">
        <v>133.9299</v>
      </c>
      <c r="E13" s="174">
        <v>6.1218592711559539E-3</v>
      </c>
      <c r="F13" s="174">
        <v>4.3095432349095283E-3</v>
      </c>
      <c r="G13" s="174">
        <v>4.7006993006993049E-2</v>
      </c>
      <c r="H13" s="174">
        <v>0.11071472434863382</v>
      </c>
      <c r="I13" s="174">
        <v>3.1509632505670959E-2</v>
      </c>
      <c r="J13" s="215" t="s">
        <v>184</v>
      </c>
    </row>
    <row r="14" spans="1:11" ht="12.75" customHeight="1">
      <c r="A14" s="216" t="s">
        <v>183</v>
      </c>
      <c r="B14" s="216" t="s">
        <v>629</v>
      </c>
      <c r="C14" s="214">
        <v>124.42659999999999</v>
      </c>
      <c r="D14" s="214">
        <v>123.9538</v>
      </c>
      <c r="E14" s="174">
        <v>3.8143243692407361E-3</v>
      </c>
      <c r="F14" s="174">
        <v>4.0191936340897745E-3</v>
      </c>
      <c r="G14" s="174">
        <v>4.4882555619283775E-2</v>
      </c>
      <c r="H14" s="174">
        <v>0.11354674733083336</v>
      </c>
      <c r="I14" s="174">
        <v>7.7928987139951333E-2</v>
      </c>
      <c r="J14" s="215" t="s">
        <v>620</v>
      </c>
    </row>
    <row r="15" spans="1:11" ht="12.75" customHeight="1">
      <c r="A15" s="216" t="s">
        <v>183</v>
      </c>
      <c r="B15" s="216" t="s">
        <v>630</v>
      </c>
      <c r="C15" s="214">
        <v>155.61250000000001</v>
      </c>
      <c r="D15" s="214">
        <v>155.011</v>
      </c>
      <c r="E15" s="174">
        <v>3.8803697802092477E-3</v>
      </c>
      <c r="F15" s="174">
        <v>4.555172411558432E-3</v>
      </c>
      <c r="G15" s="174">
        <v>4.5578452063474148E-2</v>
      </c>
      <c r="H15" s="174">
        <v>0.11303317230458038</v>
      </c>
      <c r="I15" s="174">
        <v>6.6090093350908319E-2</v>
      </c>
      <c r="J15" s="215" t="s">
        <v>186</v>
      </c>
    </row>
    <row r="16" spans="1:11" ht="12.75" customHeight="1">
      <c r="A16" s="216" t="s">
        <v>183</v>
      </c>
      <c r="B16" s="216" t="s">
        <v>631</v>
      </c>
      <c r="C16" s="214">
        <v>143.1574</v>
      </c>
      <c r="D16" s="214">
        <v>142.2167</v>
      </c>
      <c r="E16" s="174">
        <v>6.6145537057180522E-3</v>
      </c>
      <c r="F16" s="174">
        <v>5.0934302029738907E-3</v>
      </c>
      <c r="G16" s="174">
        <v>4.6949778261429265E-2</v>
      </c>
      <c r="H16" s="174">
        <v>0.11256059897197405</v>
      </c>
      <c r="I16" s="174">
        <v>4.0757657512834777E-2</v>
      </c>
      <c r="J16" s="215" t="s">
        <v>185</v>
      </c>
    </row>
    <row r="17" spans="1:10" ht="12.75" customHeight="1">
      <c r="A17" s="213" t="s">
        <v>1149</v>
      </c>
      <c r="B17" s="213" t="s">
        <v>632</v>
      </c>
      <c r="C17" s="214">
        <v>163.1858</v>
      </c>
      <c r="D17" s="214">
        <v>161.761</v>
      </c>
      <c r="E17" s="174">
        <v>8.8080563300177717E-3</v>
      </c>
      <c r="F17" s="174">
        <v>4.5158221441708637E-3</v>
      </c>
      <c r="G17" s="174">
        <v>4.2044935712620975E-2</v>
      </c>
      <c r="H17" s="174">
        <v>0.11311820270336648</v>
      </c>
      <c r="I17" s="174">
        <v>8.0380120640109354E-2</v>
      </c>
      <c r="J17" s="215" t="s">
        <v>182</v>
      </c>
    </row>
    <row r="18" spans="1:10" ht="12.75" customHeight="1">
      <c r="A18" s="216" t="s">
        <v>1148</v>
      </c>
      <c r="B18" s="213" t="s">
        <v>633</v>
      </c>
      <c r="C18" s="214">
        <v>220.16390000000001</v>
      </c>
      <c r="D18" s="214">
        <v>221.6994</v>
      </c>
      <c r="E18" s="174">
        <v>-6.9260449058499247E-3</v>
      </c>
      <c r="F18" s="174">
        <v>8.3011103621979995E-3</v>
      </c>
      <c r="G18" s="174">
        <v>4.8882009533909442E-2</v>
      </c>
      <c r="H18" s="174">
        <v>0.14072727329250165</v>
      </c>
      <c r="I18" s="174">
        <v>8.0512159638437941E-2</v>
      </c>
      <c r="J18" s="215" t="s">
        <v>188</v>
      </c>
    </row>
    <row r="19" spans="1:10" ht="12.75" customHeight="1">
      <c r="A19" s="216" t="s">
        <v>1148</v>
      </c>
      <c r="B19" s="213" t="s">
        <v>634</v>
      </c>
      <c r="C19" s="214">
        <v>233.71600000000001</v>
      </c>
      <c r="D19" s="214">
        <v>234.51730000000001</v>
      </c>
      <c r="E19" s="174">
        <v>-3.4168054979312728E-3</v>
      </c>
      <c r="F19" s="174">
        <v>7.7559253396037491E-3</v>
      </c>
      <c r="G19" s="174">
        <v>4.9873906961575516E-2</v>
      </c>
      <c r="H19" s="174">
        <v>0.13471279457666752</v>
      </c>
      <c r="I19" s="174">
        <v>8.1497721214884189E-2</v>
      </c>
      <c r="J19" s="215" t="s">
        <v>187</v>
      </c>
    </row>
    <row r="20" spans="1:10" ht="12.75" customHeight="1">
      <c r="A20" s="216" t="s">
        <v>1148</v>
      </c>
      <c r="B20" s="216" t="s">
        <v>635</v>
      </c>
      <c r="C20" s="214">
        <v>200.74860000000001</v>
      </c>
      <c r="D20" s="214">
        <v>201.8373</v>
      </c>
      <c r="E20" s="174">
        <v>-5.3939484921765634E-3</v>
      </c>
      <c r="F20" s="174">
        <v>7.8968959216682358E-3</v>
      </c>
      <c r="G20" s="174">
        <v>4.7536849289835564E-2</v>
      </c>
      <c r="H20" s="174">
        <v>0.1336707356741422</v>
      </c>
      <c r="I20" s="174">
        <v>7.5717376792638014E-2</v>
      </c>
      <c r="J20" s="215" t="s">
        <v>189</v>
      </c>
    </row>
    <row r="21" spans="1:10" ht="12.75" customHeight="1">
      <c r="A21" s="216" t="s">
        <v>1148</v>
      </c>
      <c r="B21" s="216" t="s">
        <v>636</v>
      </c>
      <c r="C21" s="214">
        <v>153.33439999999999</v>
      </c>
      <c r="D21" s="214">
        <v>153.16720000000001</v>
      </c>
      <c r="E21" s="174">
        <v>1.0916175264676759E-3</v>
      </c>
      <c r="F21" s="174">
        <v>7.9342465032261941E-3</v>
      </c>
      <c r="G21" s="174">
        <v>3.4705816063425959E-2</v>
      </c>
      <c r="H21" s="174">
        <v>9.1742002274130194E-2</v>
      </c>
      <c r="I21" s="174">
        <v>5.8970228684655401E-2</v>
      </c>
      <c r="J21" s="215" t="s">
        <v>191</v>
      </c>
    </row>
    <row r="22" spans="1:10" ht="12.75" customHeight="1">
      <c r="A22" s="216" t="s">
        <v>1148</v>
      </c>
      <c r="B22" s="213" t="s">
        <v>637</v>
      </c>
      <c r="C22" s="214">
        <v>190.86879999999999</v>
      </c>
      <c r="D22" s="214">
        <v>192.07810000000001</v>
      </c>
      <c r="E22" s="174">
        <v>-6.2958765210610326E-3</v>
      </c>
      <c r="F22" s="174">
        <v>7.9845043414922563E-3</v>
      </c>
      <c r="G22" s="174">
        <v>5.2971060905217672E-2</v>
      </c>
      <c r="H22" s="174">
        <v>0.15390144711649778</v>
      </c>
      <c r="I22" s="174">
        <v>8.0346665971640752E-2</v>
      </c>
      <c r="J22" s="215" t="s">
        <v>190</v>
      </c>
    </row>
    <row r="23" spans="1:10" ht="12.75" customHeight="1">
      <c r="A23" s="51" t="s">
        <v>530</v>
      </c>
    </row>
    <row r="24" spans="1:10" ht="12.75" customHeight="1"/>
    <row r="25" spans="1:10" ht="12.75" customHeight="1">
      <c r="A25" s="98"/>
    </row>
    <row r="26" spans="1:10" ht="12.75" customHeight="1">
      <c r="A26" s="90"/>
    </row>
    <row r="27" spans="1:10" ht="12.75" customHeight="1"/>
    <row r="28" spans="1:10" ht="12.75" customHeight="1"/>
    <row r="29" spans="1:10" ht="12.75" customHeight="1"/>
    <row r="30" spans="1:10" ht="12.75" customHeight="1"/>
    <row r="31" spans="1:10" ht="12.75" customHeight="1">
      <c r="A31" s="479" t="s">
        <v>375</v>
      </c>
      <c r="J31" s="380" t="str">
        <f>Naslovnica!A20</f>
        <v>Travanj 2015.</v>
      </c>
    </row>
    <row r="32" spans="1:10" ht="12.75" customHeight="1">
      <c r="A32" s="128" t="s">
        <v>376</v>
      </c>
      <c r="J32" s="118" t="str">
        <f>Naslovnica!A24</f>
        <v>April 2015</v>
      </c>
    </row>
    <row r="33" spans="11:11" ht="12.75" customHeight="1"/>
    <row r="34" spans="11:11" ht="12.75" customHeight="1">
      <c r="K34" s="88"/>
    </row>
    <row r="35" spans="11:11" ht="12.75" customHeight="1"/>
    <row r="36" spans="11:11" ht="12.75" customHeight="1">
      <c r="K36" s="88"/>
    </row>
    <row r="37" spans="11:11" ht="12.75" customHeight="1">
      <c r="K37" s="88"/>
    </row>
    <row r="38" spans="11:11" ht="12.75" customHeight="1">
      <c r="K38" s="88"/>
    </row>
    <row r="39" spans="11:11" ht="12.75" customHeight="1">
      <c r="K39" s="88"/>
    </row>
    <row r="40" spans="11:11" ht="12.75" customHeight="1">
      <c r="K40" s="88"/>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530</v>
      </c>
    </row>
    <row r="66" spans="1:10" ht="12.75" customHeight="1"/>
    <row r="67" spans="1:10" ht="12.75" customHeight="1">
      <c r="A67" s="75" t="s">
        <v>338</v>
      </c>
    </row>
    <row r="68" spans="1:10" ht="12.75" customHeight="1"/>
    <row r="69" spans="1:10" ht="12.75" customHeight="1"/>
    <row r="70" spans="1:10" ht="12.75" customHeight="1"/>
    <row r="71" spans="1:10" ht="12.75" customHeight="1"/>
    <row r="72" spans="1:10" ht="12.75" customHeight="1"/>
    <row r="73" spans="1:10">
      <c r="J73" s="40" t="s">
        <v>386</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61" t="s">
        <v>435</v>
      </c>
      <c r="B1" s="562"/>
      <c r="C1" s="562"/>
      <c r="D1" s="562"/>
      <c r="E1" s="562"/>
      <c r="F1" s="562"/>
      <c r="G1" s="562"/>
      <c r="H1" s="562"/>
      <c r="I1" s="562"/>
    </row>
    <row r="2" spans="1:9">
      <c r="A2" s="563" t="s">
        <v>436</v>
      </c>
      <c r="B2" s="562"/>
      <c r="C2" s="562"/>
      <c r="D2" s="562"/>
      <c r="E2" s="562"/>
      <c r="F2" s="562"/>
      <c r="G2" s="562"/>
      <c r="H2" s="562"/>
      <c r="I2" s="562"/>
    </row>
    <row r="4" spans="1:9">
      <c r="A4" s="102" t="s">
        <v>437</v>
      </c>
      <c r="I4" s="103"/>
    </row>
    <row r="5" spans="1:9">
      <c r="A5" s="104" t="s">
        <v>438</v>
      </c>
      <c r="I5" s="105"/>
    </row>
    <row r="7" spans="1:9" ht="26.25" customHeight="1">
      <c r="A7" s="779" t="s">
        <v>982</v>
      </c>
      <c r="B7" s="779"/>
      <c r="C7" s="779"/>
      <c r="D7" s="102"/>
      <c r="E7" s="779" t="s">
        <v>475</v>
      </c>
      <c r="F7" s="779"/>
      <c r="G7" s="779"/>
      <c r="H7" s="779"/>
      <c r="I7" s="102"/>
    </row>
    <row r="8" spans="1:9" ht="27.75" customHeight="1">
      <c r="A8" s="778" t="s">
        <v>983</v>
      </c>
      <c r="B8" s="778"/>
      <c r="C8" s="778"/>
      <c r="E8" s="778" t="s">
        <v>474</v>
      </c>
      <c r="F8" s="778"/>
      <c r="G8" s="778"/>
      <c r="H8" s="778"/>
    </row>
    <row r="10" spans="1:9" ht="26.25" customHeight="1">
      <c r="A10" s="442" t="s">
        <v>439</v>
      </c>
      <c r="B10" s="442" t="s">
        <v>473</v>
      </c>
      <c r="C10" s="442" t="s">
        <v>440</v>
      </c>
    </row>
    <row r="11" spans="1:9">
      <c r="A11" s="217" t="s">
        <v>470</v>
      </c>
      <c r="B11" s="218">
        <v>218</v>
      </c>
      <c r="C11" s="218">
        <v>218</v>
      </c>
    </row>
    <row r="12" spans="1:9">
      <c r="A12" s="217" t="s">
        <v>471</v>
      </c>
      <c r="B12" s="218">
        <v>602</v>
      </c>
      <c r="C12" s="218">
        <v>602</v>
      </c>
    </row>
    <row r="13" spans="1:9">
      <c r="A13" s="217" t="s">
        <v>472</v>
      </c>
      <c r="B13" s="681" t="s">
        <v>1121</v>
      </c>
      <c r="C13" s="218">
        <v>214</v>
      </c>
    </row>
    <row r="14" spans="1:9">
      <c r="A14" s="217" t="s">
        <v>670</v>
      </c>
      <c r="B14" s="218">
        <v>49</v>
      </c>
      <c r="C14" s="218">
        <v>49</v>
      </c>
    </row>
    <row r="15" spans="1:9">
      <c r="A15" s="217" t="s">
        <v>741</v>
      </c>
      <c r="B15" s="218">
        <v>59</v>
      </c>
      <c r="C15" s="218">
        <v>59</v>
      </c>
    </row>
    <row r="16" spans="1:9">
      <c r="A16" s="217" t="s">
        <v>1146</v>
      </c>
      <c r="B16" s="218">
        <v>96</v>
      </c>
      <c r="C16" s="218">
        <v>95</v>
      </c>
    </row>
    <row r="17" spans="1:9">
      <c r="A17" s="51" t="s">
        <v>530</v>
      </c>
    </row>
    <row r="23" spans="1:9">
      <c r="E23" s="51" t="s">
        <v>530</v>
      </c>
    </row>
    <row r="24" spans="1:9">
      <c r="E24" s="51"/>
    </row>
    <row r="25" spans="1:9" ht="27" customHeight="1">
      <c r="A25" s="779" t="s">
        <v>984</v>
      </c>
      <c r="B25" s="779"/>
      <c r="C25" s="779"/>
      <c r="E25" s="779" t="s">
        <v>650</v>
      </c>
      <c r="F25" s="779"/>
      <c r="G25" s="779"/>
      <c r="H25" s="780" t="s">
        <v>726</v>
      </c>
      <c r="I25" s="780"/>
    </row>
    <row r="26" spans="1:9" ht="30" customHeight="1">
      <c r="A26" s="778" t="s">
        <v>985</v>
      </c>
      <c r="B26" s="778"/>
      <c r="C26" s="778"/>
      <c r="E26" s="778" t="s">
        <v>651</v>
      </c>
      <c r="F26" s="778"/>
      <c r="G26" s="778"/>
      <c r="H26" s="145"/>
      <c r="I26" s="146"/>
    </row>
    <row r="28" spans="1:9" ht="27" customHeight="1">
      <c r="A28" s="442" t="s">
        <v>441</v>
      </c>
      <c r="B28" s="442" t="s">
        <v>473</v>
      </c>
      <c r="C28" s="442" t="s">
        <v>440</v>
      </c>
    </row>
    <row r="29" spans="1:9">
      <c r="A29" s="219" t="s">
        <v>799</v>
      </c>
      <c r="B29" s="218">
        <v>62</v>
      </c>
      <c r="C29" s="218">
        <v>62</v>
      </c>
    </row>
    <row r="30" spans="1:9">
      <c r="A30" s="219" t="s">
        <v>853</v>
      </c>
      <c r="B30" s="218">
        <v>71</v>
      </c>
      <c r="C30" s="218">
        <v>71</v>
      </c>
    </row>
    <row r="31" spans="1:9">
      <c r="A31" s="219" t="s">
        <v>1122</v>
      </c>
      <c r="B31" s="218">
        <v>87</v>
      </c>
      <c r="C31" s="218">
        <v>86</v>
      </c>
    </row>
    <row r="32" spans="1:9">
      <c r="A32" s="219" t="s">
        <v>1147</v>
      </c>
      <c r="B32" s="218">
        <v>96</v>
      </c>
      <c r="C32" s="218">
        <v>95</v>
      </c>
    </row>
    <row r="33" spans="1:9">
      <c r="A33" s="219" t="s">
        <v>1179</v>
      </c>
      <c r="B33" s="218">
        <v>108</v>
      </c>
      <c r="C33" s="218">
        <v>107</v>
      </c>
    </row>
    <row r="34" spans="1:9" ht="15">
      <c r="A34" s="51" t="s">
        <v>530</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530</v>
      </c>
    </row>
    <row r="41" spans="1:9">
      <c r="E41" s="51"/>
    </row>
    <row r="42" spans="1:9" ht="68.25" customHeight="1">
      <c r="A42" s="776" t="s">
        <v>1124</v>
      </c>
      <c r="B42" s="776"/>
      <c r="C42" s="776"/>
      <c r="D42" s="776"/>
      <c r="E42" s="776"/>
      <c r="F42" s="776"/>
      <c r="G42" s="776"/>
      <c r="H42" s="776"/>
      <c r="I42" s="776"/>
    </row>
    <row r="44" spans="1:9" ht="69" customHeight="1">
      <c r="A44" s="777" t="s">
        <v>1123</v>
      </c>
      <c r="B44" s="777"/>
      <c r="C44" s="777"/>
      <c r="D44" s="777"/>
      <c r="E44" s="777"/>
      <c r="F44" s="777"/>
      <c r="G44" s="777"/>
      <c r="H44" s="777"/>
      <c r="I44" s="777"/>
    </row>
    <row r="45" spans="1:9">
      <c r="A45" s="75" t="s">
        <v>338</v>
      </c>
    </row>
    <row r="46" spans="1:9">
      <c r="I46" s="106" t="s">
        <v>442</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443</v>
      </c>
      <c r="I1" s="103"/>
    </row>
    <row r="2" spans="1:9">
      <c r="A2" s="104" t="s">
        <v>444</v>
      </c>
      <c r="I2" s="105"/>
    </row>
    <row r="4" spans="1:9" ht="26.25" customHeight="1">
      <c r="A4" s="779" t="s">
        <v>986</v>
      </c>
      <c r="B4" s="779"/>
      <c r="C4" s="779"/>
      <c r="D4" s="102"/>
      <c r="E4" s="779" t="s">
        <v>476</v>
      </c>
      <c r="F4" s="779"/>
      <c r="G4" s="779"/>
      <c r="H4" s="779"/>
      <c r="I4" s="102"/>
    </row>
    <row r="5" spans="1:9" ht="27.75" customHeight="1">
      <c r="A5" s="778" t="s">
        <v>987</v>
      </c>
      <c r="B5" s="778"/>
      <c r="C5" s="778"/>
      <c r="E5" s="778" t="s">
        <v>477</v>
      </c>
      <c r="F5" s="778"/>
      <c r="G5" s="778"/>
      <c r="H5" s="778"/>
    </row>
    <row r="7" spans="1:9" ht="26.25" customHeight="1">
      <c r="A7" s="442" t="s">
        <v>439</v>
      </c>
      <c r="B7" s="442" t="s">
        <v>473</v>
      </c>
      <c r="C7" s="442" t="s">
        <v>440</v>
      </c>
    </row>
    <row r="8" spans="1:9">
      <c r="A8" s="217" t="s">
        <v>470</v>
      </c>
      <c r="B8" s="218">
        <v>3106</v>
      </c>
      <c r="C8" s="218">
        <v>3224</v>
      </c>
    </row>
    <row r="9" spans="1:9">
      <c r="A9" s="217" t="s">
        <v>471</v>
      </c>
      <c r="B9" s="218">
        <v>5641</v>
      </c>
      <c r="C9" s="218">
        <v>5877</v>
      </c>
    </row>
    <row r="10" spans="1:9">
      <c r="A10" s="217" t="s">
        <v>472</v>
      </c>
      <c r="B10" s="218">
        <v>8027</v>
      </c>
      <c r="C10" s="218">
        <v>8367</v>
      </c>
    </row>
    <row r="11" spans="1:9">
      <c r="A11" s="217" t="s">
        <v>670</v>
      </c>
      <c r="B11" s="218">
        <v>10639</v>
      </c>
      <c r="C11" s="218">
        <v>11091</v>
      </c>
    </row>
    <row r="12" spans="1:9">
      <c r="A12" s="217" t="s">
        <v>741</v>
      </c>
      <c r="B12" s="218">
        <v>13311</v>
      </c>
      <c r="C12" s="218">
        <v>13874</v>
      </c>
    </row>
    <row r="13" spans="1:9">
      <c r="A13" s="217" t="s">
        <v>1146</v>
      </c>
      <c r="B13" s="218">
        <v>14706</v>
      </c>
      <c r="C13" s="218">
        <v>15335</v>
      </c>
    </row>
    <row r="14" spans="1:9">
      <c r="A14" s="51" t="s">
        <v>530</v>
      </c>
    </row>
    <row r="20" spans="1:9">
      <c r="E20" s="51" t="s">
        <v>530</v>
      </c>
    </row>
    <row r="22" spans="1:9" ht="27" customHeight="1">
      <c r="A22" s="779" t="s">
        <v>988</v>
      </c>
      <c r="B22" s="779"/>
      <c r="C22" s="779"/>
      <c r="E22" s="779" t="s">
        <v>652</v>
      </c>
      <c r="F22" s="779"/>
      <c r="G22" s="779"/>
      <c r="H22" s="780" t="s">
        <v>726</v>
      </c>
      <c r="I22" s="780"/>
    </row>
    <row r="23" spans="1:9" ht="30" customHeight="1">
      <c r="A23" s="778" t="s">
        <v>989</v>
      </c>
      <c r="B23" s="778"/>
      <c r="C23" s="778"/>
      <c r="E23" s="778" t="s">
        <v>653</v>
      </c>
      <c r="F23" s="778"/>
      <c r="G23" s="778"/>
      <c r="H23" s="145"/>
    </row>
    <row r="25" spans="1:9" ht="27" customHeight="1">
      <c r="A25" s="442" t="s">
        <v>441</v>
      </c>
      <c r="B25" s="442" t="s">
        <v>473</v>
      </c>
      <c r="C25" s="442" t="s">
        <v>440</v>
      </c>
    </row>
    <row r="26" spans="1:9">
      <c r="A26" s="219" t="s">
        <v>799</v>
      </c>
      <c r="B26" s="218">
        <v>13874</v>
      </c>
      <c r="C26" s="218">
        <v>14462</v>
      </c>
    </row>
    <row r="27" spans="1:9">
      <c r="A27" s="219" t="s">
        <v>853</v>
      </c>
      <c r="B27" s="218">
        <v>14220</v>
      </c>
      <c r="C27" s="218">
        <v>14820</v>
      </c>
    </row>
    <row r="28" spans="1:9">
      <c r="A28" s="219" t="s">
        <v>1122</v>
      </c>
      <c r="B28" s="218">
        <v>14494</v>
      </c>
      <c r="C28" s="218">
        <v>15107</v>
      </c>
    </row>
    <row r="29" spans="1:9">
      <c r="A29" s="219" t="s">
        <v>1147</v>
      </c>
      <c r="B29" s="218">
        <v>14706</v>
      </c>
      <c r="C29" s="218">
        <v>15335</v>
      </c>
    </row>
    <row r="30" spans="1:9">
      <c r="A30" s="219" t="s">
        <v>1179</v>
      </c>
      <c r="B30" s="218">
        <v>14630</v>
      </c>
      <c r="C30" s="218">
        <v>15252</v>
      </c>
    </row>
    <row r="31" spans="1:9" ht="15">
      <c r="A31" s="51" t="s">
        <v>530</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530</v>
      </c>
    </row>
    <row r="38" spans="1:5" ht="15">
      <c r="A38"/>
      <c r="B38"/>
      <c r="C38"/>
      <c r="E38" s="51"/>
    </row>
    <row r="39" spans="1:5">
      <c r="A39" s="75" t="s">
        <v>338</v>
      </c>
    </row>
    <row r="55" spans="9:9">
      <c r="I55" s="106" t="s">
        <v>445</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7" t="s">
        <v>456</v>
      </c>
      <c r="B1" s="363"/>
      <c r="C1" s="363"/>
      <c r="D1" s="364"/>
      <c r="E1" s="364"/>
      <c r="F1" s="364"/>
      <c r="G1" s="364"/>
      <c r="H1" s="364"/>
      <c r="I1" s="364"/>
      <c r="J1" s="364"/>
      <c r="K1" s="364"/>
      <c r="L1" s="364"/>
      <c r="M1" s="364"/>
      <c r="N1" s="364"/>
      <c r="O1" s="364"/>
      <c r="P1" s="364"/>
    </row>
    <row r="2" spans="1:16" ht="18">
      <c r="A2" s="365" t="s">
        <v>457</v>
      </c>
      <c r="B2" s="363"/>
      <c r="C2" s="363"/>
      <c r="D2" s="364"/>
      <c r="E2" s="364"/>
      <c r="F2" s="364"/>
      <c r="G2" s="364"/>
      <c r="H2" s="364"/>
      <c r="I2" s="364"/>
      <c r="J2" s="364"/>
      <c r="K2" s="364"/>
      <c r="L2" s="364"/>
      <c r="M2" s="364"/>
      <c r="N2" s="364"/>
      <c r="O2" s="364"/>
      <c r="P2" s="364"/>
    </row>
    <row r="3" spans="1:16" ht="12.75" customHeight="1">
      <c r="A3" s="516" t="s">
        <v>1182</v>
      </c>
    </row>
    <row r="4" spans="1:16" ht="12.75" customHeight="1">
      <c r="A4" s="129" t="s">
        <v>1183</v>
      </c>
      <c r="H4" s="88"/>
      <c r="J4" s="88"/>
    </row>
    <row r="5" spans="1:16" ht="12.75" customHeight="1">
      <c r="L5" s="781" t="s">
        <v>132</v>
      </c>
      <c r="M5" s="782"/>
      <c r="N5" s="782"/>
      <c r="O5" s="782"/>
      <c r="P5" s="782"/>
    </row>
    <row r="6" spans="1:16" ht="24" customHeight="1">
      <c r="A6" s="783" t="s">
        <v>533</v>
      </c>
      <c r="B6" s="785" t="s">
        <v>729</v>
      </c>
      <c r="C6" s="785"/>
      <c r="D6" s="785"/>
      <c r="E6" s="785"/>
      <c r="F6" s="785"/>
      <c r="G6" s="785" t="s">
        <v>730</v>
      </c>
      <c r="H6" s="785"/>
      <c r="I6" s="785"/>
      <c r="J6" s="785"/>
      <c r="K6" s="785"/>
      <c r="L6" s="785" t="s">
        <v>728</v>
      </c>
      <c r="M6" s="785"/>
      <c r="N6" s="785"/>
      <c r="O6" s="785"/>
      <c r="P6" s="785"/>
    </row>
    <row r="7" spans="1:16" ht="48" customHeight="1">
      <c r="A7" s="784"/>
      <c r="B7" s="783" t="s">
        <v>531</v>
      </c>
      <c r="C7" s="783"/>
      <c r="D7" s="783"/>
      <c r="E7" s="783" t="s">
        <v>1170</v>
      </c>
      <c r="F7" s="783"/>
      <c r="G7" s="783" t="s">
        <v>531</v>
      </c>
      <c r="H7" s="783"/>
      <c r="I7" s="783"/>
      <c r="J7" s="783" t="s">
        <v>1171</v>
      </c>
      <c r="K7" s="783"/>
      <c r="L7" s="783" t="s">
        <v>532</v>
      </c>
      <c r="M7" s="783"/>
      <c r="N7" s="783"/>
      <c r="O7" s="783" t="s">
        <v>1171</v>
      </c>
      <c r="P7" s="783"/>
    </row>
    <row r="8" spans="1:16" ht="24">
      <c r="A8" s="784"/>
      <c r="B8" s="443" t="s">
        <v>1184</v>
      </c>
      <c r="C8" s="443" t="s">
        <v>1185</v>
      </c>
      <c r="D8" s="444" t="s">
        <v>534</v>
      </c>
      <c r="E8" s="699" t="s">
        <v>1184</v>
      </c>
      <c r="F8" s="699" t="s">
        <v>1185</v>
      </c>
      <c r="G8" s="699" t="s">
        <v>1184</v>
      </c>
      <c r="H8" s="699" t="s">
        <v>1185</v>
      </c>
      <c r="I8" s="444" t="s">
        <v>534</v>
      </c>
      <c r="J8" s="699" t="s">
        <v>1184</v>
      </c>
      <c r="K8" s="699" t="s">
        <v>1185</v>
      </c>
      <c r="L8" s="699" t="s">
        <v>1184</v>
      </c>
      <c r="M8" s="699" t="s">
        <v>1185</v>
      </c>
      <c r="N8" s="444" t="s">
        <v>534</v>
      </c>
      <c r="O8" s="699" t="s">
        <v>1184</v>
      </c>
      <c r="P8" s="699" t="s">
        <v>1185</v>
      </c>
    </row>
    <row r="9" spans="1:16" ht="14.25" customHeight="1">
      <c r="A9" s="220" t="s">
        <v>1225</v>
      </c>
      <c r="B9" s="221">
        <v>0</v>
      </c>
      <c r="C9" s="221">
        <v>0</v>
      </c>
      <c r="D9" s="222" t="s">
        <v>1126</v>
      </c>
      <c r="E9" s="223" t="s">
        <v>1126</v>
      </c>
      <c r="F9" s="224" t="s">
        <v>1126</v>
      </c>
      <c r="G9" s="221">
        <v>61978.752999999997</v>
      </c>
      <c r="H9" s="221">
        <v>67747.506999999998</v>
      </c>
      <c r="I9" s="222">
        <v>109.30763160078423</v>
      </c>
      <c r="J9" s="223">
        <v>6.9269597931810103E-2</v>
      </c>
      <c r="K9" s="224">
        <v>6.1397935472867468E-2</v>
      </c>
      <c r="L9" s="221">
        <v>61978.752999999997</v>
      </c>
      <c r="M9" s="221">
        <v>67747.506999999998</v>
      </c>
      <c r="N9" s="225">
        <v>109.30763160078423</v>
      </c>
      <c r="O9" s="226">
        <v>1.940227653354035E-2</v>
      </c>
      <c r="P9" s="224">
        <v>2.0191986031424761E-2</v>
      </c>
    </row>
    <row r="10" spans="1:16" ht="14.25" customHeight="1">
      <c r="A10" s="220" t="s">
        <v>1226</v>
      </c>
      <c r="B10" s="221">
        <v>272753.24076000002</v>
      </c>
      <c r="C10" s="221">
        <v>306476.03576999996</v>
      </c>
      <c r="D10" s="222">
        <v>112.3638475994033</v>
      </c>
      <c r="E10" s="223">
        <v>0.1186059295090432</v>
      </c>
      <c r="F10" s="224">
        <v>0.13610562771468468</v>
      </c>
      <c r="G10" s="221">
        <v>222605.38594000001</v>
      </c>
      <c r="H10" s="221">
        <v>225976.86909999998</v>
      </c>
      <c r="I10" s="222">
        <v>101.51455596896865</v>
      </c>
      <c r="J10" s="223">
        <v>0.24879147829126561</v>
      </c>
      <c r="K10" s="224">
        <v>0.20479739907421859</v>
      </c>
      <c r="L10" s="221">
        <v>495358.62669999996</v>
      </c>
      <c r="M10" s="221">
        <v>532452.90486999997</v>
      </c>
      <c r="N10" s="225">
        <v>107.48836825899575</v>
      </c>
      <c r="O10" s="226">
        <v>0.15507064265246162</v>
      </c>
      <c r="P10" s="224">
        <v>0.15869634313667919</v>
      </c>
    </row>
    <row r="11" spans="1:16" ht="14.25" customHeight="1">
      <c r="A11" s="220" t="s">
        <v>1227</v>
      </c>
      <c r="B11" s="221">
        <v>76475.548639999994</v>
      </c>
      <c r="C11" s="221" t="s">
        <v>1126</v>
      </c>
      <c r="D11" s="222" t="s">
        <v>1126</v>
      </c>
      <c r="E11" s="223">
        <v>3.3255163186649291E-2</v>
      </c>
      <c r="F11" s="224" t="s">
        <v>1126</v>
      </c>
      <c r="G11" s="221">
        <v>56808.149440000001</v>
      </c>
      <c r="H11" s="221" t="s">
        <v>1126</v>
      </c>
      <c r="I11" s="222" t="s">
        <v>1126</v>
      </c>
      <c r="J11" s="223">
        <v>6.3490752564172803E-2</v>
      </c>
      <c r="K11" s="224" t="s">
        <v>1126</v>
      </c>
      <c r="L11" s="221">
        <v>133283.69808</v>
      </c>
      <c r="M11" s="221" t="s">
        <v>1126</v>
      </c>
      <c r="N11" s="225" t="s">
        <v>1126</v>
      </c>
      <c r="O11" s="226">
        <v>4.1724091602182788E-2</v>
      </c>
      <c r="P11" s="224" t="s">
        <v>1126</v>
      </c>
    </row>
    <row r="12" spans="1:16" ht="14.25" customHeight="1">
      <c r="A12" s="220" t="s">
        <v>1228</v>
      </c>
      <c r="B12" s="221">
        <v>16848.472239999999</v>
      </c>
      <c r="C12" s="221">
        <v>24190.582010000002</v>
      </c>
      <c r="D12" s="222">
        <v>143.5773028284967</v>
      </c>
      <c r="E12" s="223">
        <v>7.3265076714189173E-3</v>
      </c>
      <c r="F12" s="224">
        <v>1.0743007494802958E-2</v>
      </c>
      <c r="G12" s="221">
        <v>0</v>
      </c>
      <c r="H12" s="221">
        <v>0</v>
      </c>
      <c r="I12" s="222" t="s">
        <v>1126</v>
      </c>
      <c r="J12" s="222" t="s">
        <v>1126</v>
      </c>
      <c r="K12" s="224" t="s">
        <v>1126</v>
      </c>
      <c r="L12" s="221">
        <v>16848.472239999999</v>
      </c>
      <c r="M12" s="221">
        <v>24190.582010000002</v>
      </c>
      <c r="N12" s="225">
        <v>143.5773028284967</v>
      </c>
      <c r="O12" s="226">
        <v>5.2743674524745278E-3</v>
      </c>
      <c r="P12" s="224">
        <v>7.2099463975546013E-3</v>
      </c>
    </row>
    <row r="13" spans="1:16" ht="14.25" customHeight="1">
      <c r="A13" s="220" t="s">
        <v>1229</v>
      </c>
      <c r="B13" s="221">
        <v>888985.28146000009</v>
      </c>
      <c r="C13" s="221">
        <v>834957.68914000003</v>
      </c>
      <c r="D13" s="222">
        <v>93.922554912127538</v>
      </c>
      <c r="E13" s="223">
        <v>0.38657258602547312</v>
      </c>
      <c r="F13" s="224">
        <v>0.37080367510654938</v>
      </c>
      <c r="G13" s="221">
        <v>121201.18781</v>
      </c>
      <c r="H13" s="221">
        <v>248562.55035</v>
      </c>
      <c r="I13" s="222">
        <v>205.08260260588943</v>
      </c>
      <c r="J13" s="223">
        <v>0.13545863932526206</v>
      </c>
      <c r="K13" s="224">
        <v>0.22526625854085927</v>
      </c>
      <c r="L13" s="221">
        <v>1010186.46927</v>
      </c>
      <c r="M13" s="221">
        <v>1083520.2394900001</v>
      </c>
      <c r="N13" s="225">
        <v>107.25942907085202</v>
      </c>
      <c r="O13" s="226">
        <v>0.31623606927388975</v>
      </c>
      <c r="P13" s="224">
        <v>0.32294067352984801</v>
      </c>
    </row>
    <row r="14" spans="1:16" ht="14.25" customHeight="1">
      <c r="A14" s="220" t="s">
        <v>1230</v>
      </c>
      <c r="B14" s="221">
        <v>42430.447489999999</v>
      </c>
      <c r="C14" s="221">
        <v>70778.647099999987</v>
      </c>
      <c r="D14" s="222">
        <v>166.81098429772888</v>
      </c>
      <c r="E14" s="223">
        <v>1.8450752959024524E-2</v>
      </c>
      <c r="F14" s="224">
        <v>3.1432709471520215E-2</v>
      </c>
      <c r="G14" s="221">
        <v>0</v>
      </c>
      <c r="H14" s="221">
        <v>0</v>
      </c>
      <c r="I14" s="222" t="s">
        <v>1126</v>
      </c>
      <c r="J14" s="223" t="s">
        <v>1126</v>
      </c>
      <c r="K14" s="224" t="s">
        <v>1126</v>
      </c>
      <c r="L14" s="221">
        <v>42430.447489999999</v>
      </c>
      <c r="M14" s="221">
        <v>70778.647099999987</v>
      </c>
      <c r="N14" s="225">
        <v>166.81098429772888</v>
      </c>
      <c r="O14" s="226">
        <v>1.3282733772375883E-2</v>
      </c>
      <c r="P14" s="224">
        <v>2.1095410249802143E-2</v>
      </c>
    </row>
    <row r="15" spans="1:16" ht="14.25" customHeight="1">
      <c r="A15" s="220" t="s">
        <v>1231</v>
      </c>
      <c r="B15" s="221">
        <v>3267.3012100000001</v>
      </c>
      <c r="C15" s="221">
        <v>10812.11126</v>
      </c>
      <c r="D15" s="222">
        <v>330.91871746957787</v>
      </c>
      <c r="E15" s="223">
        <v>1.4207761415346767E-3</v>
      </c>
      <c r="F15" s="224">
        <v>4.8016452127033152E-3</v>
      </c>
      <c r="G15" s="221">
        <v>0</v>
      </c>
      <c r="H15" s="221">
        <v>0</v>
      </c>
      <c r="I15" s="222" t="s">
        <v>1126</v>
      </c>
      <c r="J15" s="223" t="s">
        <v>1126</v>
      </c>
      <c r="K15" s="224" t="s">
        <v>1126</v>
      </c>
      <c r="L15" s="221">
        <v>3267.3012100000001</v>
      </c>
      <c r="M15" s="221">
        <v>10812.11126</v>
      </c>
      <c r="N15" s="225">
        <v>330.91871746957787</v>
      </c>
      <c r="O15" s="226">
        <v>1.0228195716488681E-3</v>
      </c>
      <c r="P15" s="224">
        <v>3.2225244765409647E-3</v>
      </c>
    </row>
    <row r="16" spans="1:16" ht="14.25" customHeight="1">
      <c r="A16" s="220" t="s">
        <v>1232</v>
      </c>
      <c r="B16" s="221">
        <v>0</v>
      </c>
      <c r="C16" s="221">
        <v>0</v>
      </c>
      <c r="D16" s="222" t="s">
        <v>1126</v>
      </c>
      <c r="E16" s="223" t="s">
        <v>1126</v>
      </c>
      <c r="F16" s="224" t="s">
        <v>1126</v>
      </c>
      <c r="G16" s="221">
        <v>563.66753000000006</v>
      </c>
      <c r="H16" s="221">
        <v>358.97603000000004</v>
      </c>
      <c r="I16" s="222">
        <v>63.685774130008873</v>
      </c>
      <c r="J16" s="223">
        <v>6.2997432636820736E-4</v>
      </c>
      <c r="K16" s="224">
        <v>3.2533133840993055E-4</v>
      </c>
      <c r="L16" s="221">
        <v>563.66753000000006</v>
      </c>
      <c r="M16" s="221">
        <v>358.97603000000004</v>
      </c>
      <c r="N16" s="225">
        <v>63.685774130008873</v>
      </c>
      <c r="O16" s="226">
        <v>1.764545551608251E-4</v>
      </c>
      <c r="P16" s="224">
        <v>1.0699196626344223E-4</v>
      </c>
    </row>
    <row r="17" spans="1:16" ht="14.25" customHeight="1">
      <c r="A17" s="220" t="s">
        <v>1233</v>
      </c>
      <c r="B17" s="221">
        <v>0</v>
      </c>
      <c r="C17" s="221">
        <v>0</v>
      </c>
      <c r="D17" s="222" t="s">
        <v>1126</v>
      </c>
      <c r="E17" s="223" t="s">
        <v>1126</v>
      </c>
      <c r="F17" s="224" t="s">
        <v>1126</v>
      </c>
      <c r="G17" s="221">
        <v>65470.304080000002</v>
      </c>
      <c r="H17" s="221">
        <v>83105.311629999997</v>
      </c>
      <c r="I17" s="222">
        <v>126.93588764831654</v>
      </c>
      <c r="J17" s="223">
        <v>7.3171876176581774E-2</v>
      </c>
      <c r="K17" s="224">
        <v>7.5316344273912289E-2</v>
      </c>
      <c r="L17" s="221">
        <v>65470.304080000002</v>
      </c>
      <c r="M17" s="221">
        <v>83105.311629999997</v>
      </c>
      <c r="N17" s="225">
        <v>126.93588764831654</v>
      </c>
      <c r="O17" s="226">
        <v>2.0495296904330024E-2</v>
      </c>
      <c r="P17" s="224">
        <v>2.4769343786630579E-2</v>
      </c>
    </row>
    <row r="18" spans="1:16" ht="14.25" customHeight="1">
      <c r="A18" s="220" t="s">
        <v>1234</v>
      </c>
      <c r="B18" s="221">
        <v>282123.52497000003</v>
      </c>
      <c r="C18" s="221">
        <v>254202.25418000002</v>
      </c>
      <c r="D18" s="222">
        <v>90.103175269425321</v>
      </c>
      <c r="E18" s="223">
        <v>0.12268056952209762</v>
      </c>
      <c r="F18" s="224">
        <v>0.11289090608579147</v>
      </c>
      <c r="G18" s="221">
        <v>0</v>
      </c>
      <c r="H18" s="221">
        <v>0</v>
      </c>
      <c r="I18" s="222" t="s">
        <v>1126</v>
      </c>
      <c r="J18" s="223" t="s">
        <v>1126</v>
      </c>
      <c r="K18" s="224" t="s">
        <v>1126</v>
      </c>
      <c r="L18" s="221">
        <v>282123.52497000003</v>
      </c>
      <c r="M18" s="221">
        <v>254202.25418000002</v>
      </c>
      <c r="N18" s="225">
        <v>90.103175269425321</v>
      </c>
      <c r="O18" s="226">
        <v>8.831798613445993E-2</v>
      </c>
      <c r="P18" s="224">
        <v>7.5764387397446911E-2</v>
      </c>
    </row>
    <row r="19" spans="1:16" ht="14.25" customHeight="1">
      <c r="A19" s="220" t="s">
        <v>1235</v>
      </c>
      <c r="B19" s="221">
        <v>86605.666580000005</v>
      </c>
      <c r="C19" s="221">
        <v>93479.152629999997</v>
      </c>
      <c r="D19" s="222">
        <v>107.93653154744875</v>
      </c>
      <c r="E19" s="223">
        <v>3.7660214620546452E-2</v>
      </c>
      <c r="F19" s="224">
        <v>4.1513975847988271E-2</v>
      </c>
      <c r="G19" s="221">
        <v>39827.20534</v>
      </c>
      <c r="H19" s="221">
        <v>47047.357179999999</v>
      </c>
      <c r="I19" s="222">
        <v>118.12869313415904</v>
      </c>
      <c r="J19" s="223">
        <v>4.4512262140050482E-2</v>
      </c>
      <c r="K19" s="224">
        <v>4.2637887772115191E-2</v>
      </c>
      <c r="L19" s="221">
        <v>126432.87192000001</v>
      </c>
      <c r="M19" s="221">
        <v>140526.50980999999</v>
      </c>
      <c r="N19" s="225">
        <v>111.14713102374016</v>
      </c>
      <c r="O19" s="226">
        <v>3.9579459495119707E-2</v>
      </c>
      <c r="P19" s="224">
        <v>4.1883597622690297E-2</v>
      </c>
    </row>
    <row r="20" spans="1:16" ht="14.25" customHeight="1">
      <c r="A20" s="220" t="s">
        <v>1236</v>
      </c>
      <c r="B20" s="221">
        <v>51492.347880000001</v>
      </c>
      <c r="C20" s="221">
        <v>47230.703580000001</v>
      </c>
      <c r="D20" s="222">
        <v>91.723732796314678</v>
      </c>
      <c r="E20" s="223">
        <v>2.2391293191945313E-2</v>
      </c>
      <c r="F20" s="224">
        <v>2.0975096933798697E-2</v>
      </c>
      <c r="G20" s="221">
        <v>77387.485659999991</v>
      </c>
      <c r="H20" s="221">
        <v>81228.573870000007</v>
      </c>
      <c r="I20" s="222">
        <v>104.96344877629924</v>
      </c>
      <c r="J20" s="222">
        <v>8.6490930474543745E-2</v>
      </c>
      <c r="K20" s="224">
        <v>7.3615501999554162E-2</v>
      </c>
      <c r="L20" s="221">
        <v>128879.83354000001</v>
      </c>
      <c r="M20" s="221">
        <v>128459.27745000001</v>
      </c>
      <c r="N20" s="225">
        <v>99.673683555876508</v>
      </c>
      <c r="O20" s="226">
        <v>4.0345474035912418E-2</v>
      </c>
      <c r="P20" s="224">
        <v>3.8286987237439125E-2</v>
      </c>
    </row>
    <row r="21" spans="1:16" ht="14.25" customHeight="1">
      <c r="A21" s="220" t="s">
        <v>1237</v>
      </c>
      <c r="B21" s="221">
        <v>64229.485460000004</v>
      </c>
      <c r="C21" s="221">
        <v>61772.293840000006</v>
      </c>
      <c r="D21" s="222">
        <v>96.174355745804235</v>
      </c>
      <c r="E21" s="223">
        <v>2.7929999305027778E-2</v>
      </c>
      <c r="F21" s="224">
        <v>2.7432999149006033E-2</v>
      </c>
      <c r="G21" s="221">
        <v>0</v>
      </c>
      <c r="H21" s="221">
        <v>0</v>
      </c>
      <c r="I21" s="222" t="s">
        <v>1126</v>
      </c>
      <c r="J21" s="222" t="s">
        <v>1126</v>
      </c>
      <c r="K21" s="224" t="s">
        <v>1126</v>
      </c>
      <c r="L21" s="221">
        <v>64229.485460000004</v>
      </c>
      <c r="M21" s="221">
        <v>61772.293840000006</v>
      </c>
      <c r="N21" s="225">
        <v>96.174355745804235</v>
      </c>
      <c r="O21" s="226">
        <v>2.0106862080654143E-2</v>
      </c>
      <c r="P21" s="224">
        <v>1.8411087722332659E-2</v>
      </c>
    </row>
    <row r="22" spans="1:16" ht="14.25" customHeight="1">
      <c r="A22" s="220" t="s">
        <v>1238</v>
      </c>
      <c r="B22" s="221">
        <v>2997.2132499999998</v>
      </c>
      <c r="C22" s="221">
        <v>3769.1621299999997</v>
      </c>
      <c r="D22" s="222">
        <v>125.75555409679309</v>
      </c>
      <c r="E22" s="223">
        <v>1.3033292013782862E-3</v>
      </c>
      <c r="F22" s="224">
        <v>1.6738802313635394E-3</v>
      </c>
      <c r="G22" s="221">
        <v>0</v>
      </c>
      <c r="H22" s="221">
        <v>0</v>
      </c>
      <c r="I22" s="222" t="s">
        <v>1126</v>
      </c>
      <c r="J22" s="222" t="s">
        <v>1126</v>
      </c>
      <c r="K22" s="224" t="s">
        <v>1126</v>
      </c>
      <c r="L22" s="221">
        <v>2997.2132499999998</v>
      </c>
      <c r="M22" s="221">
        <v>3769.1621299999997</v>
      </c>
      <c r="N22" s="225">
        <v>125.75555409679309</v>
      </c>
      <c r="O22" s="226">
        <v>9.3826928570975288E-4</v>
      </c>
      <c r="P22" s="224">
        <v>1.1233899585284398E-3</v>
      </c>
    </row>
    <row r="23" spans="1:16" ht="14.25" customHeight="1">
      <c r="A23" s="220" t="s">
        <v>1239</v>
      </c>
      <c r="B23" s="221">
        <v>13860.798769999999</v>
      </c>
      <c r="C23" s="221">
        <v>16157.437739999999</v>
      </c>
      <c r="D23" s="222">
        <v>116.56931182761842</v>
      </c>
      <c r="E23" s="223">
        <v>6.027326814790116E-3</v>
      </c>
      <c r="F23" s="224">
        <v>7.1754980787926961E-3</v>
      </c>
      <c r="G23" s="221">
        <v>0</v>
      </c>
      <c r="H23" s="221">
        <v>0</v>
      </c>
      <c r="I23" s="222" t="s">
        <v>1126</v>
      </c>
      <c r="J23" s="222" t="s">
        <v>1126</v>
      </c>
      <c r="K23" s="224" t="s">
        <v>1126</v>
      </c>
      <c r="L23" s="221">
        <v>13860.798769999999</v>
      </c>
      <c r="M23" s="221">
        <v>16157.437739999999</v>
      </c>
      <c r="N23" s="225">
        <v>116.56931182761842</v>
      </c>
      <c r="O23" s="226">
        <v>4.3390845684051754E-3</v>
      </c>
      <c r="P23" s="224">
        <v>4.815686533671198E-3</v>
      </c>
    </row>
    <row r="24" spans="1:16" ht="14.25" customHeight="1">
      <c r="A24" s="220" t="s">
        <v>1240</v>
      </c>
      <c r="B24" s="221">
        <v>184844.19756999999</v>
      </c>
      <c r="C24" s="221">
        <v>159075.29288999998</v>
      </c>
      <c r="D24" s="222">
        <v>86.059121671784482</v>
      </c>
      <c r="E24" s="223">
        <v>8.0378945474873453E-2</v>
      </c>
      <c r="F24" s="224">
        <v>7.0645140453784616E-2</v>
      </c>
      <c r="G24" s="221">
        <v>0</v>
      </c>
      <c r="H24" s="221">
        <v>0</v>
      </c>
      <c r="I24" s="222" t="s">
        <v>1126</v>
      </c>
      <c r="J24" s="223" t="s">
        <v>1126</v>
      </c>
      <c r="K24" s="224" t="s">
        <v>1126</v>
      </c>
      <c r="L24" s="221">
        <v>184844.19756999999</v>
      </c>
      <c r="M24" s="221">
        <v>159075.29288999998</v>
      </c>
      <c r="N24" s="225">
        <v>86.059121671784482</v>
      </c>
      <c r="O24" s="226">
        <v>5.7864962802228484E-2</v>
      </c>
      <c r="P24" s="224">
        <v>4.7412019042703403E-2</v>
      </c>
    </row>
    <row r="25" spans="1:16" ht="14.25" customHeight="1">
      <c r="A25" s="220" t="s">
        <v>1241</v>
      </c>
      <c r="B25" s="221">
        <v>0</v>
      </c>
      <c r="C25" s="221">
        <v>0</v>
      </c>
      <c r="D25" s="222" t="s">
        <v>1126</v>
      </c>
      <c r="E25" s="223" t="s">
        <v>1126</v>
      </c>
      <c r="F25" s="224" t="s">
        <v>1126</v>
      </c>
      <c r="G25" s="221">
        <v>4979.3756199999998</v>
      </c>
      <c r="H25" s="221">
        <v>5282.0510400000003</v>
      </c>
      <c r="I25" s="222">
        <v>106.07858179616505</v>
      </c>
      <c r="J25" s="223">
        <v>5.5651224081397317E-3</v>
      </c>
      <c r="K25" s="224">
        <v>4.7869957623431448E-3</v>
      </c>
      <c r="L25" s="221">
        <v>4979.3756199999998</v>
      </c>
      <c r="M25" s="221">
        <v>5282.0510400000003</v>
      </c>
      <c r="N25" s="225">
        <v>106.07858179616505</v>
      </c>
      <c r="O25" s="226">
        <v>1.5587797118733404E-3</v>
      </c>
      <c r="P25" s="224">
        <v>1.5743029602100728E-3</v>
      </c>
    </row>
    <row r="26" spans="1:16" ht="14.25" customHeight="1">
      <c r="A26" s="220" t="s">
        <v>1242</v>
      </c>
      <c r="B26" s="221">
        <v>10005.29235</v>
      </c>
      <c r="C26" s="221">
        <v>10784.219449999999</v>
      </c>
      <c r="D26" s="222">
        <v>107.78515082570274</v>
      </c>
      <c r="E26" s="223">
        <v>4.3507714000936629E-3</v>
      </c>
      <c r="F26" s="224">
        <v>4.789258494444542E-3</v>
      </c>
      <c r="G26" s="221">
        <v>73855.567739999999</v>
      </c>
      <c r="H26" s="221">
        <v>79196.553409999993</v>
      </c>
      <c r="I26" s="222">
        <v>107.23166287043153</v>
      </c>
      <c r="J26" s="223">
        <v>8.2543536853272356E-2</v>
      </c>
      <c r="K26" s="224">
        <v>7.1773930750554146E-2</v>
      </c>
      <c r="L26" s="221">
        <v>83860.860090000002</v>
      </c>
      <c r="M26" s="221">
        <v>89980.772859999997</v>
      </c>
      <c r="N26" s="225">
        <v>107.29769854903952</v>
      </c>
      <c r="O26" s="226">
        <v>2.6252409399181002E-2</v>
      </c>
      <c r="P26" s="224">
        <v>2.6818558927724442E-2</v>
      </c>
    </row>
    <row r="27" spans="1:16" ht="14.25" customHeight="1">
      <c r="A27" s="220" t="s">
        <v>1243</v>
      </c>
      <c r="B27" s="221">
        <v>0</v>
      </c>
      <c r="C27" s="221">
        <v>0</v>
      </c>
      <c r="D27" s="222" t="s">
        <v>1126</v>
      </c>
      <c r="E27" s="223" t="s">
        <v>1126</v>
      </c>
      <c r="F27" s="224" t="s">
        <v>1126</v>
      </c>
      <c r="G27" s="221">
        <v>13495.973249999999</v>
      </c>
      <c r="H27" s="221">
        <v>13503.92942</v>
      </c>
      <c r="I27" s="222">
        <v>100.05895217671687</v>
      </c>
      <c r="J27" s="223">
        <v>1.5083566471980557E-2</v>
      </c>
      <c r="K27" s="224">
        <v>1.2238286305639508E-2</v>
      </c>
      <c r="L27" s="221">
        <v>13495.973249999999</v>
      </c>
      <c r="M27" s="221">
        <v>13503.92942</v>
      </c>
      <c r="N27" s="225">
        <v>100.05895217671687</v>
      </c>
      <c r="O27" s="226">
        <v>4.2248769523608081E-3</v>
      </c>
      <c r="P27" s="224">
        <v>4.0248145842176281E-3</v>
      </c>
    </row>
    <row r="28" spans="1:16" ht="14.25" customHeight="1">
      <c r="A28" s="220" t="s">
        <v>1244</v>
      </c>
      <c r="B28" s="221">
        <v>21464.92</v>
      </c>
      <c r="C28" s="221">
        <v>22086.511999999999</v>
      </c>
      <c r="D28" s="222">
        <v>102.89585053193771</v>
      </c>
      <c r="E28" s="223">
        <v>9.3339561478479396E-3</v>
      </c>
      <c r="F28" s="224">
        <v>9.8085926106271249E-3</v>
      </c>
      <c r="G28" s="221">
        <v>0</v>
      </c>
      <c r="H28" s="221">
        <v>0</v>
      </c>
      <c r="I28" s="222" t="s">
        <v>1126</v>
      </c>
      <c r="J28" s="223" t="s">
        <v>1126</v>
      </c>
      <c r="K28" s="224" t="s">
        <v>1126</v>
      </c>
      <c r="L28" s="221">
        <v>21464.92</v>
      </c>
      <c r="M28" s="221">
        <v>22086.511999999999</v>
      </c>
      <c r="N28" s="225">
        <v>102.89585053193771</v>
      </c>
      <c r="O28" s="226">
        <v>6.7195336054973699E-3</v>
      </c>
      <c r="P28" s="224">
        <v>6.5828332515157394E-3</v>
      </c>
    </row>
    <row r="29" spans="1:16" ht="14.25" customHeight="1">
      <c r="A29" s="220" t="s">
        <v>1245</v>
      </c>
      <c r="B29" s="221">
        <v>99425.256970000002</v>
      </c>
      <c r="C29" s="221">
        <v>108011.53715</v>
      </c>
      <c r="D29" s="222">
        <v>108.63591449664622</v>
      </c>
      <c r="E29" s="223">
        <v>4.323477509100862E-2</v>
      </c>
      <c r="F29" s="224">
        <v>4.7967789805468931E-2</v>
      </c>
      <c r="G29" s="221">
        <v>20403.655340000001</v>
      </c>
      <c r="H29" s="221">
        <v>19834.025329999997</v>
      </c>
      <c r="I29" s="222">
        <v>97.208196274109355</v>
      </c>
      <c r="J29" s="223">
        <v>2.2803830882835448E-2</v>
      </c>
      <c r="K29" s="224">
        <v>1.7975099915906258E-2</v>
      </c>
      <c r="L29" s="221">
        <v>119828.91231</v>
      </c>
      <c r="M29" s="221">
        <v>127845.56248000001</v>
      </c>
      <c r="N29" s="225">
        <v>106.69008006119655</v>
      </c>
      <c r="O29" s="226">
        <v>3.7512108276072889E-2</v>
      </c>
      <c r="P29" s="224">
        <v>3.8104070925824643E-2</v>
      </c>
    </row>
    <row r="30" spans="1:16" ht="14.25" customHeight="1">
      <c r="A30" s="220" t="s">
        <v>1246</v>
      </c>
      <c r="B30" s="221">
        <v>54424.034</v>
      </c>
      <c r="C30" s="221">
        <v>112593.56396</v>
      </c>
      <c r="D30" s="222">
        <v>206.88206236237471</v>
      </c>
      <c r="E30" s="223">
        <v>2.3666128117178414E-2</v>
      </c>
      <c r="F30" s="224">
        <v>5.0002662233956566E-2</v>
      </c>
      <c r="G30" s="221">
        <v>38557.603609999998</v>
      </c>
      <c r="H30" s="221">
        <v>122017.08943000001</v>
      </c>
      <c r="I30" s="222">
        <v>316.45402723719741</v>
      </c>
      <c r="J30" s="223">
        <v>4.3093311336528654E-2</v>
      </c>
      <c r="K30" s="224">
        <v>0.11058115220992915</v>
      </c>
      <c r="L30" s="221">
        <v>92981.637610000005</v>
      </c>
      <c r="M30" s="221">
        <v>234610.65338999999</v>
      </c>
      <c r="N30" s="225">
        <v>252.3193389796439</v>
      </c>
      <c r="O30" s="226">
        <v>2.9107643476638776E-2</v>
      </c>
      <c r="P30" s="224">
        <v>6.9925156597634153E-2</v>
      </c>
    </row>
    <row r="31" spans="1:16" ht="14.25" customHeight="1">
      <c r="A31" s="220" t="s">
        <v>1247</v>
      </c>
      <c r="B31" s="221">
        <v>21824.568510000001</v>
      </c>
      <c r="C31" s="221">
        <v>18990.383999999998</v>
      </c>
      <c r="D31" s="222">
        <v>87.013789030003579</v>
      </c>
      <c r="E31" s="223">
        <v>9.4903482248265107E-3</v>
      </c>
      <c r="F31" s="224">
        <v>8.4336060024041617E-3</v>
      </c>
      <c r="G31" s="221">
        <v>0</v>
      </c>
      <c r="H31" s="221">
        <v>0</v>
      </c>
      <c r="I31" s="222" t="s">
        <v>1126</v>
      </c>
      <c r="J31" s="223" t="s">
        <v>1126</v>
      </c>
      <c r="K31" s="224" t="s">
        <v>1126</v>
      </c>
      <c r="L31" s="221">
        <v>21824.568510000001</v>
      </c>
      <c r="M31" s="221">
        <v>18990.383999999998</v>
      </c>
      <c r="N31" s="225">
        <v>87.013789030003579</v>
      </c>
      <c r="O31" s="226">
        <v>6.8321205729359657E-3</v>
      </c>
      <c r="P31" s="224">
        <v>5.6600395415198406E-3</v>
      </c>
    </row>
    <row r="32" spans="1:16" ht="14.25" customHeight="1">
      <c r="A32" s="220" t="s">
        <v>1248</v>
      </c>
      <c r="B32" s="221">
        <v>0</v>
      </c>
      <c r="C32" s="221">
        <v>0</v>
      </c>
      <c r="D32" s="222" t="s">
        <v>1126</v>
      </c>
      <c r="E32" s="223" t="s">
        <v>1126</v>
      </c>
      <c r="F32" s="224" t="s">
        <v>1126</v>
      </c>
      <c r="G32" s="221">
        <v>6366.8485099999998</v>
      </c>
      <c r="H32" s="221">
        <v>6677.8796600000005</v>
      </c>
      <c r="I32" s="222">
        <v>104.8851664918913</v>
      </c>
      <c r="J32" s="223">
        <v>7.1158100967349926E-3</v>
      </c>
      <c r="K32" s="224">
        <v>6.0520016546181431E-3</v>
      </c>
      <c r="L32" s="221">
        <v>6366.8485099999998</v>
      </c>
      <c r="M32" s="221">
        <v>6677.8796600000005</v>
      </c>
      <c r="N32" s="225">
        <v>104.8851664918913</v>
      </c>
      <c r="O32" s="226">
        <v>1.9931242475656028E-3</v>
      </c>
      <c r="P32" s="224">
        <v>1.9903264162068066E-3</v>
      </c>
    </row>
    <row r="33" spans="1:16" ht="14.25" customHeight="1">
      <c r="A33" s="220" t="s">
        <v>1249</v>
      </c>
      <c r="B33" s="221">
        <v>105601.80247</v>
      </c>
      <c r="C33" s="221">
        <v>96383.806590000007</v>
      </c>
      <c r="D33" s="222">
        <v>91.270986229028907</v>
      </c>
      <c r="E33" s="223">
        <v>4.5920627395242108E-2</v>
      </c>
      <c r="F33" s="224">
        <v>4.2803929072312917E-2</v>
      </c>
      <c r="G33" s="221">
        <v>84125.055219999995</v>
      </c>
      <c r="H33" s="221">
        <v>93321.260709999988</v>
      </c>
      <c r="I33" s="222">
        <v>110.93158924645041</v>
      </c>
      <c r="J33" s="223">
        <v>9.4021071238408457E-2</v>
      </c>
      <c r="K33" s="224">
        <v>8.4574813111856967E-2</v>
      </c>
      <c r="L33" s="221">
        <v>189726.85769</v>
      </c>
      <c r="M33" s="221">
        <v>189705.06730000002</v>
      </c>
      <c r="N33" s="225">
        <v>99.988514862753078</v>
      </c>
      <c r="O33" s="226">
        <v>5.9393465995371618E-2</v>
      </c>
      <c r="P33" s="224">
        <v>5.6541151676800364E-2</v>
      </c>
    </row>
    <row r="34" spans="1:16" ht="14.25" customHeight="1">
      <c r="A34" s="220" t="s">
        <v>1250</v>
      </c>
      <c r="B34" s="221">
        <v>0</v>
      </c>
      <c r="C34" s="221">
        <v>0</v>
      </c>
      <c r="D34" s="222" t="s">
        <v>1126</v>
      </c>
      <c r="E34" s="223" t="s">
        <v>1126</v>
      </c>
      <c r="F34" s="224" t="s">
        <v>1126</v>
      </c>
      <c r="G34" s="221">
        <v>7120.6095300000006</v>
      </c>
      <c r="H34" s="221">
        <v>9556.7601999999988</v>
      </c>
      <c r="I34" s="222">
        <v>134.21267041446657</v>
      </c>
      <c r="J34" s="223">
        <v>7.9582394820450052E-3</v>
      </c>
      <c r="K34" s="224">
        <v>8.6610618172159159E-3</v>
      </c>
      <c r="L34" s="221">
        <v>7120.6095300000006</v>
      </c>
      <c r="M34" s="221">
        <v>9556.7601999999988</v>
      </c>
      <c r="N34" s="225">
        <v>134.21267041446657</v>
      </c>
      <c r="O34" s="226">
        <v>2.2290870419484367E-3</v>
      </c>
      <c r="P34" s="224">
        <v>2.8483700287905219E-3</v>
      </c>
    </row>
    <row r="35" spans="1:16" ht="18.75" customHeight="1">
      <c r="A35" s="571" t="s">
        <v>343</v>
      </c>
      <c r="B35" s="445">
        <v>2299659.4005800001</v>
      </c>
      <c r="C35" s="445">
        <v>2251751.3854199997</v>
      </c>
      <c r="D35" s="446">
        <v>97.916734315180875</v>
      </c>
      <c r="E35" s="447">
        <v>1</v>
      </c>
      <c r="F35" s="448">
        <v>1</v>
      </c>
      <c r="G35" s="449">
        <v>894746.82762</v>
      </c>
      <c r="H35" s="445">
        <v>1103416.6943599998</v>
      </c>
      <c r="I35" s="446">
        <v>123.32166600635573</v>
      </c>
      <c r="J35" s="447">
        <v>1</v>
      </c>
      <c r="K35" s="448">
        <v>1</v>
      </c>
      <c r="L35" s="450">
        <v>3194406.2281999998</v>
      </c>
      <c r="M35" s="451">
        <v>3355168.0797800003</v>
      </c>
      <c r="N35" s="452">
        <v>109.6058</v>
      </c>
      <c r="O35" s="453">
        <v>1</v>
      </c>
      <c r="P35" s="448">
        <v>1</v>
      </c>
    </row>
    <row r="36" spans="1:16" ht="12.75" customHeight="1">
      <c r="A36" s="51" t="s">
        <v>530</v>
      </c>
    </row>
    <row r="37" spans="1:16" ht="12.75" customHeight="1"/>
    <row r="38" spans="1:16" ht="12.75" customHeight="1">
      <c r="A38" s="679" t="s">
        <v>1117</v>
      </c>
    </row>
    <row r="39" spans="1:16" ht="12.75" customHeight="1">
      <c r="A39" s="680" t="s">
        <v>1118</v>
      </c>
    </row>
    <row r="40" spans="1:16" ht="12.75" customHeight="1">
      <c r="A40" s="360" t="s">
        <v>1119</v>
      </c>
    </row>
    <row r="41" spans="1:16" ht="12.75" customHeight="1">
      <c r="A41" s="361" t="s">
        <v>1120</v>
      </c>
    </row>
    <row r="42" spans="1:16" ht="12.75" customHeight="1">
      <c r="A42" s="361"/>
    </row>
    <row r="43" spans="1:16" ht="12.75" customHeight="1">
      <c r="A43" s="75" t="s">
        <v>338</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446</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13" t="s">
        <v>1186</v>
      </c>
    </row>
    <row r="2" spans="1:7" ht="12.75" customHeight="1">
      <c r="A2" s="130" t="s">
        <v>1187</v>
      </c>
    </row>
    <row r="3" spans="1:7" ht="12.75" customHeight="1"/>
    <row r="4" spans="1:7" ht="12.75" customHeight="1">
      <c r="B4" s="781" t="s">
        <v>495</v>
      </c>
      <c r="C4" s="782"/>
      <c r="D4" s="782"/>
      <c r="E4" s="782"/>
      <c r="F4" s="782"/>
    </row>
    <row r="5" spans="1:7">
      <c r="A5" s="786" t="s">
        <v>709</v>
      </c>
      <c r="B5" s="786" t="s">
        <v>535</v>
      </c>
      <c r="C5" s="787" t="s">
        <v>536</v>
      </c>
      <c r="D5" s="787"/>
      <c r="E5" s="784" t="s">
        <v>537</v>
      </c>
      <c r="F5" s="784"/>
    </row>
    <row r="6" spans="1:7" ht="65.25">
      <c r="A6" s="786"/>
      <c r="B6" s="786"/>
      <c r="C6" s="454" t="s">
        <v>708</v>
      </c>
      <c r="D6" s="454" t="s">
        <v>538</v>
      </c>
      <c r="E6" s="454" t="s">
        <v>539</v>
      </c>
      <c r="F6" s="454" t="s">
        <v>540</v>
      </c>
    </row>
    <row r="7" spans="1:7" ht="22.5">
      <c r="A7" s="227">
        <v>1</v>
      </c>
      <c r="B7" s="228" t="s">
        <v>541</v>
      </c>
      <c r="C7" s="229">
        <v>769148</v>
      </c>
      <c r="D7" s="229">
        <v>185572.73844999998</v>
      </c>
      <c r="E7" s="229">
        <v>5388</v>
      </c>
      <c r="F7" s="229">
        <v>35366.788110000001</v>
      </c>
      <c r="G7" s="88"/>
    </row>
    <row r="8" spans="1:7" ht="22.5">
      <c r="A8" s="227">
        <v>2</v>
      </c>
      <c r="B8" s="228" t="s">
        <v>542</v>
      </c>
      <c r="C8" s="229">
        <v>78819</v>
      </c>
      <c r="D8" s="229">
        <v>116992.07897</v>
      </c>
      <c r="E8" s="229">
        <v>524655</v>
      </c>
      <c r="F8" s="229">
        <v>64979.051380000004</v>
      </c>
      <c r="G8" s="88"/>
    </row>
    <row r="9" spans="1:7" ht="22.5">
      <c r="A9" s="227">
        <v>3</v>
      </c>
      <c r="B9" s="228" t="s">
        <v>543</v>
      </c>
      <c r="C9" s="229">
        <v>162143</v>
      </c>
      <c r="D9" s="229">
        <v>243381.55854</v>
      </c>
      <c r="E9" s="229">
        <v>34288</v>
      </c>
      <c r="F9" s="229">
        <v>183731.96012999999</v>
      </c>
      <c r="G9" s="88"/>
    </row>
    <row r="10" spans="1:7" ht="33.75">
      <c r="A10" s="227">
        <v>4</v>
      </c>
      <c r="B10" s="228" t="s">
        <v>544</v>
      </c>
      <c r="C10" s="229">
        <v>86</v>
      </c>
      <c r="D10" s="229">
        <v>3069.2961600000003</v>
      </c>
      <c r="E10" s="229">
        <v>87</v>
      </c>
      <c r="F10" s="229">
        <v>186.29464999999999</v>
      </c>
    </row>
    <row r="11" spans="1:7" ht="22.5">
      <c r="A11" s="227">
        <v>5</v>
      </c>
      <c r="B11" s="230" t="s">
        <v>545</v>
      </c>
      <c r="C11" s="229">
        <v>47</v>
      </c>
      <c r="D11" s="229">
        <v>4673.3843399999996</v>
      </c>
      <c r="E11" s="229">
        <v>4</v>
      </c>
      <c r="F11" s="229">
        <v>661.81056999999998</v>
      </c>
    </row>
    <row r="12" spans="1:7" ht="22.5">
      <c r="A12" s="227">
        <v>6</v>
      </c>
      <c r="B12" s="228" t="s">
        <v>546</v>
      </c>
      <c r="C12" s="229">
        <v>5190</v>
      </c>
      <c r="D12" s="229">
        <v>86765.918260000006</v>
      </c>
      <c r="E12" s="229">
        <v>507</v>
      </c>
      <c r="F12" s="229">
        <v>28411.153309999998</v>
      </c>
    </row>
    <row r="13" spans="1:7" ht="22.5">
      <c r="A13" s="227">
        <v>7</v>
      </c>
      <c r="B13" s="228" t="s">
        <v>547</v>
      </c>
      <c r="C13" s="229">
        <v>5511</v>
      </c>
      <c r="D13" s="229">
        <v>16078.019699999999</v>
      </c>
      <c r="E13" s="229">
        <v>1402</v>
      </c>
      <c r="F13" s="229">
        <v>10160.925009999999</v>
      </c>
    </row>
    <row r="14" spans="1:7" ht="22.5">
      <c r="A14" s="227">
        <v>8</v>
      </c>
      <c r="B14" s="228" t="s">
        <v>548</v>
      </c>
      <c r="C14" s="229">
        <v>179189</v>
      </c>
      <c r="D14" s="229">
        <v>261304.56602999999</v>
      </c>
      <c r="E14" s="229">
        <v>11213</v>
      </c>
      <c r="F14" s="229">
        <v>68861.00162000001</v>
      </c>
    </row>
    <row r="15" spans="1:7" ht="22.5">
      <c r="A15" s="227">
        <v>9</v>
      </c>
      <c r="B15" s="228" t="s">
        <v>549</v>
      </c>
      <c r="C15" s="229">
        <v>217308</v>
      </c>
      <c r="D15" s="229">
        <v>284699.91572000005</v>
      </c>
      <c r="E15" s="229">
        <v>19986</v>
      </c>
      <c r="F15" s="229">
        <v>98893.132500000007</v>
      </c>
    </row>
    <row r="16" spans="1:7" ht="33.75">
      <c r="A16" s="227">
        <v>10</v>
      </c>
      <c r="B16" s="228" t="s">
        <v>550</v>
      </c>
      <c r="C16" s="229">
        <v>822748</v>
      </c>
      <c r="D16" s="229">
        <v>716586.87273000006</v>
      </c>
      <c r="E16" s="229">
        <v>25183</v>
      </c>
      <c r="F16" s="229">
        <v>337693.58557</v>
      </c>
    </row>
    <row r="17" spans="1:6" ht="33.75">
      <c r="A17" s="227">
        <v>11</v>
      </c>
      <c r="B17" s="228" t="s">
        <v>551</v>
      </c>
      <c r="C17" s="229">
        <v>57</v>
      </c>
      <c r="D17" s="229">
        <v>2772.7458999999999</v>
      </c>
      <c r="E17" s="229">
        <v>0</v>
      </c>
      <c r="F17" s="229">
        <v>0</v>
      </c>
    </row>
    <row r="18" spans="1:6" ht="22.5">
      <c r="A18" s="227">
        <v>12</v>
      </c>
      <c r="B18" s="228" t="s">
        <v>552</v>
      </c>
      <c r="C18" s="229">
        <v>7444</v>
      </c>
      <c r="D18" s="229">
        <v>29728.603510000001</v>
      </c>
      <c r="E18" s="229">
        <v>175</v>
      </c>
      <c r="F18" s="229">
        <v>7340.7954200000004</v>
      </c>
    </row>
    <row r="19" spans="1:6" ht="22.5">
      <c r="A19" s="227">
        <v>13</v>
      </c>
      <c r="B19" s="228" t="s">
        <v>553</v>
      </c>
      <c r="C19" s="229">
        <v>61292</v>
      </c>
      <c r="D19" s="229">
        <v>175690.05283999999</v>
      </c>
      <c r="E19" s="229">
        <v>3471</v>
      </c>
      <c r="F19" s="229">
        <v>41141.417679999999</v>
      </c>
    </row>
    <row r="20" spans="1:6" ht="22.5">
      <c r="A20" s="227">
        <v>14</v>
      </c>
      <c r="B20" s="228" t="s">
        <v>554</v>
      </c>
      <c r="C20" s="229">
        <v>12071</v>
      </c>
      <c r="D20" s="229">
        <v>54448.603609999998</v>
      </c>
      <c r="E20" s="229">
        <v>1428</v>
      </c>
      <c r="F20" s="229">
        <v>28675.657019999999</v>
      </c>
    </row>
    <row r="21" spans="1:6" ht="22.5">
      <c r="A21" s="227">
        <v>15</v>
      </c>
      <c r="B21" s="228" t="s">
        <v>555</v>
      </c>
      <c r="C21" s="229">
        <v>287</v>
      </c>
      <c r="D21" s="229">
        <v>1620.0325399999999</v>
      </c>
      <c r="E21" s="229">
        <v>122</v>
      </c>
      <c r="F21" s="229">
        <v>856.45918000000006</v>
      </c>
    </row>
    <row r="22" spans="1:6" ht="22.5">
      <c r="A22" s="227">
        <v>16</v>
      </c>
      <c r="B22" s="228" t="s">
        <v>556</v>
      </c>
      <c r="C22" s="229">
        <v>32601</v>
      </c>
      <c r="D22" s="229">
        <v>42075.451939999999</v>
      </c>
      <c r="E22" s="229">
        <v>629</v>
      </c>
      <c r="F22" s="229">
        <v>9118.724619999999</v>
      </c>
    </row>
    <row r="23" spans="1:6" ht="22.5">
      <c r="A23" s="227">
        <v>17</v>
      </c>
      <c r="B23" s="228" t="s">
        <v>557</v>
      </c>
      <c r="C23" s="229">
        <v>3598</v>
      </c>
      <c r="D23" s="229">
        <v>779.39576999999997</v>
      </c>
      <c r="E23" s="229">
        <v>0</v>
      </c>
      <c r="F23" s="229">
        <v>0</v>
      </c>
    </row>
    <row r="24" spans="1:6" ht="22.5">
      <c r="A24" s="227">
        <v>18</v>
      </c>
      <c r="B24" s="228" t="s">
        <v>558</v>
      </c>
      <c r="C24" s="229">
        <v>130752</v>
      </c>
      <c r="D24" s="229">
        <v>25512.150409999998</v>
      </c>
      <c r="E24" s="229">
        <v>33192</v>
      </c>
      <c r="F24" s="229">
        <v>6839.9175500000001</v>
      </c>
    </row>
    <row r="25" spans="1:6" ht="22.5">
      <c r="A25" s="227">
        <v>19</v>
      </c>
      <c r="B25" s="228" t="s">
        <v>559</v>
      </c>
      <c r="C25" s="229">
        <v>786689</v>
      </c>
      <c r="D25" s="229">
        <v>946023.41321999999</v>
      </c>
      <c r="E25" s="229">
        <v>14888</v>
      </c>
      <c r="F25" s="229">
        <v>489363.12427999999</v>
      </c>
    </row>
    <row r="26" spans="1:6" ht="22.5">
      <c r="A26" s="227">
        <v>20</v>
      </c>
      <c r="B26" s="228" t="s">
        <v>560</v>
      </c>
      <c r="C26" s="229">
        <v>2151</v>
      </c>
      <c r="D26" s="229">
        <v>9935.9305000000004</v>
      </c>
      <c r="E26" s="229">
        <v>490</v>
      </c>
      <c r="F26" s="229">
        <v>3059.62743</v>
      </c>
    </row>
    <row r="27" spans="1:6" ht="33.75">
      <c r="A27" s="227">
        <v>21</v>
      </c>
      <c r="B27" s="228" t="s">
        <v>561</v>
      </c>
      <c r="C27" s="229">
        <v>659574</v>
      </c>
      <c r="D27" s="229">
        <v>50250.393329999999</v>
      </c>
      <c r="E27" s="229">
        <v>1338</v>
      </c>
      <c r="F27" s="229">
        <v>8018.7527300000002</v>
      </c>
    </row>
    <row r="28" spans="1:6" ht="22.5">
      <c r="A28" s="227">
        <v>22</v>
      </c>
      <c r="B28" s="228" t="s">
        <v>562</v>
      </c>
      <c r="C28" s="229">
        <v>3444</v>
      </c>
      <c r="D28" s="229">
        <v>2037.43445</v>
      </c>
      <c r="E28" s="229">
        <v>85</v>
      </c>
      <c r="F28" s="229">
        <v>2325.27315</v>
      </c>
    </row>
    <row r="29" spans="1:6" ht="45">
      <c r="A29" s="227">
        <v>23</v>
      </c>
      <c r="B29" s="228" t="s">
        <v>563</v>
      </c>
      <c r="C29" s="229">
        <v>41333</v>
      </c>
      <c r="D29" s="229">
        <v>95169.522859999997</v>
      </c>
      <c r="E29" s="229">
        <v>1991</v>
      </c>
      <c r="F29" s="229">
        <v>39698.481919999998</v>
      </c>
    </row>
    <row r="30" spans="1:6" ht="22.5">
      <c r="A30" s="227">
        <v>24</v>
      </c>
      <c r="B30" s="228" t="s">
        <v>564</v>
      </c>
      <c r="C30" s="229">
        <v>0</v>
      </c>
      <c r="D30" s="229">
        <v>0</v>
      </c>
      <c r="E30" s="229">
        <v>0</v>
      </c>
      <c r="F30" s="229">
        <v>0</v>
      </c>
    </row>
    <row r="31" spans="1:6" ht="22.5">
      <c r="A31" s="227">
        <v>25</v>
      </c>
      <c r="B31" s="228" t="s">
        <v>565</v>
      </c>
      <c r="C31" s="229">
        <v>0</v>
      </c>
      <c r="D31" s="229">
        <v>0</v>
      </c>
      <c r="E31" s="229">
        <v>0</v>
      </c>
      <c r="F31" s="229">
        <v>0</v>
      </c>
    </row>
    <row r="32" spans="1:6" ht="22.5">
      <c r="A32" s="455"/>
      <c r="B32" s="456" t="s">
        <v>566</v>
      </c>
      <c r="C32" s="457">
        <v>2488291</v>
      </c>
      <c r="D32" s="457">
        <v>2251751.3854200002</v>
      </c>
      <c r="E32" s="457">
        <v>661730</v>
      </c>
      <c r="F32" s="457">
        <v>922918.67432000011</v>
      </c>
    </row>
    <row r="33" spans="1:7" ht="22.5">
      <c r="A33" s="455"/>
      <c r="B33" s="456" t="s">
        <v>567</v>
      </c>
      <c r="C33" s="457">
        <v>1493191</v>
      </c>
      <c r="D33" s="457">
        <v>1103416.6943599998</v>
      </c>
      <c r="E33" s="457">
        <v>18792</v>
      </c>
      <c r="F33" s="457">
        <v>542465.25951</v>
      </c>
    </row>
    <row r="34" spans="1:7">
      <c r="A34" s="455"/>
      <c r="B34" s="458" t="s">
        <v>568</v>
      </c>
      <c r="C34" s="459">
        <v>3981482</v>
      </c>
      <c r="D34" s="459">
        <v>3355168.0797800003</v>
      </c>
      <c r="E34" s="459">
        <v>680522</v>
      </c>
      <c r="F34" s="459">
        <v>1465383.93383</v>
      </c>
    </row>
    <row r="35" spans="1:7" ht="12.75" customHeight="1">
      <c r="A35" s="51" t="s">
        <v>570</v>
      </c>
    </row>
    <row r="36" spans="1:7" ht="12.75" customHeight="1"/>
    <row r="37" spans="1:7" ht="12.75" customHeight="1">
      <c r="A37" s="516" t="s">
        <v>447</v>
      </c>
    </row>
    <row r="38" spans="1:7" ht="12.75" customHeight="1">
      <c r="A38" s="129" t="s">
        <v>448</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569</v>
      </c>
    </row>
    <row r="66" spans="1:1" ht="12.75" customHeight="1"/>
    <row r="67" spans="1:1" ht="12.75" customHeight="1"/>
    <row r="68" spans="1:1" ht="12.75" customHeight="1">
      <c r="A68" s="75" t="s">
        <v>338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449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9" t="s">
        <v>1188</v>
      </c>
    </row>
    <row r="2" spans="1:18" ht="12.75" customHeight="1">
      <c r="A2" s="117" t="s">
        <v>1189</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570</v>
      </c>
    </row>
    <row r="43" spans="1:17" ht="12.75" customHeight="1">
      <c r="A43" s="54"/>
      <c r="Q43" s="88"/>
    </row>
    <row r="44" spans="1:17" ht="12.75" customHeight="1">
      <c r="A44" s="558" t="s">
        <v>197</v>
      </c>
    </row>
    <row r="45" spans="1:17" ht="12.75" customHeight="1">
      <c r="A45" s="558" t="s">
        <v>198</v>
      </c>
    </row>
    <row r="46" spans="1:17" ht="12.75" customHeight="1">
      <c r="A46" s="558" t="s">
        <v>199</v>
      </c>
    </row>
    <row r="47" spans="1:17" ht="12.75" customHeight="1">
      <c r="A47" s="55"/>
    </row>
    <row r="48" spans="1:17" ht="12.75" customHeight="1">
      <c r="A48" s="131" t="s">
        <v>200</v>
      </c>
    </row>
    <row r="49" spans="1:8" ht="12.75" customHeight="1">
      <c r="A49" s="131" t="s">
        <v>201</v>
      </c>
    </row>
    <row r="50" spans="1:8" ht="12.75" customHeight="1">
      <c r="A50" s="132" t="s">
        <v>202</v>
      </c>
    </row>
    <row r="51" spans="1:8" ht="12.75" customHeight="1">
      <c r="A51" s="56"/>
    </row>
    <row r="52" spans="1:8" ht="12.75" customHeight="1">
      <c r="A52" s="57" t="s">
        <v>1156</v>
      </c>
    </row>
    <row r="53" spans="1:8" ht="12.75" customHeight="1">
      <c r="A53" s="57" t="s">
        <v>688</v>
      </c>
      <c r="B53" s="30"/>
      <c r="C53" s="30"/>
      <c r="D53" s="30"/>
      <c r="E53" s="30"/>
      <c r="F53" s="30"/>
      <c r="G53" s="30"/>
      <c r="H53" s="30"/>
    </row>
    <row r="54" spans="1:8" ht="12.75" customHeight="1">
      <c r="A54" s="57" t="s">
        <v>812</v>
      </c>
      <c r="B54" s="30"/>
      <c r="C54" s="30"/>
      <c r="D54" s="30"/>
      <c r="E54" s="30"/>
      <c r="F54" s="30"/>
      <c r="G54" s="30"/>
      <c r="H54" s="30"/>
    </row>
    <row r="55" spans="1:8" ht="12.75" customHeight="1">
      <c r="A55" s="57" t="s">
        <v>813</v>
      </c>
      <c r="B55" s="30"/>
      <c r="C55" s="30"/>
      <c r="D55" s="30"/>
      <c r="E55" s="30"/>
      <c r="F55" s="30"/>
      <c r="G55" s="30"/>
      <c r="H55" s="30"/>
    </row>
    <row r="56" spans="1:8" ht="12.75" customHeight="1">
      <c r="A56" s="57" t="s">
        <v>814</v>
      </c>
      <c r="H56" s="30"/>
    </row>
    <row r="57" spans="1:8" ht="12.75" customHeight="1">
      <c r="A57" s="57" t="s">
        <v>815</v>
      </c>
      <c r="B57" s="30"/>
      <c r="C57" s="30"/>
      <c r="D57" s="30"/>
      <c r="E57" s="30"/>
      <c r="F57" s="30"/>
      <c r="G57" s="30"/>
      <c r="H57" s="30"/>
    </row>
    <row r="58" spans="1:8" ht="12.75" customHeight="1">
      <c r="A58" s="57" t="s">
        <v>816</v>
      </c>
      <c r="B58" s="30"/>
      <c r="C58" s="30"/>
      <c r="D58" s="30"/>
      <c r="E58" s="30"/>
      <c r="F58" s="30"/>
      <c r="G58" s="30"/>
      <c r="H58" s="30"/>
    </row>
    <row r="59" spans="1:8" ht="12.75" customHeight="1">
      <c r="A59" s="57" t="s">
        <v>689</v>
      </c>
      <c r="B59" s="30"/>
      <c r="C59" s="30"/>
      <c r="D59" s="30"/>
      <c r="E59" s="30"/>
      <c r="F59" s="30"/>
      <c r="G59" s="30"/>
      <c r="H59" s="30"/>
    </row>
    <row r="60" spans="1:8" ht="12.75" customHeight="1">
      <c r="A60" s="590" t="s">
        <v>763</v>
      </c>
      <c r="B60" s="30"/>
      <c r="C60" s="30"/>
      <c r="D60" s="30"/>
      <c r="E60" s="30"/>
      <c r="F60" s="30"/>
      <c r="G60" s="30"/>
      <c r="H60" s="30"/>
    </row>
    <row r="61" spans="1:8" ht="12.75" customHeight="1">
      <c r="A61" s="590"/>
    </row>
    <row r="62" spans="1:8" ht="12.75" customHeight="1"/>
    <row r="63" spans="1:8" ht="12.75" customHeight="1">
      <c r="A63" s="75" t="s">
        <v>338</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84" t="s">
        <v>387</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40" t="s">
        <v>458</v>
      </c>
      <c r="B1" s="541"/>
      <c r="C1" s="541"/>
      <c r="D1" s="541"/>
      <c r="E1" s="541"/>
      <c r="F1" s="541"/>
      <c r="G1" s="541"/>
    </row>
    <row r="2" spans="1:12">
      <c r="A2" s="538" t="s">
        <v>459</v>
      </c>
      <c r="B2" s="541"/>
      <c r="C2" s="541"/>
      <c r="D2" s="541"/>
      <c r="E2" s="541"/>
      <c r="F2" s="541"/>
      <c r="G2" s="541"/>
    </row>
    <row r="3" spans="1:12" ht="12.75" customHeight="1">
      <c r="A3" s="38" t="s">
        <v>990</v>
      </c>
      <c r="G3" s="380" t="str">
        <f>Naslovnica!A20</f>
        <v>Travanj 2015.</v>
      </c>
    </row>
    <row r="4" spans="1:12" ht="12.75" customHeight="1">
      <c r="A4" s="128" t="s">
        <v>991</v>
      </c>
      <c r="G4" s="118" t="str">
        <f>Naslovnica!A24</f>
        <v>April 2015</v>
      </c>
    </row>
    <row r="5" spans="1:12" ht="12.75" customHeight="1"/>
    <row r="6" spans="1:12" ht="23.25" customHeight="1">
      <c r="A6" s="788" t="s">
        <v>571</v>
      </c>
      <c r="B6" s="788"/>
      <c r="C6" s="788"/>
      <c r="D6" s="788"/>
      <c r="E6" s="788"/>
      <c r="F6" s="788"/>
      <c r="G6" s="788"/>
    </row>
    <row r="7" spans="1:12" ht="26.25" customHeight="1">
      <c r="A7" s="133" t="s">
        <v>578</v>
      </c>
      <c r="B7" s="133"/>
      <c r="C7" s="133"/>
      <c r="D7" s="133"/>
      <c r="E7" s="133"/>
      <c r="F7" s="133"/>
      <c r="G7" s="134" t="s">
        <v>206</v>
      </c>
    </row>
    <row r="8" spans="1:12" ht="18.75" customHeight="1">
      <c r="A8" s="574" t="s">
        <v>738</v>
      </c>
      <c r="B8" s="232"/>
      <c r="C8" s="232"/>
      <c r="D8" s="232"/>
      <c r="E8" s="232"/>
      <c r="F8" s="233"/>
      <c r="G8" s="234"/>
      <c r="H8" s="88"/>
    </row>
    <row r="9" spans="1:12" ht="18.75" customHeight="1">
      <c r="A9" s="231" t="s">
        <v>572</v>
      </c>
      <c r="B9" s="232"/>
      <c r="C9" s="232"/>
      <c r="D9" s="232"/>
      <c r="E9" s="232"/>
      <c r="F9" s="235">
        <v>155191525</v>
      </c>
      <c r="G9" s="236">
        <v>-5.0976719670737962E-2</v>
      </c>
      <c r="H9" s="88"/>
    </row>
    <row r="10" spans="1:12" ht="18.75" customHeight="1">
      <c r="A10" s="231" t="s">
        <v>573</v>
      </c>
      <c r="B10" s="232"/>
      <c r="C10" s="232"/>
      <c r="D10" s="232"/>
      <c r="E10" s="232"/>
      <c r="F10" s="235">
        <v>17967607</v>
      </c>
      <c r="G10" s="236">
        <v>-0.13580217401875352</v>
      </c>
      <c r="H10" s="78"/>
    </row>
    <row r="11" spans="1:12" ht="18.75" customHeight="1">
      <c r="A11" s="231" t="s">
        <v>574</v>
      </c>
      <c r="B11" s="232"/>
      <c r="C11" s="232"/>
      <c r="D11" s="232"/>
      <c r="E11" s="232"/>
      <c r="F11" s="235">
        <v>5375630</v>
      </c>
      <c r="G11" s="236">
        <v>2686.8150000000001</v>
      </c>
    </row>
    <row r="12" spans="1:12" ht="18.75" customHeight="1">
      <c r="A12" s="231" t="s">
        <v>575</v>
      </c>
      <c r="B12" s="232"/>
      <c r="C12" s="232"/>
      <c r="D12" s="232"/>
      <c r="E12" s="232"/>
      <c r="F12" s="235">
        <v>0</v>
      </c>
      <c r="G12" s="235" t="s">
        <v>1126</v>
      </c>
    </row>
    <row r="13" spans="1:12" ht="18.75" customHeight="1">
      <c r="A13" s="231" t="s">
        <v>360</v>
      </c>
      <c r="B13" s="232"/>
      <c r="C13" s="232"/>
      <c r="D13" s="232"/>
      <c r="E13" s="232"/>
      <c r="F13" s="235">
        <v>6046436</v>
      </c>
      <c r="G13" s="236">
        <v>-0.34651280671208107</v>
      </c>
    </row>
    <row r="14" spans="1:12" ht="18.75" customHeight="1">
      <c r="A14" s="231" t="s">
        <v>576</v>
      </c>
      <c r="B14" s="232"/>
      <c r="C14" s="232"/>
      <c r="D14" s="232"/>
      <c r="E14" s="232"/>
      <c r="F14" s="235">
        <v>16102606</v>
      </c>
      <c r="G14" s="236">
        <v>-0.47921673677883836</v>
      </c>
    </row>
    <row r="15" spans="1:12" ht="18.75" customHeight="1">
      <c r="A15" s="231" t="s">
        <v>577</v>
      </c>
      <c r="B15" s="232"/>
      <c r="C15" s="232"/>
      <c r="D15" s="232"/>
      <c r="E15" s="232"/>
      <c r="F15" s="235">
        <v>43846789</v>
      </c>
      <c r="G15" s="236">
        <v>0.67130890032399471</v>
      </c>
    </row>
    <row r="16" spans="1:12" ht="18.75" customHeight="1">
      <c r="A16" s="460" t="s">
        <v>583</v>
      </c>
      <c r="B16" s="461"/>
      <c r="C16" s="461"/>
      <c r="D16" s="461"/>
      <c r="E16" s="461"/>
      <c r="F16" s="462">
        <v>244530593</v>
      </c>
      <c r="G16" s="463">
        <v>-2.4718638211392002E-2</v>
      </c>
      <c r="I16" s="79"/>
      <c r="L16" s="79"/>
    </row>
    <row r="17" spans="1:7" ht="18.75" customHeight="1">
      <c r="A17" s="133" t="s">
        <v>579</v>
      </c>
      <c r="B17" s="133"/>
      <c r="C17" s="133"/>
      <c r="D17" s="133"/>
      <c r="E17" s="133"/>
      <c r="F17" s="147"/>
      <c r="G17" s="148"/>
    </row>
    <row r="18" spans="1:7" ht="18.75" customHeight="1">
      <c r="A18" s="574" t="s">
        <v>739</v>
      </c>
      <c r="B18" s="232"/>
      <c r="C18" s="232"/>
      <c r="D18" s="232"/>
      <c r="E18" s="232"/>
      <c r="F18" s="233"/>
      <c r="G18" s="234"/>
    </row>
    <row r="19" spans="1:7" ht="18.75" customHeight="1">
      <c r="A19" s="231" t="s">
        <v>572</v>
      </c>
      <c r="B19" s="232"/>
      <c r="C19" s="232"/>
      <c r="D19" s="232"/>
      <c r="E19" s="232"/>
      <c r="F19" s="235">
        <v>4056740</v>
      </c>
      <c r="G19" s="236">
        <v>0.74679532722755437</v>
      </c>
    </row>
    <row r="20" spans="1:7" ht="18.75" customHeight="1">
      <c r="A20" s="231" t="s">
        <v>573</v>
      </c>
      <c r="B20" s="232"/>
      <c r="C20" s="232"/>
      <c r="D20" s="232"/>
      <c r="E20" s="232"/>
      <c r="F20" s="235">
        <v>3953793</v>
      </c>
      <c r="G20" s="236">
        <v>-0.45120020498481767</v>
      </c>
    </row>
    <row r="21" spans="1:7" ht="18.75" customHeight="1">
      <c r="A21" s="231" t="s">
        <v>574</v>
      </c>
      <c r="B21" s="232"/>
      <c r="C21" s="232"/>
      <c r="D21" s="232"/>
      <c r="E21" s="232"/>
      <c r="F21" s="235">
        <v>4701338</v>
      </c>
      <c r="G21" s="236">
        <v>2349.6689999999999</v>
      </c>
    </row>
    <row r="22" spans="1:7" ht="18.75" customHeight="1">
      <c r="A22" s="231" t="s">
        <v>575</v>
      </c>
      <c r="B22" s="232"/>
      <c r="C22" s="232"/>
      <c r="D22" s="232"/>
      <c r="E22" s="232"/>
      <c r="F22" s="235">
        <v>0</v>
      </c>
      <c r="G22" s="235" t="s">
        <v>1126</v>
      </c>
    </row>
    <row r="23" spans="1:7" ht="18.75" customHeight="1">
      <c r="A23" s="231" t="s">
        <v>360</v>
      </c>
      <c r="B23" s="232"/>
      <c r="C23" s="232"/>
      <c r="D23" s="232"/>
      <c r="E23" s="232"/>
      <c r="F23" s="235">
        <v>151470</v>
      </c>
      <c r="G23" s="236">
        <v>-0.5605463650131427</v>
      </c>
    </row>
    <row r="24" spans="1:7" ht="18.75" customHeight="1">
      <c r="A24" s="231" t="s">
        <v>576</v>
      </c>
      <c r="B24" s="232"/>
      <c r="C24" s="232"/>
      <c r="D24" s="232"/>
      <c r="E24" s="232"/>
      <c r="F24" s="235">
        <v>35933</v>
      </c>
      <c r="G24" s="236">
        <v>-0.87913514677143212</v>
      </c>
    </row>
    <row r="25" spans="1:7" ht="18.75" customHeight="1">
      <c r="A25" s="231" t="s">
        <v>577</v>
      </c>
      <c r="B25" s="232"/>
      <c r="C25" s="232"/>
      <c r="D25" s="232"/>
      <c r="E25" s="232"/>
      <c r="F25" s="235">
        <v>41092700</v>
      </c>
      <c r="G25" s="236">
        <v>0.64370799999999995</v>
      </c>
    </row>
    <row r="26" spans="1:7" ht="18.75" customHeight="1">
      <c r="A26" s="460" t="s">
        <v>584</v>
      </c>
      <c r="B26" s="461"/>
      <c r="C26" s="461"/>
      <c r="D26" s="461"/>
      <c r="E26" s="461"/>
      <c r="F26" s="462">
        <v>53991974</v>
      </c>
      <c r="G26" s="463">
        <v>0.53513623217530748</v>
      </c>
    </row>
    <row r="27" spans="1:7" ht="18.75" customHeight="1">
      <c r="A27" s="133" t="s">
        <v>580</v>
      </c>
      <c r="B27" s="133"/>
      <c r="C27" s="133"/>
      <c r="D27" s="133"/>
      <c r="E27" s="133"/>
      <c r="F27" s="147"/>
      <c r="G27" s="149"/>
    </row>
    <row r="28" spans="1:7" ht="18.75" customHeight="1">
      <c r="A28" s="237" t="s">
        <v>207</v>
      </c>
      <c r="B28" s="232"/>
      <c r="C28" s="232"/>
      <c r="D28" s="232"/>
      <c r="E28" s="232"/>
      <c r="F28" s="235">
        <v>1052316260</v>
      </c>
      <c r="G28" s="236">
        <v>-0.46095471713189878</v>
      </c>
    </row>
    <row r="29" spans="1:7" ht="18.75" customHeight="1">
      <c r="A29" s="237" t="s">
        <v>208</v>
      </c>
      <c r="B29" s="232"/>
      <c r="C29" s="232"/>
      <c r="D29" s="232"/>
      <c r="E29" s="232"/>
      <c r="F29" s="235">
        <v>530567578</v>
      </c>
      <c r="G29" s="236">
        <v>-0.64137926772929699</v>
      </c>
    </row>
    <row r="30" spans="1:7" ht="18.75" customHeight="1">
      <c r="A30" s="460" t="s">
        <v>585</v>
      </c>
      <c r="B30" s="461"/>
      <c r="C30" s="461"/>
      <c r="D30" s="461"/>
      <c r="E30" s="461"/>
      <c r="F30" s="462">
        <v>168</v>
      </c>
      <c r="G30" s="463">
        <v>-0.3707865168539326</v>
      </c>
    </row>
    <row r="31" spans="1:7" ht="18.75" customHeight="1">
      <c r="A31" s="238" t="s">
        <v>209</v>
      </c>
      <c r="B31" s="232"/>
      <c r="C31" s="232"/>
      <c r="D31" s="232"/>
      <c r="E31" s="232"/>
      <c r="F31" s="239">
        <v>1751.67</v>
      </c>
      <c r="G31" s="236">
        <v>2.2681893018530925E-2</v>
      </c>
    </row>
    <row r="32" spans="1:7" ht="18.75" customHeight="1">
      <c r="A32" s="240" t="s">
        <v>210</v>
      </c>
      <c r="B32" s="232"/>
      <c r="C32" s="232"/>
      <c r="D32" s="232"/>
      <c r="E32" s="232"/>
      <c r="F32" s="239">
        <v>1028.0999999999999</v>
      </c>
      <c r="G32" s="236">
        <v>2.9788853720100861E-2</v>
      </c>
    </row>
    <row r="33" spans="1:7" ht="18.75" customHeight="1">
      <c r="A33" s="240" t="s">
        <v>675</v>
      </c>
      <c r="B33" s="232"/>
      <c r="C33" s="232"/>
      <c r="D33" s="232"/>
      <c r="E33" s="232"/>
      <c r="F33" s="239">
        <v>941.79</v>
      </c>
      <c r="G33" s="236">
        <v>1.0363361333719512E-2</v>
      </c>
    </row>
    <row r="34" spans="1:7" ht="18.75" customHeight="1">
      <c r="A34" s="240" t="s">
        <v>676</v>
      </c>
      <c r="B34" s="232"/>
      <c r="C34" s="232"/>
      <c r="D34" s="232"/>
      <c r="E34" s="232"/>
      <c r="F34" s="239">
        <v>921.09</v>
      </c>
      <c r="G34" s="236">
        <v>5.6344327721455104E-2</v>
      </c>
    </row>
    <row r="35" spans="1:7" ht="18.75" customHeight="1">
      <c r="A35" s="240" t="s">
        <v>677</v>
      </c>
      <c r="B35" s="232"/>
      <c r="C35" s="232"/>
      <c r="D35" s="232"/>
      <c r="E35" s="232"/>
      <c r="F35" s="239">
        <v>536.65</v>
      </c>
      <c r="G35" s="236">
        <v>1.8813836048145134E-2</v>
      </c>
    </row>
    <row r="36" spans="1:7" ht="18.75" customHeight="1">
      <c r="A36" s="240" t="s">
        <v>678</v>
      </c>
      <c r="B36" s="232"/>
      <c r="C36" s="232"/>
      <c r="D36" s="232"/>
      <c r="E36" s="232"/>
      <c r="F36" s="239">
        <v>805.25</v>
      </c>
      <c r="G36" s="236">
        <v>1.9458651947131214E-2</v>
      </c>
    </row>
    <row r="37" spans="1:7" ht="18.75" customHeight="1">
      <c r="A37" s="240" t="s">
        <v>795</v>
      </c>
      <c r="B37" s="232"/>
      <c r="C37" s="232"/>
      <c r="D37" s="232"/>
      <c r="E37" s="232"/>
      <c r="F37" s="239">
        <v>1016.38</v>
      </c>
      <c r="G37" s="236">
        <v>2.5631193364144562E-2</v>
      </c>
    </row>
    <row r="38" spans="1:7" ht="18.75" customHeight="1">
      <c r="A38" s="240" t="s">
        <v>679</v>
      </c>
      <c r="B38" s="232"/>
      <c r="C38" s="232"/>
      <c r="D38" s="232"/>
      <c r="E38" s="232"/>
      <c r="F38" s="239">
        <v>1051.3800000000001</v>
      </c>
      <c r="G38" s="236">
        <v>-5.3774085840540706E-2</v>
      </c>
    </row>
    <row r="39" spans="1:7" ht="18.75" customHeight="1">
      <c r="A39" s="240" t="s">
        <v>680</v>
      </c>
      <c r="B39" s="232"/>
      <c r="C39" s="232"/>
      <c r="D39" s="232"/>
      <c r="E39" s="232"/>
      <c r="F39" s="239">
        <v>2165.6999999999998</v>
      </c>
      <c r="G39" s="236">
        <v>-1.0885307602188719E-3</v>
      </c>
    </row>
    <row r="40" spans="1:7" ht="18.75" customHeight="1">
      <c r="A40" s="238" t="s">
        <v>211</v>
      </c>
      <c r="B40" s="232"/>
      <c r="C40" s="232"/>
      <c r="D40" s="232"/>
      <c r="E40" s="232"/>
      <c r="F40" s="239">
        <v>108.464</v>
      </c>
      <c r="G40" s="236">
        <v>6.2118254751638551E-3</v>
      </c>
    </row>
    <row r="41" spans="1:7" ht="18.75" customHeight="1">
      <c r="A41" s="238" t="s">
        <v>339</v>
      </c>
      <c r="B41" s="232"/>
      <c r="C41" s="232"/>
      <c r="D41" s="232"/>
      <c r="E41" s="232"/>
      <c r="F41" s="239">
        <v>144.22380000000001</v>
      </c>
      <c r="G41" s="236">
        <v>1.0761927054935283E-2</v>
      </c>
    </row>
    <row r="42" spans="1:7" ht="18.75" customHeight="1">
      <c r="A42" s="460" t="s">
        <v>586</v>
      </c>
      <c r="B42" s="461"/>
      <c r="C42" s="461"/>
      <c r="D42" s="461"/>
      <c r="E42" s="461"/>
      <c r="F42" s="464">
        <v>17513</v>
      </c>
      <c r="G42" s="463">
        <v>-1.117949297047033E-2</v>
      </c>
    </row>
    <row r="43" spans="1:7" ht="18.75" customHeight="1">
      <c r="A43" s="133" t="s">
        <v>581</v>
      </c>
      <c r="B43" s="133"/>
      <c r="C43" s="133"/>
      <c r="D43" s="133"/>
      <c r="E43" s="133"/>
      <c r="F43" s="147"/>
      <c r="G43" s="149"/>
    </row>
    <row r="44" spans="1:7" ht="18.75" customHeight="1">
      <c r="A44" s="231" t="s">
        <v>572</v>
      </c>
      <c r="B44" s="232"/>
      <c r="C44" s="232"/>
      <c r="D44" s="232"/>
      <c r="E44" s="232"/>
      <c r="F44" s="235">
        <v>130146.2</v>
      </c>
      <c r="G44" s="236">
        <v>3.9062078158096061E-3</v>
      </c>
    </row>
    <row r="45" spans="1:7" ht="18.75" customHeight="1">
      <c r="A45" s="231" t="s">
        <v>573</v>
      </c>
      <c r="B45" s="232"/>
      <c r="C45" s="232"/>
      <c r="D45" s="232"/>
      <c r="E45" s="232"/>
      <c r="F45" s="235">
        <v>77116</v>
      </c>
      <c r="G45" s="236">
        <v>-1.9577057762699897E-4</v>
      </c>
    </row>
    <row r="46" spans="1:7" ht="18.75" customHeight="1">
      <c r="A46" s="231" t="s">
        <v>360</v>
      </c>
      <c r="B46" s="232"/>
      <c r="C46" s="232"/>
      <c r="D46" s="232"/>
      <c r="E46" s="232"/>
      <c r="F46" s="235">
        <v>1572.9</v>
      </c>
      <c r="G46" s="236">
        <v>2.023740027242657E-2</v>
      </c>
    </row>
    <row r="47" spans="1:7" ht="18.75" customHeight="1">
      <c r="A47" s="460" t="s">
        <v>587</v>
      </c>
      <c r="B47" s="461"/>
      <c r="C47" s="461"/>
      <c r="D47" s="461"/>
      <c r="E47" s="461"/>
      <c r="F47" s="462">
        <v>208835.1</v>
      </c>
      <c r="G47" s="463">
        <v>2.5082496210021422E-3</v>
      </c>
    </row>
    <row r="48" spans="1:7" ht="18.75" customHeight="1">
      <c r="A48" s="133" t="s">
        <v>582</v>
      </c>
      <c r="B48" s="133"/>
      <c r="C48" s="133"/>
      <c r="D48" s="133"/>
      <c r="E48" s="133"/>
      <c r="F48" s="147"/>
      <c r="G48" s="149"/>
    </row>
    <row r="49" spans="1:7" ht="18.75" customHeight="1">
      <c r="A49" s="231" t="s">
        <v>588</v>
      </c>
      <c r="B49" s="232"/>
      <c r="C49" s="232"/>
      <c r="D49" s="232"/>
      <c r="E49" s="232"/>
      <c r="F49" s="235">
        <v>12226530</v>
      </c>
      <c r="G49" s="236">
        <v>7.2809511562912863E-2</v>
      </c>
    </row>
    <row r="50" spans="1:7" ht="18.75" customHeight="1">
      <c r="A50" s="238" t="s">
        <v>589</v>
      </c>
      <c r="B50" s="232"/>
      <c r="C50" s="232"/>
      <c r="D50" s="232"/>
      <c r="E50" s="232"/>
      <c r="F50" s="235">
        <v>2699599</v>
      </c>
      <c r="G50" s="236">
        <v>0.68864989900999141</v>
      </c>
    </row>
    <row r="51" spans="1:7" ht="18.75" customHeight="1">
      <c r="A51" s="238" t="s">
        <v>590</v>
      </c>
      <c r="B51" s="232"/>
      <c r="C51" s="232"/>
      <c r="D51" s="232"/>
      <c r="E51" s="232"/>
      <c r="F51" s="235">
        <v>876</v>
      </c>
      <c r="G51" s="236">
        <v>8.819875776397515E-2</v>
      </c>
    </row>
    <row r="52" spans="1:7" ht="12.75" customHeight="1">
      <c r="A52" s="32" t="s">
        <v>591</v>
      </c>
      <c r="B52" s="59"/>
      <c r="C52" s="59"/>
      <c r="D52" s="59"/>
      <c r="E52" s="59"/>
      <c r="F52" s="60"/>
      <c r="G52" s="60"/>
    </row>
    <row r="53" spans="1:7" ht="12.75" customHeight="1">
      <c r="A53" s="75" t="s">
        <v>338</v>
      </c>
      <c r="B53" s="86"/>
      <c r="C53" s="86"/>
      <c r="D53" s="86"/>
      <c r="E53" s="86"/>
      <c r="F53" s="86"/>
      <c r="G53" s="21" t="s">
        <v>450</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6"/>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479" t="s">
        <v>992</v>
      </c>
      <c r="E1" s="380" t="str">
        <f>Naslovnica!A20</f>
        <v>Travanj 2015.</v>
      </c>
    </row>
    <row r="2" spans="1:6" ht="12.75" customHeight="1">
      <c r="A2" s="128" t="s">
        <v>993</v>
      </c>
      <c r="E2" s="118" t="str">
        <f>Naslovnica!A24</f>
        <v>April 2015</v>
      </c>
    </row>
    <row r="3" spans="1:6" ht="12.75" customHeight="1"/>
    <row r="4" spans="1:6" ht="45" customHeight="1">
      <c r="A4" s="465" t="s">
        <v>595</v>
      </c>
      <c r="B4" s="465" t="s">
        <v>596</v>
      </c>
      <c r="C4" s="465" t="s">
        <v>597</v>
      </c>
      <c r="D4" s="465" t="s">
        <v>598</v>
      </c>
      <c r="E4" s="465" t="s">
        <v>599</v>
      </c>
    </row>
    <row r="5" spans="1:6" ht="12.75" customHeight="1">
      <c r="A5" s="241" t="s">
        <v>1196</v>
      </c>
      <c r="B5" s="242">
        <v>31559663</v>
      </c>
      <c r="C5" s="243">
        <v>0.20335944629245126</v>
      </c>
      <c r="D5" s="244">
        <v>164.3</v>
      </c>
      <c r="E5" s="352">
        <v>1.41</v>
      </c>
      <c r="F5" s="88"/>
    </row>
    <row r="6" spans="1:6" ht="12.75" customHeight="1">
      <c r="A6" s="241" t="s">
        <v>1197</v>
      </c>
      <c r="B6" s="242">
        <v>15327611</v>
      </c>
      <c r="C6" s="243">
        <v>9.8765772180333014E-2</v>
      </c>
      <c r="D6" s="244">
        <v>20.55</v>
      </c>
      <c r="E6" s="352">
        <v>7.03</v>
      </c>
      <c r="F6" s="88"/>
    </row>
    <row r="7" spans="1:6" ht="12.75" customHeight="1">
      <c r="A7" s="241" t="s">
        <v>1198</v>
      </c>
      <c r="B7" s="242">
        <v>8962755</v>
      </c>
      <c r="C7" s="243">
        <v>5.7752863015517596E-2</v>
      </c>
      <c r="D7" s="244">
        <v>333</v>
      </c>
      <c r="E7" s="352">
        <v>0.63</v>
      </c>
      <c r="F7" s="88"/>
    </row>
    <row r="8" spans="1:6" ht="12.75" customHeight="1">
      <c r="A8" s="241" t="s">
        <v>1199</v>
      </c>
      <c r="B8" s="242">
        <v>7933668</v>
      </c>
      <c r="C8" s="243">
        <v>5.1121785791823547E-2</v>
      </c>
      <c r="D8" s="244">
        <v>35.6</v>
      </c>
      <c r="E8" s="352">
        <v>-6.29</v>
      </c>
    </row>
    <row r="9" spans="1:6" ht="12.75" customHeight="1">
      <c r="A9" s="241" t="s">
        <v>1200</v>
      </c>
      <c r="B9" s="242">
        <v>7632259</v>
      </c>
      <c r="C9" s="243">
        <v>4.9179611461648932E-2</v>
      </c>
      <c r="D9" s="244">
        <v>1367</v>
      </c>
      <c r="E9" s="352">
        <v>3.17</v>
      </c>
    </row>
    <row r="10" spans="1:6" ht="12.75" customHeight="1">
      <c r="A10" s="241" t="s">
        <v>1201</v>
      </c>
      <c r="B10" s="242">
        <v>7497960</v>
      </c>
      <c r="C10" s="243">
        <v>4.8314235609009763E-2</v>
      </c>
      <c r="D10" s="244">
        <v>106.02</v>
      </c>
      <c r="E10" s="353">
        <v>32.24</v>
      </c>
    </row>
    <row r="11" spans="1:6" ht="12.75" customHeight="1">
      <c r="A11" s="241" t="s">
        <v>1202</v>
      </c>
      <c r="B11" s="242">
        <v>6905643</v>
      </c>
      <c r="C11" s="243">
        <v>4.4497551725230462E-2</v>
      </c>
      <c r="D11" s="244">
        <v>320.99</v>
      </c>
      <c r="E11" s="352">
        <v>10.69</v>
      </c>
    </row>
    <row r="12" spans="1:6" ht="12.75" customHeight="1">
      <c r="A12" s="241" t="s">
        <v>1203</v>
      </c>
      <c r="B12" s="242">
        <v>4815497</v>
      </c>
      <c r="C12" s="243">
        <v>3.1029380875928877E-2</v>
      </c>
      <c r="D12" s="244">
        <v>710</v>
      </c>
      <c r="E12" s="352">
        <v>4.41</v>
      </c>
    </row>
    <row r="13" spans="1:6" ht="12.75" customHeight="1">
      <c r="A13" s="241" t="s">
        <v>1204</v>
      </c>
      <c r="B13" s="242">
        <v>4054987</v>
      </c>
      <c r="C13" s="243">
        <v>2.6128920040847332E-2</v>
      </c>
      <c r="D13" s="244">
        <v>17.989999999999998</v>
      </c>
      <c r="E13" s="352">
        <v>-1.69</v>
      </c>
    </row>
    <row r="14" spans="1:6" ht="12.75" customHeight="1">
      <c r="A14" s="241" t="s">
        <v>1205</v>
      </c>
      <c r="B14" s="242">
        <v>3727786</v>
      </c>
      <c r="C14" s="243">
        <v>2.402055107042023E-2</v>
      </c>
      <c r="D14" s="244">
        <v>1.93</v>
      </c>
      <c r="E14" s="352">
        <v>-37.130000000000003</v>
      </c>
    </row>
    <row r="15" spans="1:6" ht="12.75" customHeight="1">
      <c r="A15" s="241" t="s">
        <v>1127</v>
      </c>
      <c r="B15" s="242">
        <v>56773696</v>
      </c>
      <c r="C15" s="243">
        <v>0.36582987376404735</v>
      </c>
      <c r="D15" s="245"/>
      <c r="E15" s="243"/>
    </row>
    <row r="16" spans="1:6" ht="15.75" customHeight="1">
      <c r="A16" s="466" t="s">
        <v>594</v>
      </c>
      <c r="B16" s="467">
        <f>SUM(B5:B15)</f>
        <v>155191525</v>
      </c>
      <c r="C16" s="468"/>
      <c r="D16" s="469"/>
      <c r="E16" s="469"/>
    </row>
    <row r="17" spans="1:6" ht="12.75" customHeight="1">
      <c r="A17" s="62" t="s">
        <v>593</v>
      </c>
    </row>
    <row r="18" spans="1:6" ht="12.75" customHeight="1"/>
    <row r="19" spans="1:6" ht="12.75" customHeight="1">
      <c r="A19" s="479" t="s">
        <v>994</v>
      </c>
    </row>
    <row r="20" spans="1:6" ht="12.75" customHeight="1">
      <c r="A20" s="128" t="s">
        <v>995</v>
      </c>
    </row>
    <row r="21" spans="1:6" ht="12.75" customHeight="1">
      <c r="A21" s="63" t="s">
        <v>592</v>
      </c>
    </row>
    <row r="22" spans="1:6" ht="43.5">
      <c r="A22" s="465" t="s">
        <v>600</v>
      </c>
      <c r="B22" s="465" t="s">
        <v>596</v>
      </c>
      <c r="C22" s="465" t="s">
        <v>597</v>
      </c>
      <c r="D22" s="465" t="s">
        <v>598</v>
      </c>
    </row>
    <row r="23" spans="1:6" ht="15" customHeight="1">
      <c r="A23" s="246" t="s">
        <v>212</v>
      </c>
      <c r="B23" s="247"/>
      <c r="C23" s="248"/>
      <c r="D23" s="248"/>
      <c r="E23" s="88"/>
      <c r="F23" s="88"/>
    </row>
    <row r="24" spans="1:6" ht="12.75" customHeight="1">
      <c r="A24" s="249" t="s">
        <v>1206</v>
      </c>
      <c r="B24" s="242">
        <v>9881445</v>
      </c>
      <c r="C24" s="250">
        <v>0.54995884816721285</v>
      </c>
      <c r="D24" s="358">
        <v>112.75</v>
      </c>
      <c r="E24" s="88"/>
      <c r="F24" s="88"/>
    </row>
    <row r="25" spans="1:6" ht="12.75" customHeight="1">
      <c r="A25" s="249" t="s">
        <v>1207</v>
      </c>
      <c r="B25" s="242">
        <v>2807029</v>
      </c>
      <c r="C25" s="250">
        <v>0.15622719507237692</v>
      </c>
      <c r="D25" s="358">
        <v>122.45</v>
      </c>
      <c r="E25" s="88"/>
      <c r="F25" s="88"/>
    </row>
    <row r="26" spans="1:6" ht="12.75" customHeight="1">
      <c r="A26" s="249" t="s">
        <v>1208</v>
      </c>
      <c r="B26" s="242">
        <v>2757743</v>
      </c>
      <c r="C26" s="250">
        <v>0.15348414769511889</v>
      </c>
      <c r="D26" s="358">
        <v>120.3</v>
      </c>
      <c r="E26" s="88"/>
    </row>
    <row r="27" spans="1:6" ht="12.75" customHeight="1">
      <c r="A27" s="249" t="s">
        <v>1209</v>
      </c>
      <c r="B27" s="242">
        <v>2016000</v>
      </c>
      <c r="C27" s="250">
        <v>0.11220191357692132</v>
      </c>
      <c r="D27" s="358">
        <v>100.8</v>
      </c>
    </row>
    <row r="28" spans="1:6" ht="12.75" customHeight="1">
      <c r="A28" s="249" t="s">
        <v>1210</v>
      </c>
      <c r="B28" s="242">
        <v>105064</v>
      </c>
      <c r="C28" s="250">
        <v>5.8474116309750303E-3</v>
      </c>
      <c r="D28" s="358">
        <v>102.64</v>
      </c>
    </row>
    <row r="29" spans="1:6" ht="12.75" customHeight="1">
      <c r="A29" s="249" t="s">
        <v>1211</v>
      </c>
      <c r="B29" s="242">
        <v>72502</v>
      </c>
      <c r="C29" s="250">
        <v>4.0351503661477921E-3</v>
      </c>
      <c r="D29" s="359">
        <v>116.75</v>
      </c>
    </row>
    <row r="30" spans="1:6" ht="12.75" customHeight="1">
      <c r="A30" s="249" t="s">
        <v>1212</v>
      </c>
      <c r="B30" s="242">
        <v>50170</v>
      </c>
      <c r="C30" s="250">
        <v>2.7922470258701102E-3</v>
      </c>
      <c r="D30" s="358">
        <v>116</v>
      </c>
    </row>
    <row r="31" spans="1:6" ht="12.75" customHeight="1">
      <c r="A31" s="249" t="s">
        <v>1213</v>
      </c>
      <c r="B31" s="242">
        <v>40424</v>
      </c>
      <c r="C31" s="250">
        <v>2.2498264654927914E-3</v>
      </c>
      <c r="D31" s="358">
        <v>107.01</v>
      </c>
    </row>
    <row r="32" spans="1:6" ht="12.75" customHeight="1">
      <c r="A32" s="249" t="s">
        <v>1214</v>
      </c>
      <c r="B32" s="242">
        <v>37565</v>
      </c>
      <c r="C32" s="250">
        <v>2.0907067874588537E-3</v>
      </c>
      <c r="D32" s="358">
        <v>87.83</v>
      </c>
    </row>
    <row r="33" spans="1:6" ht="12.75" customHeight="1">
      <c r="A33" s="249" t="s">
        <v>1215</v>
      </c>
      <c r="B33" s="242">
        <v>37123</v>
      </c>
      <c r="C33" s="250">
        <v>2.0661069631528026E-3</v>
      </c>
      <c r="D33" s="358">
        <v>99.15</v>
      </c>
    </row>
    <row r="34" spans="1:6" ht="15" customHeight="1">
      <c r="A34" s="241" t="s">
        <v>1127</v>
      </c>
      <c r="B34" s="242">
        <v>162542</v>
      </c>
      <c r="C34" s="250">
        <v>9.0463910970448088E-3</v>
      </c>
      <c r="D34" s="251"/>
    </row>
    <row r="35" spans="1:6" ht="15" customHeight="1">
      <c r="A35" s="252" t="s">
        <v>594</v>
      </c>
      <c r="B35" s="253">
        <f>SUM(B24:B34)</f>
        <v>17967607</v>
      </c>
      <c r="C35" s="250"/>
      <c r="D35" s="251"/>
    </row>
    <row r="36" spans="1:6" ht="15" customHeight="1">
      <c r="A36" s="246" t="s">
        <v>604</v>
      </c>
      <c r="B36" s="242"/>
      <c r="C36" s="250"/>
      <c r="D36" s="251"/>
    </row>
    <row r="37" spans="1:6" ht="15" customHeight="1">
      <c r="A37" s="254" t="s">
        <v>1216</v>
      </c>
      <c r="B37" s="573">
        <v>22136789</v>
      </c>
      <c r="C37" s="250">
        <v>0.50486682160465612</v>
      </c>
      <c r="D37" s="251">
        <v>104.95</v>
      </c>
    </row>
    <row r="38" spans="1:6" ht="15" customHeight="1">
      <c r="A38" s="254" t="s">
        <v>1217</v>
      </c>
      <c r="B38" s="573">
        <v>21710000</v>
      </c>
      <c r="C38" s="250">
        <v>0.49513317839534382</v>
      </c>
      <c r="D38" s="251">
        <v>108.55</v>
      </c>
    </row>
    <row r="39" spans="1:6" ht="15" customHeight="1">
      <c r="A39" s="241" t="s">
        <v>1127</v>
      </c>
      <c r="B39" s="573">
        <v>0</v>
      </c>
      <c r="C39" s="250"/>
      <c r="D39" s="251"/>
    </row>
    <row r="40" spans="1:6" ht="15" customHeight="1">
      <c r="A40" s="252" t="s">
        <v>594</v>
      </c>
      <c r="B40" s="253">
        <f>SUM(B37:B39)</f>
        <v>43846789</v>
      </c>
      <c r="C40" s="250"/>
      <c r="D40" s="251"/>
    </row>
    <row r="41" spans="1:6" ht="26.25" customHeight="1">
      <c r="A41" s="470" t="s">
        <v>602</v>
      </c>
      <c r="B41" s="471">
        <f>B35+B40</f>
        <v>61814396</v>
      </c>
      <c r="C41" s="472"/>
      <c r="D41" s="473"/>
    </row>
    <row r="42" spans="1:6" ht="12.75" customHeight="1"/>
    <row r="43" spans="1:6" ht="12.75" customHeight="1">
      <c r="A43" s="479" t="s">
        <v>996</v>
      </c>
    </row>
    <row r="44" spans="1:6" ht="12.75" customHeight="1">
      <c r="A44" s="128" t="s">
        <v>997</v>
      </c>
      <c r="B44" s="79"/>
    </row>
    <row r="45" spans="1:6" ht="12.75" customHeight="1">
      <c r="A45" s="63" t="s">
        <v>592</v>
      </c>
    </row>
    <row r="46" spans="1:6" ht="43.5">
      <c r="A46" s="465" t="s">
        <v>601</v>
      </c>
      <c r="B46" s="465" t="s">
        <v>596</v>
      </c>
      <c r="C46" s="465" t="s">
        <v>597</v>
      </c>
      <c r="D46" s="465" t="s">
        <v>598</v>
      </c>
    </row>
    <row r="47" spans="1:6" ht="12.75" customHeight="1">
      <c r="A47" s="249" t="s">
        <v>1206</v>
      </c>
      <c r="B47" s="242">
        <v>401920118</v>
      </c>
      <c r="C47" s="250">
        <v>0.38193852293035935</v>
      </c>
      <c r="D47" s="358">
        <v>113</v>
      </c>
      <c r="E47" s="88"/>
      <c r="F47" s="88"/>
    </row>
    <row r="48" spans="1:6" ht="12.75" customHeight="1">
      <c r="A48" s="249" t="s">
        <v>1216</v>
      </c>
      <c r="B48" s="242">
        <v>150824120</v>
      </c>
      <c r="C48" s="250">
        <v>0.14332584768765239</v>
      </c>
      <c r="D48" s="358">
        <v>105.05</v>
      </c>
      <c r="E48" s="88"/>
      <c r="F48" s="88"/>
    </row>
    <row r="49" spans="1:6" ht="12.75" customHeight="1">
      <c r="A49" s="249" t="s">
        <v>1218</v>
      </c>
      <c r="B49" s="242">
        <v>133191899</v>
      </c>
      <c r="C49" s="250">
        <v>0.12657021853867392</v>
      </c>
      <c r="D49" s="358">
        <v>110.05</v>
      </c>
      <c r="E49" s="88"/>
    </row>
    <row r="50" spans="1:6" ht="12.75" customHeight="1">
      <c r="A50" s="249" t="s">
        <v>1210</v>
      </c>
      <c r="B50" s="242">
        <v>103623431</v>
      </c>
      <c r="C50" s="250">
        <v>9.8471756960212709E-2</v>
      </c>
      <c r="D50" s="358">
        <v>102.64</v>
      </c>
    </row>
    <row r="51" spans="1:6" ht="12.75" customHeight="1">
      <c r="A51" s="249" t="s">
        <v>1208</v>
      </c>
      <c r="B51" s="242">
        <v>100869695</v>
      </c>
      <c r="C51" s="250">
        <v>9.5854923880013029E-2</v>
      </c>
      <c r="D51" s="358">
        <v>120.35</v>
      </c>
    </row>
    <row r="52" spans="1:6" ht="12.75" customHeight="1">
      <c r="A52" s="249" t="s">
        <v>1217</v>
      </c>
      <c r="B52" s="242">
        <v>66973688</v>
      </c>
      <c r="C52" s="250">
        <v>6.3644068371612919E-2</v>
      </c>
      <c r="D52" s="359">
        <v>108.6</v>
      </c>
    </row>
    <row r="53" spans="1:6" ht="12.75" customHeight="1">
      <c r="A53" s="249" t="s">
        <v>1219</v>
      </c>
      <c r="B53" s="242">
        <v>38223424</v>
      </c>
      <c r="C53" s="250">
        <v>3.6323133503610404E-2</v>
      </c>
      <c r="D53" s="358">
        <v>100.48</v>
      </c>
    </row>
    <row r="54" spans="1:6" ht="12.75" customHeight="1">
      <c r="A54" s="249" t="s">
        <v>1220</v>
      </c>
      <c r="B54" s="242">
        <v>37787555</v>
      </c>
      <c r="C54" s="250">
        <v>3.5908933878870217E-2</v>
      </c>
      <c r="D54" s="358">
        <v>105</v>
      </c>
    </row>
    <row r="55" spans="1:6" ht="12.75" customHeight="1">
      <c r="A55" s="249" t="s">
        <v>1221</v>
      </c>
      <c r="B55" s="242">
        <v>5223000</v>
      </c>
      <c r="C55" s="250">
        <v>4.9633367824231849E-3</v>
      </c>
      <c r="D55" s="358">
        <v>500</v>
      </c>
    </row>
    <row r="56" spans="1:6" ht="12.75" customHeight="1">
      <c r="A56" s="255" t="s">
        <v>1222</v>
      </c>
      <c r="B56" s="242">
        <v>3310550</v>
      </c>
      <c r="C56" s="250">
        <v>3.1459648832186629E-3</v>
      </c>
      <c r="D56" s="358">
        <v>907</v>
      </c>
    </row>
    <row r="57" spans="1:6" ht="24">
      <c r="A57" s="256" t="s">
        <v>671</v>
      </c>
      <c r="B57" s="242">
        <v>10368780</v>
      </c>
      <c r="C57" s="250">
        <v>9.8532925833532212E-3</v>
      </c>
      <c r="D57" s="251"/>
    </row>
    <row r="58" spans="1:6" ht="26.25" customHeight="1">
      <c r="A58" s="470" t="s">
        <v>603</v>
      </c>
      <c r="B58" s="471">
        <f>SUM(B47:B57)</f>
        <v>1052316260</v>
      </c>
      <c r="C58" s="472"/>
      <c r="D58" s="473"/>
    </row>
    <row r="59" spans="1:6" ht="12.75" customHeight="1"/>
    <row r="60" spans="1:6" ht="12.75" customHeight="1">
      <c r="A60" s="480" t="s">
        <v>998</v>
      </c>
    </row>
    <row r="61" spans="1:6" ht="12.75" customHeight="1">
      <c r="A61" s="135" t="s">
        <v>999</v>
      </c>
    </row>
    <row r="62" spans="1:6" ht="12.75" customHeight="1">
      <c r="A62" s="63" t="s">
        <v>605</v>
      </c>
    </row>
    <row r="63" spans="1:6" ht="12.75" customHeight="1">
      <c r="A63" s="461"/>
      <c r="B63" s="474" t="s">
        <v>214</v>
      </c>
      <c r="C63" s="474" t="s">
        <v>215</v>
      </c>
      <c r="D63" s="474" t="s">
        <v>216</v>
      </c>
      <c r="E63" s="474" t="s">
        <v>217</v>
      </c>
      <c r="F63" s="474" t="s">
        <v>218</v>
      </c>
    </row>
    <row r="64" spans="1:6" ht="12.75" customHeight="1">
      <c r="A64" s="461"/>
      <c r="B64" s="475" t="s">
        <v>219</v>
      </c>
      <c r="C64" s="475" t="s">
        <v>220</v>
      </c>
      <c r="D64" s="475" t="s">
        <v>221</v>
      </c>
      <c r="E64" s="475" t="s">
        <v>222</v>
      </c>
      <c r="F64" s="475" t="s">
        <v>223</v>
      </c>
    </row>
    <row r="65" spans="1:7" ht="12.75" customHeight="1">
      <c r="A65" s="257" t="s">
        <v>1223</v>
      </c>
      <c r="B65" s="258">
        <v>120</v>
      </c>
      <c r="C65" s="258">
        <v>99</v>
      </c>
      <c r="D65" s="258">
        <v>99</v>
      </c>
      <c r="E65" s="259">
        <v>3916595</v>
      </c>
      <c r="F65" s="259">
        <v>4499270</v>
      </c>
      <c r="G65" s="698"/>
    </row>
    <row r="66" spans="1:7" ht="12.75" customHeight="1">
      <c r="A66" s="257" t="s">
        <v>1224</v>
      </c>
      <c r="B66" s="258">
        <v>160</v>
      </c>
      <c r="C66" s="258">
        <v>99</v>
      </c>
      <c r="D66" s="258">
        <v>99</v>
      </c>
      <c r="E66" s="259">
        <v>784743</v>
      </c>
      <c r="F66" s="259">
        <v>876360</v>
      </c>
      <c r="G66" s="698"/>
    </row>
    <row r="67" spans="1:7" ht="15" customHeight="1">
      <c r="A67" s="466" t="s">
        <v>594</v>
      </c>
      <c r="B67" s="476"/>
      <c r="C67" s="476"/>
      <c r="D67" s="476"/>
      <c r="E67" s="477">
        <f>IF(SUM(E65:E66)=0,"",SUM(E65:E66))</f>
        <v>4701338</v>
      </c>
      <c r="F67" s="477">
        <f>IF(SUM(F65:F66)=0,"",SUM(F65:F66))</f>
        <v>5375630</v>
      </c>
    </row>
    <row r="68" spans="1:7" ht="12.75" customHeight="1"/>
    <row r="69" spans="1:7" ht="12.75" customHeight="1">
      <c r="A69" s="480" t="s">
        <v>1000</v>
      </c>
    </row>
    <row r="70" spans="1:7" ht="12.75" customHeight="1">
      <c r="A70" s="135" t="s">
        <v>1001</v>
      </c>
    </row>
    <row r="71" spans="1:7" ht="12.75" customHeight="1">
      <c r="A71" s="63" t="s">
        <v>213</v>
      </c>
    </row>
    <row r="72" spans="1:7" ht="12.75" customHeight="1">
      <c r="A72" s="461"/>
      <c r="B72" s="474" t="s">
        <v>214</v>
      </c>
      <c r="C72" s="474" t="s">
        <v>215</v>
      </c>
      <c r="D72" s="474" t="s">
        <v>216</v>
      </c>
      <c r="E72" s="474" t="s">
        <v>217</v>
      </c>
      <c r="F72" s="474" t="s">
        <v>218</v>
      </c>
    </row>
    <row r="73" spans="1:7" ht="12.75" customHeight="1">
      <c r="A73" s="461"/>
      <c r="B73" s="475" t="s">
        <v>219</v>
      </c>
      <c r="C73" s="475" t="s">
        <v>220</v>
      </c>
      <c r="D73" s="475" t="s">
        <v>221</v>
      </c>
      <c r="E73" s="475" t="s">
        <v>222</v>
      </c>
      <c r="F73" s="475" t="s">
        <v>223</v>
      </c>
    </row>
    <row r="74" spans="1:7" ht="12.75" customHeight="1">
      <c r="A74" s="257" t="s">
        <v>1126</v>
      </c>
      <c r="B74" s="260"/>
      <c r="C74" s="260"/>
      <c r="D74" s="260"/>
      <c r="E74" s="261"/>
      <c r="F74" s="261"/>
      <c r="G74" s="88"/>
    </row>
    <row r="75" spans="1:7" ht="15" customHeight="1">
      <c r="A75" s="466" t="s">
        <v>594</v>
      </c>
      <c r="B75" s="478"/>
      <c r="C75" s="478"/>
      <c r="D75" s="478"/>
      <c r="E75" s="477" t="str">
        <f>IF(SUM(E74)=0,"",SUM(E74))</f>
        <v/>
      </c>
      <c r="F75" s="477" t="str">
        <f>IF(SUM(F74)=0,"",SUM(F74))</f>
        <v/>
      </c>
    </row>
    <row r="76" spans="1:7" ht="12.75" customHeight="1">
      <c r="A76" s="27" t="s">
        <v>606</v>
      </c>
    </row>
    <row r="77" spans="1:7" ht="12.75" customHeight="1">
      <c r="A77" s="75" t="s">
        <v>338</v>
      </c>
      <c r="G77" s="53" t="s">
        <v>143</v>
      </c>
    </row>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sheetData>
  <hyperlinks>
    <hyperlink ref="A77" location="'2 Sadržaj'!A1" display="Sadržaj / Contents"/>
  </hyperlinks>
  <pageMargins left="0.7" right="0.7" top="0.75" bottom="0.75" header="0.3" footer="0.3"/>
  <pageSetup paperSize="9" scale="67" orientation="portrait" r:id="rId1"/>
  <rowBreaks count="1" manualBreakCount="1">
    <brk id="77"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2"/>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35" t="s">
        <v>460</v>
      </c>
      <c r="B1" s="536"/>
      <c r="C1" s="537"/>
      <c r="D1" s="537"/>
      <c r="E1" s="537"/>
      <c r="F1" s="537"/>
      <c r="G1" s="537"/>
      <c r="H1" s="537"/>
      <c r="I1" s="537"/>
      <c r="J1" s="537"/>
    </row>
    <row r="2" spans="1:15" ht="15" customHeight="1">
      <c r="A2" s="602" t="s">
        <v>461</v>
      </c>
      <c r="B2" s="539"/>
      <c r="C2" s="539"/>
      <c r="D2" s="539"/>
      <c r="E2" s="539"/>
      <c r="F2" s="539"/>
      <c r="G2" s="537"/>
      <c r="H2" s="537"/>
      <c r="I2" s="537"/>
      <c r="J2" s="537"/>
    </row>
    <row r="3" spans="1:15" ht="12.75" customHeight="1">
      <c r="A3" s="479" t="s">
        <v>1002</v>
      </c>
    </row>
    <row r="4" spans="1:15" ht="12.75" customHeight="1">
      <c r="A4" s="128" t="s">
        <v>1003</v>
      </c>
    </row>
    <row r="5" spans="1:15" ht="12.75" customHeight="1">
      <c r="E5" s="791" t="str">
        <f>Naslovnica!A20</f>
        <v>Travanj 2015.</v>
      </c>
      <c r="F5" s="791"/>
      <c r="G5" s="793" t="str">
        <f>'5 Tablica 3,4'!A8</f>
        <v>Ožujak 2015.</v>
      </c>
      <c r="H5" s="793"/>
    </row>
    <row r="6" spans="1:15" ht="12.75" customHeight="1">
      <c r="E6" s="792" t="str">
        <f>Naslovnica!A24</f>
        <v>April 2015</v>
      </c>
      <c r="F6" s="792"/>
      <c r="G6" s="794" t="str">
        <f>'5 Tablica 3,4'!B8</f>
        <v>March 2015</v>
      </c>
      <c r="H6" s="794"/>
    </row>
    <row r="7" spans="1:15" ht="12.75" customHeight="1">
      <c r="A7" s="481"/>
      <c r="B7" s="482"/>
      <c r="C7" s="482"/>
      <c r="D7" s="482"/>
      <c r="E7" s="789" t="s">
        <v>827</v>
      </c>
      <c r="F7" s="790"/>
      <c r="G7" s="789" t="s">
        <v>828</v>
      </c>
      <c r="H7" s="790"/>
      <c r="I7" s="790" t="s">
        <v>829</v>
      </c>
      <c r="J7" s="790"/>
    </row>
    <row r="8" spans="1:15" ht="22.5">
      <c r="A8" s="483" t="s">
        <v>224</v>
      </c>
      <c r="B8" s="483" t="s">
        <v>225</v>
      </c>
      <c r="C8" s="465" t="s">
        <v>744</v>
      </c>
      <c r="D8" s="465" t="s">
        <v>1138</v>
      </c>
      <c r="E8" s="465" t="s">
        <v>751</v>
      </c>
      <c r="F8" s="465" t="s">
        <v>750</v>
      </c>
      <c r="G8" s="465" t="s">
        <v>751</v>
      </c>
      <c r="H8" s="465" t="s">
        <v>750</v>
      </c>
      <c r="I8" s="465" t="s">
        <v>751</v>
      </c>
      <c r="J8" s="465" t="s">
        <v>752</v>
      </c>
    </row>
    <row r="9" spans="1:15" ht="21">
      <c r="A9" s="484" t="s">
        <v>780</v>
      </c>
      <c r="B9" s="484" t="s">
        <v>226</v>
      </c>
      <c r="C9" s="485" t="s">
        <v>745</v>
      </c>
      <c r="D9" s="485" t="s">
        <v>1139</v>
      </c>
      <c r="E9" s="579" t="s">
        <v>777</v>
      </c>
      <c r="F9" s="579" t="s">
        <v>778</v>
      </c>
      <c r="G9" s="579" t="s">
        <v>777</v>
      </c>
      <c r="H9" s="579" t="s">
        <v>778</v>
      </c>
      <c r="I9" s="579" t="s">
        <v>777</v>
      </c>
      <c r="J9" s="579" t="s">
        <v>778</v>
      </c>
    </row>
    <row r="10" spans="1:15" ht="12.75" customHeight="1">
      <c r="A10" s="263" t="s">
        <v>231</v>
      </c>
      <c r="B10" s="263" t="s">
        <v>229</v>
      </c>
      <c r="C10" s="264" t="s">
        <v>230</v>
      </c>
      <c r="D10" s="264"/>
      <c r="E10" s="268">
        <v>18142442.870000001</v>
      </c>
      <c r="F10" s="269">
        <v>93.243654962075496</v>
      </c>
      <c r="G10" s="265">
        <v>22186137.41</v>
      </c>
      <c r="H10" s="266">
        <v>93.725675455153109</v>
      </c>
      <c r="I10" s="267">
        <v>-0.18226221470067061</v>
      </c>
      <c r="J10" s="267">
        <v>-5.1428863087602528E-3</v>
      </c>
      <c r="K10" s="606"/>
      <c r="L10" s="678"/>
      <c r="M10" s="355"/>
      <c r="N10" s="355"/>
      <c r="O10" s="355"/>
    </row>
    <row r="11" spans="1:15" ht="12.75" customHeight="1">
      <c r="A11" s="262" t="s">
        <v>1252</v>
      </c>
      <c r="B11" s="263" t="s">
        <v>229</v>
      </c>
      <c r="C11" s="264" t="s">
        <v>228</v>
      </c>
      <c r="D11" s="264"/>
      <c r="E11" s="274"/>
      <c r="F11" s="275"/>
      <c r="G11" s="272">
        <v>0</v>
      </c>
      <c r="H11" s="273">
        <v>0</v>
      </c>
      <c r="I11" s="267" t="s">
        <v>1155</v>
      </c>
      <c r="J11" s="267" t="s">
        <v>1155</v>
      </c>
      <c r="K11" s="606"/>
      <c r="L11" s="678"/>
      <c r="M11" s="355"/>
      <c r="N11" s="355"/>
      <c r="O11" s="355"/>
    </row>
    <row r="12" spans="1:15" ht="12.75" customHeight="1">
      <c r="A12" s="263" t="s">
        <v>233</v>
      </c>
      <c r="B12" s="263" t="s">
        <v>234</v>
      </c>
      <c r="C12" s="264" t="s">
        <v>230</v>
      </c>
      <c r="D12" s="264"/>
      <c r="E12" s="270">
        <v>191929509.09</v>
      </c>
      <c r="F12" s="271">
        <v>117.7208199044095</v>
      </c>
      <c r="G12" s="272">
        <v>191423401.16999999</v>
      </c>
      <c r="H12" s="273">
        <v>117.67409708492855</v>
      </c>
      <c r="I12" s="267">
        <v>2.6439187523918939E-3</v>
      </c>
      <c r="J12" s="267">
        <v>3.9705271286027966E-4</v>
      </c>
      <c r="K12" s="606"/>
      <c r="L12" s="678"/>
      <c r="M12" s="355"/>
      <c r="N12" s="355"/>
      <c r="O12" s="355"/>
    </row>
    <row r="13" spans="1:15" ht="12.75" customHeight="1">
      <c r="A13" s="263" t="s">
        <v>235</v>
      </c>
      <c r="B13" s="263" t="s">
        <v>234</v>
      </c>
      <c r="C13" s="264" t="s">
        <v>227</v>
      </c>
      <c r="D13" s="264"/>
      <c r="E13" s="270">
        <v>15136988.91</v>
      </c>
      <c r="F13" s="271">
        <v>1055.0592455894996</v>
      </c>
      <c r="G13" s="272">
        <v>14393658.32</v>
      </c>
      <c r="H13" s="273">
        <v>1015.839369695454</v>
      </c>
      <c r="I13" s="267">
        <v>5.1642923117547035E-2</v>
      </c>
      <c r="J13" s="267">
        <v>3.8608344059163135E-2</v>
      </c>
      <c r="K13" s="606"/>
      <c r="L13" s="678"/>
      <c r="M13" s="355"/>
      <c r="N13" s="355"/>
      <c r="O13" s="355"/>
    </row>
    <row r="14" spans="1:15" ht="12.75" customHeight="1">
      <c r="A14" s="263" t="s">
        <v>236</v>
      </c>
      <c r="B14" s="263" t="s">
        <v>234</v>
      </c>
      <c r="C14" s="264" t="s">
        <v>228</v>
      </c>
      <c r="D14" s="264"/>
      <c r="E14" s="270">
        <v>24031058.190000001</v>
      </c>
      <c r="F14" s="271">
        <v>150.53103224386822</v>
      </c>
      <c r="G14" s="272">
        <v>22106147.149999999</v>
      </c>
      <c r="H14" s="273">
        <v>149.92422790029977</v>
      </c>
      <c r="I14" s="267">
        <v>8.7075826779702048E-2</v>
      </c>
      <c r="J14" s="267">
        <v>4.0474068272140507E-3</v>
      </c>
      <c r="K14" s="606"/>
      <c r="L14" s="678"/>
      <c r="M14" s="355"/>
      <c r="N14" s="355"/>
      <c r="O14" s="355"/>
    </row>
    <row r="15" spans="1:15" ht="12.75" customHeight="1">
      <c r="A15" s="263" t="s">
        <v>237</v>
      </c>
      <c r="B15" s="263" t="s">
        <v>238</v>
      </c>
      <c r="C15" s="264" t="s">
        <v>227</v>
      </c>
      <c r="D15" s="264"/>
      <c r="E15" s="270">
        <v>5336286.59</v>
      </c>
      <c r="F15" s="271">
        <v>83.630553616818418</v>
      </c>
      <c r="G15" s="272">
        <v>5150026.4000000004</v>
      </c>
      <c r="H15" s="273">
        <v>80.711474488709996</v>
      </c>
      <c r="I15" s="267">
        <v>3.6166841785509884E-2</v>
      </c>
      <c r="J15" s="267">
        <v>3.6166841785510329E-2</v>
      </c>
      <c r="K15" s="606"/>
      <c r="L15" s="678"/>
      <c r="M15" s="355"/>
      <c r="N15" s="355"/>
      <c r="O15" s="355"/>
    </row>
    <row r="16" spans="1:15" ht="12.75" customHeight="1">
      <c r="A16" s="276" t="s">
        <v>342</v>
      </c>
      <c r="B16" s="263" t="s">
        <v>340</v>
      </c>
      <c r="C16" s="264" t="s">
        <v>230</v>
      </c>
      <c r="D16" s="264"/>
      <c r="E16" s="270">
        <v>194732794.00999999</v>
      </c>
      <c r="F16" s="271">
        <v>109.38201457063769</v>
      </c>
      <c r="G16" s="272">
        <v>196187199.63999999</v>
      </c>
      <c r="H16" s="273">
        <v>109.27930237011913</v>
      </c>
      <c r="I16" s="267">
        <v>-7.4133563895545374E-3</v>
      </c>
      <c r="J16" s="267">
        <v>9.399053461256468E-4</v>
      </c>
      <c r="K16" s="606"/>
      <c r="L16" s="678"/>
      <c r="M16" s="355"/>
      <c r="N16" s="355"/>
      <c r="O16" s="355"/>
    </row>
    <row r="17" spans="1:15" ht="12.75" customHeight="1">
      <c r="A17" s="263" t="s">
        <v>711</v>
      </c>
      <c r="B17" s="357" t="s">
        <v>740</v>
      </c>
      <c r="C17" s="264" t="s">
        <v>241</v>
      </c>
      <c r="D17" s="264"/>
      <c r="E17" s="270">
        <v>476660200.91000003</v>
      </c>
      <c r="F17" s="271">
        <v>859.22455937326663</v>
      </c>
      <c r="G17" s="272">
        <v>429076643.79000002</v>
      </c>
      <c r="H17" s="273">
        <v>863.27893494942202</v>
      </c>
      <c r="I17" s="267">
        <v>0.11089756995323308</v>
      </c>
      <c r="J17" s="267">
        <v>-4.6964838501393213E-3</v>
      </c>
      <c r="K17" s="606"/>
      <c r="L17" s="678"/>
      <c r="M17" s="355"/>
      <c r="N17" s="355"/>
      <c r="O17" s="355"/>
    </row>
    <row r="18" spans="1:15" ht="12.75" customHeight="1">
      <c r="A18" s="263" t="s">
        <v>240</v>
      </c>
      <c r="B18" s="357" t="s">
        <v>740</v>
      </c>
      <c r="C18" s="264" t="s">
        <v>227</v>
      </c>
      <c r="D18" s="264"/>
      <c r="E18" s="270">
        <v>227826252.11000001</v>
      </c>
      <c r="F18" s="271">
        <v>632.1165587295435</v>
      </c>
      <c r="G18" s="272">
        <v>220652188.13999999</v>
      </c>
      <c r="H18" s="273">
        <v>608.32658217680262</v>
      </c>
      <c r="I18" s="267">
        <v>3.2512997176570968E-2</v>
      </c>
      <c r="J18" s="267">
        <v>3.9107244775679728E-2</v>
      </c>
      <c r="K18" s="606"/>
      <c r="L18" s="678"/>
      <c r="M18" s="355"/>
      <c r="N18" s="355"/>
      <c r="O18" s="355"/>
    </row>
    <row r="19" spans="1:15" ht="12.75" customHeight="1">
      <c r="A19" s="263" t="s">
        <v>242</v>
      </c>
      <c r="B19" s="357" t="s">
        <v>740</v>
      </c>
      <c r="C19" s="264" t="s">
        <v>230</v>
      </c>
      <c r="D19" s="264"/>
      <c r="E19" s="270">
        <v>593781666.77999997</v>
      </c>
      <c r="F19" s="271">
        <v>872.46614874382885</v>
      </c>
      <c r="G19" s="272">
        <v>552596008.01999998</v>
      </c>
      <c r="H19" s="273">
        <v>878.32336529141435</v>
      </c>
      <c r="I19" s="267">
        <v>7.4531227446922532E-2</v>
      </c>
      <c r="J19" s="267">
        <v>-6.6686334202690212E-3</v>
      </c>
      <c r="K19" s="606"/>
      <c r="L19" s="678"/>
      <c r="M19" s="355"/>
      <c r="N19" s="355"/>
      <c r="O19" s="355"/>
    </row>
    <row r="20" spans="1:15" ht="12.75" customHeight="1">
      <c r="A20" s="263" t="s">
        <v>243</v>
      </c>
      <c r="B20" s="357" t="s">
        <v>740</v>
      </c>
      <c r="C20" s="264" t="s">
        <v>230</v>
      </c>
      <c r="D20" s="264"/>
      <c r="E20" s="270">
        <v>1120815664.1600001</v>
      </c>
      <c r="F20" s="271">
        <v>150.51150392587311</v>
      </c>
      <c r="G20" s="272">
        <v>1344631665.1500001</v>
      </c>
      <c r="H20" s="273">
        <v>150.09481803010698</v>
      </c>
      <c r="I20" s="267">
        <v>-0.16645153226034748</v>
      </c>
      <c r="J20" s="267">
        <v>2.776151110577052E-3</v>
      </c>
      <c r="K20" s="606"/>
      <c r="L20" s="678"/>
      <c r="M20" s="355"/>
      <c r="N20" s="355"/>
      <c r="O20" s="355"/>
    </row>
    <row r="21" spans="1:15" ht="12.75" customHeight="1">
      <c r="A21" s="263" t="s">
        <v>1140</v>
      </c>
      <c r="B21" s="357" t="s">
        <v>740</v>
      </c>
      <c r="C21" s="264" t="s">
        <v>747</v>
      </c>
      <c r="D21" s="264"/>
      <c r="E21" s="270">
        <v>30738288.239999998</v>
      </c>
      <c r="F21" s="271">
        <v>787.01691029951724</v>
      </c>
      <c r="G21" s="272">
        <v>27952997.140000001</v>
      </c>
      <c r="H21" s="273">
        <v>790.8190166233976</v>
      </c>
      <c r="I21" s="267">
        <v>9.9641948448322859E-2</v>
      </c>
      <c r="J21" s="267">
        <v>-4.807808416285253E-3</v>
      </c>
      <c r="K21" s="606"/>
      <c r="L21" s="678"/>
      <c r="M21" s="355"/>
      <c r="N21" s="355"/>
      <c r="O21" s="355"/>
    </row>
    <row r="22" spans="1:15" ht="12.75" customHeight="1">
      <c r="A22" s="263" t="s">
        <v>1141</v>
      </c>
      <c r="B22" s="357" t="s">
        <v>740</v>
      </c>
      <c r="C22" s="264" t="s">
        <v>747</v>
      </c>
      <c r="D22" s="264"/>
      <c r="E22" s="270">
        <v>34602936.299999997</v>
      </c>
      <c r="F22" s="271">
        <v>781.5313324162563</v>
      </c>
      <c r="G22" s="272">
        <v>20435857.809999999</v>
      </c>
      <c r="H22" s="273">
        <v>785.80737299395139</v>
      </c>
      <c r="I22" s="267">
        <v>0.69324608840581869</v>
      </c>
      <c r="J22" s="267">
        <v>-5.4415887718172185E-3</v>
      </c>
      <c r="K22" s="606"/>
      <c r="L22" s="678"/>
      <c r="M22" s="355"/>
      <c r="N22" s="355"/>
      <c r="O22" s="355"/>
    </row>
    <row r="23" spans="1:15" ht="12.75" customHeight="1">
      <c r="A23" s="263" t="s">
        <v>1142</v>
      </c>
      <c r="B23" s="357" t="s">
        <v>740</v>
      </c>
      <c r="C23" s="264" t="s">
        <v>747</v>
      </c>
      <c r="D23" s="264"/>
      <c r="E23" s="270">
        <v>50855843.859999999</v>
      </c>
      <c r="F23" s="271">
        <v>773.33280603722835</v>
      </c>
      <c r="G23" s="272">
        <v>43896910.729999997</v>
      </c>
      <c r="H23" s="273">
        <v>780.15952473929406</v>
      </c>
      <c r="I23" s="267">
        <v>0.15852899473502435</v>
      </c>
      <c r="J23" s="267">
        <v>-8.7504138392042741E-3</v>
      </c>
      <c r="K23" s="606"/>
      <c r="L23" s="678"/>
      <c r="M23" s="355"/>
      <c r="N23" s="355"/>
      <c r="O23" s="355"/>
    </row>
    <row r="24" spans="1:15" ht="12.75" customHeight="1">
      <c r="A24" s="263" t="s">
        <v>244</v>
      </c>
      <c r="B24" s="263" t="s">
        <v>1130</v>
      </c>
      <c r="C24" s="264" t="s">
        <v>227</v>
      </c>
      <c r="D24" s="264"/>
      <c r="E24" s="270">
        <v>18111224.649999999</v>
      </c>
      <c r="F24" s="271">
        <v>87.584631995591835</v>
      </c>
      <c r="G24" s="272">
        <v>17916327.920000002</v>
      </c>
      <c r="H24" s="273">
        <v>87.266830545410457</v>
      </c>
      <c r="I24" s="267">
        <v>1.0878162694400784E-2</v>
      </c>
      <c r="J24" s="267">
        <v>3.6417210089463303E-3</v>
      </c>
      <c r="K24" s="606"/>
      <c r="L24" s="678"/>
      <c r="M24" s="355"/>
      <c r="N24" s="355"/>
      <c r="O24" s="355"/>
    </row>
    <row r="25" spans="1:15" ht="12.75" customHeight="1">
      <c r="A25" s="263" t="s">
        <v>245</v>
      </c>
      <c r="B25" s="263" t="s">
        <v>246</v>
      </c>
      <c r="C25" s="264" t="s">
        <v>227</v>
      </c>
      <c r="D25" s="264"/>
      <c r="E25" s="274">
        <v>22670024.09</v>
      </c>
      <c r="F25" s="275">
        <v>98.362245491170995</v>
      </c>
      <c r="G25" s="279">
        <v>22066708.77</v>
      </c>
      <c r="H25" s="280">
        <v>95.291704260125911</v>
      </c>
      <c r="I25" s="267">
        <v>2.7340521248017557E-2</v>
      </c>
      <c r="J25" s="267">
        <v>3.2222545025148985E-2</v>
      </c>
      <c r="K25" s="606"/>
      <c r="L25" s="678"/>
      <c r="M25" s="355"/>
      <c r="N25" s="355"/>
      <c r="O25" s="355"/>
    </row>
    <row r="26" spans="1:15" ht="12.75" customHeight="1">
      <c r="A26" s="262" t="s">
        <v>247</v>
      </c>
      <c r="B26" s="262" t="s">
        <v>246</v>
      </c>
      <c r="C26" s="278" t="s">
        <v>230</v>
      </c>
      <c r="D26" s="278"/>
      <c r="E26" s="272">
        <v>15545429.300000001</v>
      </c>
      <c r="F26" s="273">
        <v>805.33105108108236</v>
      </c>
      <c r="G26" s="272">
        <v>15336423.050000001</v>
      </c>
      <c r="H26" s="273">
        <v>810.69387418260783</v>
      </c>
      <c r="I26" s="267">
        <v>1.3628096285463354E-2</v>
      </c>
      <c r="J26" s="267">
        <v>-6.6151025341503189E-3</v>
      </c>
      <c r="K26" s="606"/>
      <c r="L26" s="678"/>
      <c r="M26" s="355"/>
      <c r="N26" s="355"/>
      <c r="O26" s="355"/>
    </row>
    <row r="27" spans="1:15" ht="12.75" customHeight="1">
      <c r="A27" s="263" t="s">
        <v>248</v>
      </c>
      <c r="B27" s="263" t="s">
        <v>246</v>
      </c>
      <c r="C27" s="264" t="s">
        <v>228</v>
      </c>
      <c r="D27" s="264"/>
      <c r="E27" s="270">
        <v>59414782.590000004</v>
      </c>
      <c r="F27" s="271">
        <v>88.592329791372137</v>
      </c>
      <c r="G27" s="272">
        <v>57889037.240000002</v>
      </c>
      <c r="H27" s="273">
        <v>86.168465853147879</v>
      </c>
      <c r="I27" s="267">
        <v>2.6356378042261541E-2</v>
      </c>
      <c r="J27" s="267">
        <v>2.8129361643215445E-2</v>
      </c>
      <c r="K27" s="606"/>
      <c r="L27" s="678"/>
      <c r="M27" s="355"/>
      <c r="N27" s="355"/>
      <c r="O27" s="355"/>
    </row>
    <row r="28" spans="1:15" ht="12.75" customHeight="1">
      <c r="A28" s="263" t="s">
        <v>249</v>
      </c>
      <c r="B28" s="263" t="s">
        <v>246</v>
      </c>
      <c r="C28" s="264" t="s">
        <v>230</v>
      </c>
      <c r="D28" s="264"/>
      <c r="E28" s="270">
        <v>186965063.22999999</v>
      </c>
      <c r="F28" s="271">
        <v>142.69380138972912</v>
      </c>
      <c r="G28" s="272">
        <v>182146424.91999999</v>
      </c>
      <c r="H28" s="273">
        <v>142.56471947913985</v>
      </c>
      <c r="I28" s="267">
        <v>2.6454750962674023E-2</v>
      </c>
      <c r="J28" s="267">
        <v>9.0542674976568094E-4</v>
      </c>
      <c r="K28" s="606"/>
      <c r="L28" s="678"/>
      <c r="M28" s="355"/>
      <c r="N28" s="355"/>
      <c r="O28" s="355"/>
    </row>
    <row r="29" spans="1:15" ht="12.75" customHeight="1">
      <c r="A29" s="263" t="s">
        <v>250</v>
      </c>
      <c r="B29" s="263" t="s">
        <v>246</v>
      </c>
      <c r="C29" s="264" t="s">
        <v>241</v>
      </c>
      <c r="D29" s="264"/>
      <c r="E29" s="270">
        <v>40145902.359999999</v>
      </c>
      <c r="F29" s="271">
        <v>1153.5403779278254</v>
      </c>
      <c r="G29" s="272">
        <v>37081390.619999997</v>
      </c>
      <c r="H29" s="273">
        <v>1150.621391375649</v>
      </c>
      <c r="I29" s="267">
        <v>8.264284830642632E-2</v>
      </c>
      <c r="J29" s="267">
        <v>2.5368783981032372E-3</v>
      </c>
      <c r="K29" s="606"/>
      <c r="L29" s="678"/>
      <c r="M29" s="355"/>
      <c r="N29" s="355"/>
      <c r="O29" s="355"/>
    </row>
    <row r="30" spans="1:15" ht="12.75" customHeight="1">
      <c r="A30" s="263" t="s">
        <v>251</v>
      </c>
      <c r="B30" s="263" t="s">
        <v>252</v>
      </c>
      <c r="C30" s="264" t="s">
        <v>228</v>
      </c>
      <c r="D30" s="264"/>
      <c r="E30" s="270">
        <v>80402676.790000007</v>
      </c>
      <c r="F30" s="271">
        <v>98.436859241876434</v>
      </c>
      <c r="G30" s="272">
        <v>78553464.799999997</v>
      </c>
      <c r="H30" s="273">
        <v>98.263926346101798</v>
      </c>
      <c r="I30" s="267">
        <v>2.3540807457801849E-2</v>
      </c>
      <c r="J30" s="267">
        <v>1.759881802051444E-3</v>
      </c>
      <c r="K30" s="606"/>
      <c r="L30" s="678"/>
      <c r="M30" s="355"/>
      <c r="N30" s="355"/>
      <c r="O30" s="355"/>
    </row>
    <row r="31" spans="1:15" ht="12.75" customHeight="1">
      <c r="A31" s="263" t="s">
        <v>253</v>
      </c>
      <c r="B31" s="263" t="s">
        <v>252</v>
      </c>
      <c r="C31" s="264" t="s">
        <v>230</v>
      </c>
      <c r="D31" s="264"/>
      <c r="E31" s="270">
        <v>194691822.78999999</v>
      </c>
      <c r="F31" s="271">
        <v>151.07127203485911</v>
      </c>
      <c r="G31" s="272">
        <v>168141570.30000001</v>
      </c>
      <c r="H31" s="273">
        <v>150.86236336313337</v>
      </c>
      <c r="I31" s="267">
        <v>0.15790415447309503</v>
      </c>
      <c r="J31" s="267">
        <v>1.3847633503054624E-3</v>
      </c>
      <c r="K31" s="606"/>
      <c r="L31" s="678"/>
      <c r="M31" s="355"/>
      <c r="N31" s="355"/>
      <c r="O31" s="355"/>
    </row>
    <row r="32" spans="1:15" ht="12.75" customHeight="1">
      <c r="A32" s="263" t="s">
        <v>254</v>
      </c>
      <c r="B32" s="263" t="s">
        <v>252</v>
      </c>
      <c r="C32" s="264" t="s">
        <v>241</v>
      </c>
      <c r="D32" s="264"/>
      <c r="E32" s="270">
        <v>29305150.609999999</v>
      </c>
      <c r="F32" s="271">
        <v>107.07824069861714</v>
      </c>
      <c r="G32" s="272">
        <v>22493671.399999999</v>
      </c>
      <c r="H32" s="273">
        <v>107.61343143920965</v>
      </c>
      <c r="I32" s="267">
        <v>0.30281758317141594</v>
      </c>
      <c r="J32" s="267">
        <v>-4.973270840218813E-3</v>
      </c>
      <c r="K32" s="606"/>
      <c r="L32" s="678"/>
      <c r="M32" s="355"/>
      <c r="N32" s="355"/>
      <c r="O32" s="355"/>
    </row>
    <row r="33" spans="1:15" ht="12.75" customHeight="1">
      <c r="A33" s="263" t="s">
        <v>255</v>
      </c>
      <c r="B33" s="263" t="s">
        <v>252</v>
      </c>
      <c r="C33" s="264" t="s">
        <v>227</v>
      </c>
      <c r="D33" s="264"/>
      <c r="E33" s="270">
        <v>62678034.520000003</v>
      </c>
      <c r="F33" s="271">
        <v>86.649375495022539</v>
      </c>
      <c r="G33" s="272">
        <v>62019078.189999998</v>
      </c>
      <c r="H33" s="273">
        <v>86.32022198810121</v>
      </c>
      <c r="I33" s="267">
        <v>1.0625058437360835E-2</v>
      </c>
      <c r="J33" s="267">
        <v>3.813167984747512E-3</v>
      </c>
      <c r="K33" s="606"/>
      <c r="L33" s="678"/>
      <c r="M33" s="355"/>
      <c r="N33" s="355"/>
      <c r="O33" s="355"/>
    </row>
    <row r="34" spans="1:15" ht="12.75" customHeight="1">
      <c r="A34" s="263" t="s">
        <v>258</v>
      </c>
      <c r="B34" s="263" t="s">
        <v>259</v>
      </c>
      <c r="C34" s="264" t="s">
        <v>227</v>
      </c>
      <c r="D34" s="264"/>
      <c r="E34" s="270">
        <v>10029111.800000001</v>
      </c>
      <c r="F34" s="271">
        <v>422.08334464389611</v>
      </c>
      <c r="G34" s="272">
        <v>9267164.5999999996</v>
      </c>
      <c r="H34" s="273">
        <v>405.93812937334218</v>
      </c>
      <c r="I34" s="267">
        <v>8.2220099986138218E-2</v>
      </c>
      <c r="J34" s="267">
        <v>3.977260105001168E-2</v>
      </c>
      <c r="K34" s="606"/>
      <c r="L34" s="678"/>
      <c r="M34" s="355"/>
      <c r="N34" s="355"/>
      <c r="O34" s="355"/>
    </row>
    <row r="35" spans="1:15" ht="12.75" customHeight="1">
      <c r="A35" s="263" t="s">
        <v>260</v>
      </c>
      <c r="B35" s="263" t="s">
        <v>259</v>
      </c>
      <c r="C35" s="264" t="s">
        <v>227</v>
      </c>
      <c r="D35" s="264"/>
      <c r="E35" s="272">
        <v>8103076.5499999998</v>
      </c>
      <c r="F35" s="273">
        <v>685.80406279759518</v>
      </c>
      <c r="G35" s="272">
        <v>7472762.6200000001</v>
      </c>
      <c r="H35" s="273">
        <v>636.20946094038504</v>
      </c>
      <c r="I35" s="267">
        <v>8.4348180459129729E-2</v>
      </c>
      <c r="J35" s="267">
        <v>7.7953260525085666E-2</v>
      </c>
      <c r="K35" s="606"/>
      <c r="L35" s="678"/>
      <c r="M35" s="355"/>
      <c r="N35" s="355"/>
      <c r="O35" s="355"/>
    </row>
    <row r="36" spans="1:15" ht="12.75" customHeight="1">
      <c r="A36" s="263" t="s">
        <v>261</v>
      </c>
      <c r="B36" s="263" t="s">
        <v>259</v>
      </c>
      <c r="C36" s="264" t="s">
        <v>227</v>
      </c>
      <c r="D36" s="264"/>
      <c r="E36" s="272">
        <v>37466076.479999997</v>
      </c>
      <c r="F36" s="273">
        <v>997.31857927384385</v>
      </c>
      <c r="G36" s="272">
        <v>37938466.229999997</v>
      </c>
      <c r="H36" s="273">
        <v>1003.885236058365</v>
      </c>
      <c r="I36" s="267">
        <v>-1.2451472000374553E-2</v>
      </c>
      <c r="J36" s="267">
        <v>-6.5412425132421737E-3</v>
      </c>
      <c r="K36" s="606"/>
      <c r="L36" s="678"/>
      <c r="M36" s="355"/>
      <c r="N36" s="355"/>
      <c r="O36" s="355"/>
    </row>
    <row r="37" spans="1:15" ht="12.75" customHeight="1">
      <c r="A37" s="263" t="s">
        <v>256</v>
      </c>
      <c r="B37" s="357" t="s">
        <v>847</v>
      </c>
      <c r="C37" s="264" t="s">
        <v>241</v>
      </c>
      <c r="D37" s="264" t="s">
        <v>897</v>
      </c>
      <c r="E37" s="270">
        <v>85169779.785799995</v>
      </c>
      <c r="F37" s="271">
        <v>198.9254</v>
      </c>
      <c r="G37" s="272">
        <v>86060920.355000004</v>
      </c>
      <c r="H37" s="284">
        <v>198.2535</v>
      </c>
      <c r="I37" s="267">
        <v>-1.0354764572863773E-2</v>
      </c>
      <c r="J37" s="267">
        <v>3.3890952744843883E-3</v>
      </c>
      <c r="K37" s="606"/>
      <c r="L37" s="678"/>
      <c r="M37" s="355"/>
      <c r="N37" s="355"/>
      <c r="O37" s="355"/>
    </row>
    <row r="38" spans="1:15" ht="12.75" customHeight="1">
      <c r="A38" s="263"/>
      <c r="B38" s="357"/>
      <c r="C38" s="264"/>
      <c r="D38" s="264" t="s">
        <v>898</v>
      </c>
      <c r="E38" s="270">
        <v>6280414.8641999997</v>
      </c>
      <c r="F38" s="271">
        <v>198.41499999999999</v>
      </c>
      <c r="G38" s="272">
        <v>5669987.4050000003</v>
      </c>
      <c r="H38" s="284">
        <v>197.827</v>
      </c>
      <c r="I38" s="267">
        <v>0.1076594030282505</v>
      </c>
      <c r="J38" s="267">
        <v>2.9722939740277621E-3</v>
      </c>
      <c r="K38" s="606"/>
      <c r="L38" s="678"/>
      <c r="M38" s="355"/>
      <c r="N38" s="355"/>
      <c r="O38" s="355"/>
    </row>
    <row r="39" spans="1:15" ht="12.75" customHeight="1">
      <c r="A39" s="263" t="s">
        <v>257</v>
      </c>
      <c r="B39" s="357" t="s">
        <v>847</v>
      </c>
      <c r="C39" s="264" t="s">
        <v>227</v>
      </c>
      <c r="D39" s="264" t="s">
        <v>897</v>
      </c>
      <c r="E39" s="270">
        <v>20849434.263799999</v>
      </c>
      <c r="F39" s="271">
        <v>88.462000000000003</v>
      </c>
      <c r="G39" s="272">
        <v>19754194.831700001</v>
      </c>
      <c r="H39" s="284">
        <v>86.913399999999996</v>
      </c>
      <c r="I39" s="267">
        <v>5.5443385135720336E-2</v>
      </c>
      <c r="J39" s="267">
        <v>1.7817735815190749E-2</v>
      </c>
      <c r="K39" s="606"/>
      <c r="L39" s="678"/>
      <c r="M39" s="355"/>
      <c r="N39" s="355"/>
      <c r="O39" s="355"/>
    </row>
    <row r="40" spans="1:15" ht="12.75" customHeight="1">
      <c r="A40" s="263"/>
      <c r="B40" s="357"/>
      <c r="C40" s="264"/>
      <c r="D40" s="264" t="s">
        <v>898</v>
      </c>
      <c r="E40" s="270">
        <v>1002700.3662</v>
      </c>
      <c r="F40" s="271">
        <v>87.930499999999995</v>
      </c>
      <c r="G40" s="272">
        <v>850306.25829999999</v>
      </c>
      <c r="H40" s="284">
        <v>86.463999999999999</v>
      </c>
      <c r="I40" s="267">
        <v>0.17922261116209892</v>
      </c>
      <c r="J40" s="267">
        <v>1.6960816062176143E-2</v>
      </c>
      <c r="K40" s="606"/>
      <c r="L40" s="678"/>
      <c r="M40" s="355"/>
      <c r="N40" s="355"/>
      <c r="O40" s="355"/>
    </row>
    <row r="41" spans="1:15" ht="12.75" customHeight="1">
      <c r="A41" s="357" t="s">
        <v>210</v>
      </c>
      <c r="B41" s="357" t="s">
        <v>847</v>
      </c>
      <c r="C41" s="264" t="s">
        <v>227</v>
      </c>
      <c r="D41" s="264"/>
      <c r="E41" s="270">
        <v>4965311.33</v>
      </c>
      <c r="F41" s="271">
        <v>97.867534885898394</v>
      </c>
      <c r="G41" s="272">
        <v>4864996.75</v>
      </c>
      <c r="H41" s="273">
        <v>95.233851076441951</v>
      </c>
      <c r="I41" s="267">
        <v>2.0619660228961223E-2</v>
      </c>
      <c r="J41" s="267">
        <v>2.7654912404439624E-2</v>
      </c>
      <c r="K41" s="606"/>
      <c r="L41" s="678"/>
      <c r="M41" s="355"/>
      <c r="N41" s="355"/>
      <c r="O41" s="355"/>
    </row>
    <row r="42" spans="1:15" ht="12.75" customHeight="1">
      <c r="A42" s="357" t="s">
        <v>1134</v>
      </c>
      <c r="B42" s="357" t="s">
        <v>847</v>
      </c>
      <c r="C42" s="264" t="s">
        <v>230</v>
      </c>
      <c r="D42" s="264"/>
      <c r="E42" s="270">
        <v>262664917.40369999</v>
      </c>
      <c r="F42" s="271">
        <v>128.38341339512024</v>
      </c>
      <c r="G42" s="272">
        <v>268053598.59689999</v>
      </c>
      <c r="H42" s="273">
        <v>128.27720143936176</v>
      </c>
      <c r="I42" s="267">
        <v>-2.0102998883083534E-2</v>
      </c>
      <c r="J42" s="267">
        <v>8.2798778400761108E-4</v>
      </c>
      <c r="K42" s="606"/>
      <c r="L42" s="678"/>
      <c r="M42" s="355"/>
      <c r="N42" s="355"/>
      <c r="O42" s="355"/>
    </row>
    <row r="43" spans="1:15" ht="12.75" customHeight="1">
      <c r="A43" s="357" t="s">
        <v>1135</v>
      </c>
      <c r="B43" s="357" t="s">
        <v>847</v>
      </c>
      <c r="C43" s="264" t="s">
        <v>747</v>
      </c>
      <c r="D43" s="264"/>
      <c r="E43" s="270">
        <v>83874481.410699993</v>
      </c>
      <c r="F43" s="271">
        <v>8.1531872693390319</v>
      </c>
      <c r="G43" s="272">
        <v>67658879.320600003</v>
      </c>
      <c r="H43" s="284">
        <v>8.2008187417790417</v>
      </c>
      <c r="I43" s="267">
        <v>0.23966702157839093</v>
      </c>
      <c r="J43" s="267">
        <v>-5.8081362288073812E-3</v>
      </c>
      <c r="K43" s="606"/>
      <c r="L43" s="678"/>
      <c r="M43" s="355"/>
      <c r="N43" s="355"/>
      <c r="O43" s="355"/>
    </row>
    <row r="44" spans="1:15" ht="12.75" customHeight="1">
      <c r="A44" s="263" t="s">
        <v>262</v>
      </c>
      <c r="B44" s="263" t="s">
        <v>263</v>
      </c>
      <c r="C44" s="264" t="s">
        <v>228</v>
      </c>
      <c r="D44" s="264"/>
      <c r="E44" s="270">
        <v>6735002.21</v>
      </c>
      <c r="F44" s="271">
        <v>9.2205119343708901</v>
      </c>
      <c r="G44" s="272">
        <v>6657997.4400000004</v>
      </c>
      <c r="H44" s="273">
        <v>9.2685256490373362</v>
      </c>
      <c r="I44" s="267">
        <v>1.1565755423300406E-2</v>
      </c>
      <c r="J44" s="267">
        <v>-5.1802968977523456E-3</v>
      </c>
      <c r="K44" s="606"/>
      <c r="L44" s="678"/>
      <c r="M44" s="355"/>
      <c r="N44" s="355"/>
      <c r="O44" s="355"/>
    </row>
    <row r="45" spans="1:15" ht="12.75" customHeight="1">
      <c r="A45" s="263" t="s">
        <v>264</v>
      </c>
      <c r="B45" s="263" t="s">
        <v>263</v>
      </c>
      <c r="C45" s="264" t="s">
        <v>747</v>
      </c>
      <c r="D45" s="264"/>
      <c r="E45" s="270">
        <v>6933409.3799999999</v>
      </c>
      <c r="F45" s="271">
        <v>10.348501478728771</v>
      </c>
      <c r="G45" s="272">
        <v>6459627.75</v>
      </c>
      <c r="H45" s="273">
        <v>9.6948122315322056</v>
      </c>
      <c r="I45" s="267">
        <v>7.3345036020070919E-2</v>
      </c>
      <c r="J45" s="267">
        <v>6.7426705291975919E-2</v>
      </c>
      <c r="K45" s="606"/>
      <c r="L45" s="678"/>
      <c r="M45" s="355"/>
      <c r="N45" s="355"/>
      <c r="O45" s="355"/>
    </row>
    <row r="46" spans="1:15" ht="12.75" customHeight="1">
      <c r="A46" s="263" t="s">
        <v>265</v>
      </c>
      <c r="B46" s="263" t="s">
        <v>263</v>
      </c>
      <c r="C46" s="264" t="s">
        <v>227</v>
      </c>
      <c r="D46" s="264"/>
      <c r="E46" s="272">
        <v>23954777.140000001</v>
      </c>
      <c r="F46" s="273">
        <v>6.4171534063538864</v>
      </c>
      <c r="G46" s="272">
        <v>22774338.879999999</v>
      </c>
      <c r="H46" s="273">
        <v>5.9675969787447816</v>
      </c>
      <c r="I46" s="267">
        <v>5.1831944111301542E-2</v>
      </c>
      <c r="J46" s="267">
        <v>7.5332906898760488E-2</v>
      </c>
      <c r="K46" s="606"/>
      <c r="L46" s="678"/>
      <c r="M46" s="355"/>
      <c r="N46" s="355"/>
      <c r="O46" s="355"/>
    </row>
    <row r="47" spans="1:15" ht="12.75" customHeight="1">
      <c r="A47" s="262" t="s">
        <v>266</v>
      </c>
      <c r="B47" s="263" t="s">
        <v>263</v>
      </c>
      <c r="C47" s="278" t="s">
        <v>747</v>
      </c>
      <c r="D47" s="278"/>
      <c r="E47" s="272">
        <v>11552979.720000001</v>
      </c>
      <c r="F47" s="273">
        <v>15.306372924087166</v>
      </c>
      <c r="G47" s="272">
        <v>10916977.34</v>
      </c>
      <c r="H47" s="273">
        <v>15.352514569905837</v>
      </c>
      <c r="I47" s="267">
        <v>5.82581020544648E-2</v>
      </c>
      <c r="J47" s="267">
        <v>-3.0054780673596238E-3</v>
      </c>
      <c r="K47" s="606"/>
      <c r="L47" s="678"/>
      <c r="M47" s="355"/>
      <c r="N47" s="355"/>
      <c r="O47" s="355"/>
    </row>
    <row r="48" spans="1:15" ht="12.75" customHeight="1">
      <c r="A48" s="357" t="s">
        <v>267</v>
      </c>
      <c r="B48" s="263" t="s">
        <v>263</v>
      </c>
      <c r="C48" s="278" t="s">
        <v>227</v>
      </c>
      <c r="D48" s="278"/>
      <c r="E48" s="272">
        <v>79456651.579999998</v>
      </c>
      <c r="F48" s="273">
        <v>18.945268931052009</v>
      </c>
      <c r="G48" s="272">
        <v>78851584.439999998</v>
      </c>
      <c r="H48" s="273">
        <v>18.592307514316293</v>
      </c>
      <c r="I48" s="267">
        <v>7.6734937452069829E-3</v>
      </c>
      <c r="J48" s="267">
        <v>1.8984271665253516E-2</v>
      </c>
      <c r="K48" s="606"/>
      <c r="L48" s="678"/>
      <c r="M48" s="355"/>
      <c r="N48" s="355"/>
      <c r="O48" s="355"/>
    </row>
    <row r="49" spans="1:15" ht="12.75" customHeight="1">
      <c r="A49" s="357" t="s">
        <v>268</v>
      </c>
      <c r="B49" s="263" t="s">
        <v>269</v>
      </c>
      <c r="C49" s="278" t="s">
        <v>228</v>
      </c>
      <c r="D49" s="278"/>
      <c r="E49" s="272">
        <v>10768813.8869</v>
      </c>
      <c r="F49" s="273">
        <v>117.58346829951904</v>
      </c>
      <c r="G49" s="272">
        <v>10639039.905300001</v>
      </c>
      <c r="H49" s="273">
        <v>115.26794108247394</v>
      </c>
      <c r="I49" s="267">
        <v>1.2197903453238457E-2</v>
      </c>
      <c r="J49" s="267">
        <v>2.0088215294731038E-2</v>
      </c>
      <c r="K49" s="606"/>
      <c r="L49" s="678"/>
      <c r="M49" s="355"/>
      <c r="N49" s="355"/>
      <c r="O49" s="355"/>
    </row>
    <row r="50" spans="1:15" ht="12.75" customHeight="1">
      <c r="A50" s="357" t="s">
        <v>270</v>
      </c>
      <c r="B50" s="263" t="s">
        <v>269</v>
      </c>
      <c r="C50" s="278" t="s">
        <v>230</v>
      </c>
      <c r="D50" s="278"/>
      <c r="E50" s="272">
        <v>161596867.93000001</v>
      </c>
      <c r="F50" s="273">
        <v>1335.3217744896558</v>
      </c>
      <c r="G50" s="272">
        <v>153728650.49000001</v>
      </c>
      <c r="H50" s="273">
        <v>1334.2502291770422</v>
      </c>
      <c r="I50" s="267">
        <v>5.1182505114827803E-2</v>
      </c>
      <c r="J50" s="267">
        <v>8.031067105565004E-4</v>
      </c>
      <c r="K50" s="606"/>
      <c r="L50" s="678"/>
      <c r="M50" s="355"/>
      <c r="N50" s="355"/>
      <c r="O50" s="355"/>
    </row>
    <row r="51" spans="1:15" ht="12.75" customHeight="1">
      <c r="A51" s="357" t="s">
        <v>830</v>
      </c>
      <c r="B51" s="263" t="s">
        <v>736</v>
      </c>
      <c r="C51" s="278" t="s">
        <v>241</v>
      </c>
      <c r="D51" s="278"/>
      <c r="E51" s="270">
        <v>8621172.4199999999</v>
      </c>
      <c r="F51" s="271">
        <v>81.726365271136601</v>
      </c>
      <c r="G51" s="272">
        <v>8072897.7699999996</v>
      </c>
      <c r="H51" s="273">
        <v>81.901596602008752</v>
      </c>
      <c r="I51" s="267">
        <v>6.7915470456898941E-2</v>
      </c>
      <c r="J51" s="267">
        <v>-2.1395349802967312E-3</v>
      </c>
      <c r="K51" s="606"/>
      <c r="L51" s="678"/>
      <c r="M51" s="355"/>
      <c r="N51" s="355"/>
      <c r="O51" s="355"/>
    </row>
    <row r="52" spans="1:15" ht="12.75" customHeight="1">
      <c r="A52" s="357" t="s">
        <v>798</v>
      </c>
      <c r="B52" s="263" t="s">
        <v>736</v>
      </c>
      <c r="C52" s="278" t="s">
        <v>227</v>
      </c>
      <c r="D52" s="278"/>
      <c r="E52" s="270">
        <v>7052359.3600000003</v>
      </c>
      <c r="F52" s="271">
        <v>592.82735127014303</v>
      </c>
      <c r="G52" s="272">
        <v>6695558.2599999998</v>
      </c>
      <c r="H52" s="273">
        <v>597.09957758749454</v>
      </c>
      <c r="I52" s="267">
        <v>5.3289223414210163E-2</v>
      </c>
      <c r="J52" s="267">
        <v>-7.1549645615441859E-3</v>
      </c>
      <c r="K52" s="606"/>
      <c r="L52" s="678"/>
      <c r="M52" s="355"/>
      <c r="N52" s="355"/>
      <c r="O52" s="355"/>
    </row>
    <row r="53" spans="1:15" ht="12.75" customHeight="1">
      <c r="A53" s="357" t="s">
        <v>701</v>
      </c>
      <c r="B53" s="281" t="s">
        <v>736</v>
      </c>
      <c r="C53" s="264" t="s">
        <v>227</v>
      </c>
      <c r="D53" s="264"/>
      <c r="E53" s="270">
        <v>40207512.979999997</v>
      </c>
      <c r="F53" s="271">
        <v>113.54973736538106</v>
      </c>
      <c r="G53" s="272">
        <v>40765167.43</v>
      </c>
      <c r="H53" s="273">
        <v>114.75123208608252</v>
      </c>
      <c r="I53" s="267">
        <v>-1.3679680108209524E-2</v>
      </c>
      <c r="J53" s="267">
        <v>-1.0470429805931269E-2</v>
      </c>
      <c r="K53" s="606"/>
      <c r="L53" s="678"/>
      <c r="M53" s="355"/>
      <c r="N53" s="355"/>
      <c r="O53" s="355"/>
    </row>
    <row r="54" spans="1:15" ht="12.75" customHeight="1">
      <c r="A54" s="276" t="s">
        <v>702</v>
      </c>
      <c r="B54" s="281" t="s">
        <v>736</v>
      </c>
      <c r="C54" s="278" t="s">
        <v>230</v>
      </c>
      <c r="D54" s="278"/>
      <c r="E54" s="270">
        <v>9491635.5800000001</v>
      </c>
      <c r="F54" s="271">
        <v>107.37347711411117</v>
      </c>
      <c r="G54" s="272">
        <v>9590246.2100000009</v>
      </c>
      <c r="H54" s="273">
        <v>107.2105927508189</v>
      </c>
      <c r="I54" s="267">
        <v>-1.0282387734443899E-2</v>
      </c>
      <c r="J54" s="267">
        <v>1.5192935615124803E-3</v>
      </c>
      <c r="K54" s="606"/>
      <c r="L54" s="678"/>
      <c r="M54" s="355"/>
      <c r="N54" s="355"/>
      <c r="O54" s="355"/>
    </row>
    <row r="55" spans="1:15" ht="12.75" customHeight="1">
      <c r="A55" s="263" t="s">
        <v>703</v>
      </c>
      <c r="B55" s="281" t="s">
        <v>736</v>
      </c>
      <c r="C55" s="264" t="s">
        <v>227</v>
      </c>
      <c r="D55" s="264"/>
      <c r="E55" s="272">
        <v>12517477.300000001</v>
      </c>
      <c r="F55" s="273">
        <v>72.757377006911327</v>
      </c>
      <c r="G55" s="272">
        <v>12657502.91</v>
      </c>
      <c r="H55" s="273">
        <v>71.295609157320499</v>
      </c>
      <c r="I55" s="267">
        <v>-1.1062656749568855E-2</v>
      </c>
      <c r="J55" s="267">
        <v>2.0502915493229024E-2</v>
      </c>
      <c r="K55" s="606"/>
      <c r="L55" s="678"/>
      <c r="M55" s="355"/>
      <c r="N55" s="355"/>
      <c r="O55" s="355"/>
    </row>
    <row r="56" spans="1:15" ht="12.75" customHeight="1">
      <c r="A56" s="281" t="s">
        <v>705</v>
      </c>
      <c r="B56" s="281" t="s">
        <v>736</v>
      </c>
      <c r="C56" s="282" t="s">
        <v>227</v>
      </c>
      <c r="D56" s="282"/>
      <c r="E56" s="270">
        <v>21124642.82</v>
      </c>
      <c r="F56" s="271">
        <v>190.75911275843239</v>
      </c>
      <c r="G56" s="272">
        <v>21590105.050000001</v>
      </c>
      <c r="H56" s="273">
        <v>188.73724964461118</v>
      </c>
      <c r="I56" s="267">
        <v>-2.1559053507245407E-2</v>
      </c>
      <c r="J56" s="267">
        <v>1.0712581208152328E-2</v>
      </c>
      <c r="K56" s="606"/>
      <c r="L56" s="678"/>
      <c r="M56" s="355"/>
      <c r="N56" s="355"/>
      <c r="O56" s="355"/>
    </row>
    <row r="57" spans="1:15" ht="12.75" customHeight="1">
      <c r="A57" s="263" t="s">
        <v>674</v>
      </c>
      <c r="B57" s="263" t="s">
        <v>271</v>
      </c>
      <c r="C57" s="264" t="s">
        <v>230</v>
      </c>
      <c r="D57" s="264"/>
      <c r="E57" s="270">
        <v>125572682.90000001</v>
      </c>
      <c r="F57" s="271">
        <v>779.03697919387128</v>
      </c>
      <c r="G57" s="272">
        <v>124289834.97</v>
      </c>
      <c r="H57" s="273">
        <v>783.86450303160382</v>
      </c>
      <c r="I57" s="267">
        <v>1.0321422747963549E-2</v>
      </c>
      <c r="J57" s="267">
        <v>-6.1586202960614012E-3</v>
      </c>
      <c r="K57" s="606"/>
      <c r="L57" s="678"/>
      <c r="M57" s="355"/>
      <c r="N57" s="355"/>
      <c r="O57" s="355"/>
    </row>
    <row r="58" spans="1:15" ht="12.75" customHeight="1">
      <c r="A58" s="263" t="s">
        <v>272</v>
      </c>
      <c r="B58" s="263" t="s">
        <v>271</v>
      </c>
      <c r="C58" s="264" t="s">
        <v>227</v>
      </c>
      <c r="D58" s="264"/>
      <c r="E58" s="270">
        <v>112360692.37</v>
      </c>
      <c r="F58" s="271">
        <v>39.554945358202112</v>
      </c>
      <c r="G58" s="272">
        <v>108549443.93000001</v>
      </c>
      <c r="H58" s="273">
        <v>38.540381654347826</v>
      </c>
      <c r="I58" s="267">
        <v>3.5110713625191359E-2</v>
      </c>
      <c r="J58" s="267">
        <v>2.6324692706820363E-2</v>
      </c>
      <c r="K58" s="606"/>
      <c r="L58" s="678"/>
      <c r="M58" s="355"/>
      <c r="N58" s="355"/>
      <c r="O58" s="355"/>
    </row>
    <row r="59" spans="1:15" ht="12.75" customHeight="1">
      <c r="A59" s="263" t="s">
        <v>273</v>
      </c>
      <c r="B59" s="263" t="s">
        <v>271</v>
      </c>
      <c r="C59" s="264" t="s">
        <v>227</v>
      </c>
      <c r="D59" s="264"/>
      <c r="E59" s="270">
        <v>12508326</v>
      </c>
      <c r="F59" s="271">
        <v>710.96523605314871</v>
      </c>
      <c r="G59" s="272">
        <v>11991122.800000001</v>
      </c>
      <c r="H59" s="273">
        <v>688.59140454813087</v>
      </c>
      <c r="I59" s="267">
        <v>4.3132174411557145E-2</v>
      </c>
      <c r="J59" s="267">
        <v>3.2492173671119229E-2</v>
      </c>
      <c r="K59" s="606"/>
      <c r="L59" s="678"/>
      <c r="M59" s="355"/>
      <c r="N59" s="355"/>
      <c r="O59" s="355"/>
    </row>
    <row r="60" spans="1:15" ht="12.75" customHeight="1">
      <c r="A60" s="263" t="s">
        <v>274</v>
      </c>
      <c r="B60" s="263" t="s">
        <v>271</v>
      </c>
      <c r="C60" s="264" t="s">
        <v>230</v>
      </c>
      <c r="D60" s="264"/>
      <c r="E60" s="270">
        <v>381177500.08999997</v>
      </c>
      <c r="F60" s="271">
        <v>132.49007311321361</v>
      </c>
      <c r="G60" s="272">
        <v>336835278.94999999</v>
      </c>
      <c r="H60" s="273">
        <v>132.4155096292607</v>
      </c>
      <c r="I60" s="267">
        <v>0.13164363684892444</v>
      </c>
      <c r="J60" s="267">
        <v>5.6310234474565846E-4</v>
      </c>
      <c r="K60" s="606"/>
      <c r="L60" s="678"/>
      <c r="M60" s="355"/>
      <c r="N60" s="355"/>
      <c r="O60" s="355"/>
    </row>
    <row r="61" spans="1:15" ht="12.75" customHeight="1">
      <c r="A61" s="263" t="s">
        <v>275</v>
      </c>
      <c r="B61" s="263" t="s">
        <v>271</v>
      </c>
      <c r="C61" s="264" t="s">
        <v>228</v>
      </c>
      <c r="D61" s="264"/>
      <c r="E61" s="270">
        <v>44256549.57</v>
      </c>
      <c r="F61" s="271">
        <v>108.50034324317821</v>
      </c>
      <c r="G61" s="272">
        <v>44654505.549999997</v>
      </c>
      <c r="H61" s="273">
        <v>108.83858308920676</v>
      </c>
      <c r="I61" s="267">
        <v>-8.9118886235208805E-3</v>
      </c>
      <c r="J61" s="267">
        <v>-3.1077200421777418E-3</v>
      </c>
      <c r="K61" s="606"/>
      <c r="L61" s="678"/>
      <c r="M61" s="355"/>
      <c r="N61" s="355"/>
      <c r="O61" s="355"/>
    </row>
    <row r="62" spans="1:15" ht="12.75" customHeight="1">
      <c r="A62" s="263" t="s">
        <v>276</v>
      </c>
      <c r="B62" s="263" t="s">
        <v>277</v>
      </c>
      <c r="C62" s="264" t="s">
        <v>241</v>
      </c>
      <c r="D62" s="264"/>
      <c r="E62" s="270">
        <v>313488322.16000003</v>
      </c>
      <c r="F62" s="271">
        <v>941.4054142024745</v>
      </c>
      <c r="G62" s="272">
        <v>300286384.39999998</v>
      </c>
      <c r="H62" s="273">
        <v>943.44197309835488</v>
      </c>
      <c r="I62" s="267">
        <v>4.3964490052982974E-2</v>
      </c>
      <c r="J62" s="267">
        <v>-2.1586477535996407E-3</v>
      </c>
      <c r="K62" s="606"/>
      <c r="L62" s="678"/>
      <c r="M62" s="355"/>
      <c r="N62" s="355"/>
      <c r="O62" s="355"/>
    </row>
    <row r="63" spans="1:15" ht="12.75" customHeight="1">
      <c r="A63" s="263" t="s">
        <v>1263</v>
      </c>
      <c r="B63" s="263" t="s">
        <v>277</v>
      </c>
      <c r="C63" s="264" t="s">
        <v>241</v>
      </c>
      <c r="D63" s="264"/>
      <c r="E63" s="270">
        <v>101094665.48999999</v>
      </c>
      <c r="F63" s="271">
        <v>802.547386874675</v>
      </c>
      <c r="G63" s="272">
        <v>78306579.680000007</v>
      </c>
      <c r="H63" s="273">
        <v>809.51454752187158</v>
      </c>
      <c r="I63" s="267">
        <v>0.2910111245201048</v>
      </c>
      <c r="J63" s="267">
        <v>-8.6065910347440377E-3</v>
      </c>
      <c r="K63" s="606"/>
      <c r="L63" s="678"/>
      <c r="M63" s="355"/>
      <c r="N63" s="355"/>
      <c r="O63" s="355"/>
    </row>
    <row r="64" spans="1:15" ht="12.75" customHeight="1">
      <c r="A64" s="263" t="s">
        <v>278</v>
      </c>
      <c r="B64" s="263" t="s">
        <v>277</v>
      </c>
      <c r="C64" s="264" t="s">
        <v>230</v>
      </c>
      <c r="D64" s="264"/>
      <c r="E64" s="270">
        <v>83997745.459999993</v>
      </c>
      <c r="F64" s="271">
        <v>898.67053873682846</v>
      </c>
      <c r="G64" s="272">
        <v>80849718.200000003</v>
      </c>
      <c r="H64" s="273">
        <v>917.93172963588063</v>
      </c>
      <c r="I64" s="267">
        <v>3.8936774673878682E-2</v>
      </c>
      <c r="J64" s="267">
        <v>-2.0983249927195136E-2</v>
      </c>
      <c r="K64" s="606"/>
      <c r="L64" s="678"/>
      <c r="M64" s="355"/>
      <c r="N64" s="355"/>
      <c r="O64" s="355"/>
    </row>
    <row r="65" spans="1:15" ht="12.75" customHeight="1">
      <c r="A65" s="263" t="s">
        <v>279</v>
      </c>
      <c r="B65" s="263" t="s">
        <v>277</v>
      </c>
      <c r="C65" s="264" t="s">
        <v>227</v>
      </c>
      <c r="D65" s="264"/>
      <c r="E65" s="270">
        <v>194365026.24000001</v>
      </c>
      <c r="F65" s="271">
        <v>79.13415204625025</v>
      </c>
      <c r="G65" s="272">
        <v>187911295.05000001</v>
      </c>
      <c r="H65" s="273">
        <v>76.568546882379451</v>
      </c>
      <c r="I65" s="267">
        <v>3.4344562354715169E-2</v>
      </c>
      <c r="J65" s="267">
        <v>3.350729860149948E-2</v>
      </c>
      <c r="K65" s="606"/>
      <c r="L65" s="678"/>
      <c r="M65" s="355"/>
      <c r="N65" s="355"/>
      <c r="O65" s="355"/>
    </row>
    <row r="66" spans="1:15" ht="12.75" customHeight="1">
      <c r="A66" s="263" t="s">
        <v>280</v>
      </c>
      <c r="B66" s="263" t="s">
        <v>277</v>
      </c>
      <c r="C66" s="264" t="s">
        <v>230</v>
      </c>
      <c r="D66" s="264"/>
      <c r="E66" s="270">
        <v>630910817.61000001</v>
      </c>
      <c r="F66" s="271">
        <v>1052.7653827977881</v>
      </c>
      <c r="G66" s="272">
        <v>583035198.64999998</v>
      </c>
      <c r="H66" s="273">
        <v>1059.8594595078018</v>
      </c>
      <c r="I66" s="267">
        <v>8.2114457361844639E-2</v>
      </c>
      <c r="J66" s="267">
        <v>-6.6934126467185218E-3</v>
      </c>
      <c r="K66" s="606"/>
      <c r="L66" s="678"/>
      <c r="M66" s="355"/>
      <c r="N66" s="355"/>
      <c r="O66" s="355"/>
    </row>
    <row r="67" spans="1:15" ht="12.75" customHeight="1">
      <c r="A67" s="263" t="s">
        <v>281</v>
      </c>
      <c r="B67" s="263" t="s">
        <v>277</v>
      </c>
      <c r="C67" s="264" t="s">
        <v>228</v>
      </c>
      <c r="D67" s="264"/>
      <c r="E67" s="270">
        <v>245129120.38</v>
      </c>
      <c r="F67" s="271">
        <v>112.51880821020207</v>
      </c>
      <c r="G67" s="272">
        <v>235019318.50999999</v>
      </c>
      <c r="H67" s="273">
        <v>114.04758213624737</v>
      </c>
      <c r="I67" s="267">
        <v>4.3016897224003481E-2</v>
      </c>
      <c r="J67" s="267">
        <v>-1.3404702646119704E-2</v>
      </c>
      <c r="K67" s="606"/>
      <c r="L67" s="678"/>
      <c r="M67" s="355"/>
      <c r="N67" s="355"/>
      <c r="O67" s="355"/>
    </row>
    <row r="68" spans="1:15" ht="12.75" customHeight="1">
      <c r="A68" s="263" t="s">
        <v>282</v>
      </c>
      <c r="B68" s="263" t="s">
        <v>277</v>
      </c>
      <c r="C68" s="264" t="s">
        <v>227</v>
      </c>
      <c r="D68" s="264"/>
      <c r="E68" s="270">
        <v>66497255.119999997</v>
      </c>
      <c r="F68" s="271">
        <v>64.282505560706127</v>
      </c>
      <c r="G68" s="272">
        <v>61091450.689999998</v>
      </c>
      <c r="H68" s="273">
        <v>62.696778325669818</v>
      </c>
      <c r="I68" s="267">
        <v>8.8487085655094333E-2</v>
      </c>
      <c r="J68" s="267">
        <v>2.5292005066025247E-2</v>
      </c>
      <c r="K68" s="606"/>
      <c r="L68" s="678"/>
      <c r="M68" s="355"/>
      <c r="N68" s="355"/>
      <c r="O68" s="355"/>
    </row>
    <row r="69" spans="1:15" ht="12.75" customHeight="1">
      <c r="A69" s="357" t="s">
        <v>283</v>
      </c>
      <c r="B69" s="263" t="s">
        <v>277</v>
      </c>
      <c r="C69" s="264" t="s">
        <v>230</v>
      </c>
      <c r="D69" s="264"/>
      <c r="E69" s="270">
        <v>1513726175.1400001</v>
      </c>
      <c r="F69" s="271">
        <v>142.58017500775716</v>
      </c>
      <c r="G69" s="272">
        <v>1536022614.3599999</v>
      </c>
      <c r="H69" s="273">
        <v>142.50565773734937</v>
      </c>
      <c r="I69" s="267">
        <v>-1.4515697237497904E-2</v>
      </c>
      <c r="J69" s="267">
        <v>5.2290745217375978E-4</v>
      </c>
      <c r="K69" s="606"/>
      <c r="L69" s="678"/>
      <c r="M69" s="355"/>
      <c r="N69" s="355"/>
      <c r="O69" s="355"/>
    </row>
    <row r="70" spans="1:15" ht="12.75" customHeight="1">
      <c r="A70" s="263" t="s">
        <v>284</v>
      </c>
      <c r="B70" s="263" t="s">
        <v>285</v>
      </c>
      <c r="C70" s="264" t="s">
        <v>227</v>
      </c>
      <c r="D70" s="264"/>
      <c r="E70" s="270">
        <v>17342369.050000001</v>
      </c>
      <c r="F70" s="271">
        <v>829.95465975023774</v>
      </c>
      <c r="G70" s="272">
        <v>17382059.510000002</v>
      </c>
      <c r="H70" s="273">
        <v>838.64656927952501</v>
      </c>
      <c r="I70" s="267">
        <v>-2.2834152637186689E-3</v>
      </c>
      <c r="J70" s="267">
        <v>-1.0364210440584554E-2</v>
      </c>
      <c r="K70" s="606"/>
      <c r="L70" s="678"/>
      <c r="M70" s="355"/>
      <c r="N70" s="355"/>
      <c r="O70" s="355"/>
    </row>
    <row r="71" spans="1:15" ht="12.75" customHeight="1">
      <c r="A71" s="263" t="s">
        <v>286</v>
      </c>
      <c r="B71" s="263" t="s">
        <v>285</v>
      </c>
      <c r="C71" s="283" t="s">
        <v>227</v>
      </c>
      <c r="D71" s="283"/>
      <c r="E71" s="270">
        <v>21263464.780000001</v>
      </c>
      <c r="F71" s="271">
        <v>112.03872945470819</v>
      </c>
      <c r="G71" s="272">
        <v>21848018.469999999</v>
      </c>
      <c r="H71" s="273">
        <v>114.63690644090309</v>
      </c>
      <c r="I71" s="267">
        <v>-2.6755455685954388E-2</v>
      </c>
      <c r="J71" s="267">
        <v>-2.2664402476128331E-2</v>
      </c>
      <c r="K71" s="606"/>
      <c r="L71" s="678"/>
      <c r="M71" s="355"/>
      <c r="N71" s="355"/>
      <c r="O71" s="355"/>
    </row>
    <row r="72" spans="1:15" ht="12.75" customHeight="1">
      <c r="A72" s="263" t="s">
        <v>1163</v>
      </c>
      <c r="B72" s="263" t="s">
        <v>287</v>
      </c>
      <c r="C72" s="283" t="s">
        <v>747</v>
      </c>
      <c r="D72" s="283"/>
      <c r="E72" s="270">
        <v>11922488.4757</v>
      </c>
      <c r="F72" s="271">
        <v>759.9708237022727</v>
      </c>
      <c r="G72" s="272">
        <v>11255676.0846</v>
      </c>
      <c r="H72" s="273">
        <v>764.38630445176557</v>
      </c>
      <c r="I72" s="267">
        <v>5.9242322370339995E-2</v>
      </c>
      <c r="J72" s="267">
        <v>-5.776504267249738E-3</v>
      </c>
      <c r="K72" s="606"/>
      <c r="L72" s="678"/>
      <c r="M72" s="355"/>
      <c r="N72" s="355"/>
      <c r="O72" s="355"/>
    </row>
    <row r="73" spans="1:15" ht="12.75" customHeight="1">
      <c r="A73" s="263" t="s">
        <v>1164</v>
      </c>
      <c r="B73" s="263" t="s">
        <v>287</v>
      </c>
      <c r="C73" s="283" t="s">
        <v>747</v>
      </c>
      <c r="D73" s="283"/>
      <c r="E73" s="270">
        <v>35574828.163800001</v>
      </c>
      <c r="F73" s="271">
        <v>751.77180715059592</v>
      </c>
      <c r="G73" s="272">
        <v>35940451.438199997</v>
      </c>
      <c r="H73" s="273">
        <v>759.49820482893244</v>
      </c>
      <c r="I73" s="267">
        <v>-1.017302954662902E-2</v>
      </c>
      <c r="J73" s="267">
        <v>-1.0173029546629131E-2</v>
      </c>
      <c r="K73" s="606"/>
      <c r="L73" s="678"/>
      <c r="M73" s="355"/>
      <c r="N73" s="355"/>
      <c r="O73" s="355"/>
    </row>
    <row r="74" spans="1:15" ht="12.75" customHeight="1">
      <c r="A74" s="263" t="s">
        <v>288</v>
      </c>
      <c r="B74" s="263" t="s">
        <v>287</v>
      </c>
      <c r="C74" s="283" t="s">
        <v>241</v>
      </c>
      <c r="D74" s="283"/>
      <c r="E74" s="270">
        <v>96053423.877399996</v>
      </c>
      <c r="F74" s="271">
        <v>1285.590001100308</v>
      </c>
      <c r="G74" s="272">
        <v>85174578.110100001</v>
      </c>
      <c r="H74" s="273">
        <v>1290.3692228607383</v>
      </c>
      <c r="I74" s="267">
        <v>0.12772409337017865</v>
      </c>
      <c r="J74" s="267">
        <v>-3.7037629817571194E-3</v>
      </c>
      <c r="K74" s="606"/>
      <c r="L74" s="678"/>
      <c r="M74" s="355"/>
      <c r="N74" s="355"/>
      <c r="O74" s="355"/>
    </row>
    <row r="75" spans="1:15" ht="12.75" customHeight="1">
      <c r="A75" s="263" t="s">
        <v>289</v>
      </c>
      <c r="B75" s="263" t="s">
        <v>287</v>
      </c>
      <c r="C75" s="283" t="s">
        <v>230</v>
      </c>
      <c r="D75" s="283"/>
      <c r="E75" s="270">
        <v>673715144.49240005</v>
      </c>
      <c r="F75" s="271">
        <v>156.57949728361461</v>
      </c>
      <c r="G75" s="272">
        <v>702324482.21130002</v>
      </c>
      <c r="H75" s="273">
        <v>156.49383888161853</v>
      </c>
      <c r="I75" s="267">
        <v>-4.0735213485399546E-2</v>
      </c>
      <c r="J75" s="267">
        <v>5.4735958046814304E-4</v>
      </c>
      <c r="K75" s="606"/>
      <c r="L75" s="678"/>
      <c r="M75" s="355"/>
      <c r="N75" s="355"/>
      <c r="O75" s="355"/>
    </row>
    <row r="76" spans="1:15" ht="12.75" customHeight="1">
      <c r="A76" s="263" t="s">
        <v>1125</v>
      </c>
      <c r="B76" s="263" t="s">
        <v>287</v>
      </c>
      <c r="C76" s="283" t="s">
        <v>241</v>
      </c>
      <c r="D76" s="283"/>
      <c r="E76" s="270">
        <v>20478641.902800001</v>
      </c>
      <c r="F76" s="271">
        <v>773.95174531513567</v>
      </c>
      <c r="G76" s="272">
        <v>20030676.778000001</v>
      </c>
      <c r="H76" s="273">
        <v>776.99379396109396</v>
      </c>
      <c r="I76" s="267">
        <v>2.2363953538105497E-2</v>
      </c>
      <c r="J76" s="267">
        <v>-3.9151517934912228E-3</v>
      </c>
      <c r="K76" s="606"/>
      <c r="L76" s="678"/>
      <c r="M76" s="355"/>
      <c r="N76" s="355"/>
      <c r="O76" s="355"/>
    </row>
    <row r="77" spans="1:15" ht="12.75" customHeight="1">
      <c r="A77" s="357" t="s">
        <v>1136</v>
      </c>
      <c r="B77" s="263" t="s">
        <v>287</v>
      </c>
      <c r="C77" s="283" t="s">
        <v>747</v>
      </c>
      <c r="D77" s="283"/>
      <c r="E77" s="270">
        <v>144219810.98820001</v>
      </c>
      <c r="F77" s="271">
        <v>928.92203923970601</v>
      </c>
      <c r="G77" s="272">
        <v>145122562.45539999</v>
      </c>
      <c r="H77" s="273">
        <v>945.84323482711613</v>
      </c>
      <c r="I77" s="267">
        <v>-6.2206141617532351E-3</v>
      </c>
      <c r="J77" s="267">
        <v>-1.7890063558474445E-2</v>
      </c>
      <c r="K77" s="606"/>
      <c r="L77" s="678"/>
      <c r="M77" s="355"/>
      <c r="N77" s="355"/>
      <c r="O77" s="355"/>
    </row>
    <row r="78" spans="1:15" ht="12.75" customHeight="1">
      <c r="A78" s="263" t="s">
        <v>290</v>
      </c>
      <c r="B78" s="263" t="s">
        <v>287</v>
      </c>
      <c r="C78" s="283" t="s">
        <v>230</v>
      </c>
      <c r="D78" s="283"/>
      <c r="E78" s="272">
        <v>174464064.25409999</v>
      </c>
      <c r="F78" s="273">
        <v>798.25309657415573</v>
      </c>
      <c r="G78" s="272">
        <v>187888073.29539999</v>
      </c>
      <c r="H78" s="273">
        <v>803.79028904697009</v>
      </c>
      <c r="I78" s="267">
        <v>-7.1446839630925352E-2</v>
      </c>
      <c r="J78" s="267">
        <v>-6.8888521648844403E-3</v>
      </c>
      <c r="K78" s="606"/>
      <c r="L78" s="678"/>
      <c r="M78" s="355"/>
      <c r="N78" s="355"/>
      <c r="O78" s="355"/>
    </row>
    <row r="79" spans="1:15" ht="12.75" customHeight="1">
      <c r="A79" s="357" t="s">
        <v>1137</v>
      </c>
      <c r="B79" s="263" t="s">
        <v>287</v>
      </c>
      <c r="C79" s="283" t="s">
        <v>747</v>
      </c>
      <c r="D79" s="283"/>
      <c r="E79" s="270">
        <v>142416072.90990001</v>
      </c>
      <c r="F79" s="271">
        <v>790.82461793761934</v>
      </c>
      <c r="G79" s="272">
        <v>142763474.0002</v>
      </c>
      <c r="H79" s="273">
        <v>797.67887844591019</v>
      </c>
      <c r="I79" s="267">
        <v>-2.4334031707543557E-3</v>
      </c>
      <c r="J79" s="267">
        <v>-8.5927566762764584E-3</v>
      </c>
      <c r="K79" s="606"/>
      <c r="L79" s="678"/>
      <c r="M79" s="355"/>
      <c r="N79" s="355"/>
      <c r="O79" s="355"/>
    </row>
    <row r="80" spans="1:15" ht="12.75" customHeight="1">
      <c r="A80" s="263" t="s">
        <v>838</v>
      </c>
      <c r="B80" s="263" t="s">
        <v>287</v>
      </c>
      <c r="C80" s="283" t="s">
        <v>747</v>
      </c>
      <c r="D80" s="283"/>
      <c r="E80" s="274">
        <v>44448617.796800002</v>
      </c>
      <c r="F80" s="275">
        <v>784.59627949008291</v>
      </c>
      <c r="G80" s="272">
        <v>44584587.0572</v>
      </c>
      <c r="H80" s="273">
        <v>786.99637607627051</v>
      </c>
      <c r="I80" s="267">
        <v>-3.0496920432515617E-3</v>
      </c>
      <c r="J80" s="267">
        <v>-3.0496920432515617E-3</v>
      </c>
      <c r="K80" s="606"/>
      <c r="L80" s="678"/>
      <c r="M80" s="355"/>
      <c r="N80" s="355"/>
      <c r="O80" s="355"/>
    </row>
    <row r="81" spans="1:15" ht="12.75" customHeight="1">
      <c r="A81" s="263" t="s">
        <v>839</v>
      </c>
      <c r="B81" s="263" t="s">
        <v>706</v>
      </c>
      <c r="C81" s="283" t="s">
        <v>228</v>
      </c>
      <c r="D81" s="283"/>
      <c r="E81" s="274">
        <v>0</v>
      </c>
      <c r="F81" s="275">
        <v>0</v>
      </c>
      <c r="G81" s="279">
        <v>0</v>
      </c>
      <c r="H81" s="280">
        <v>0</v>
      </c>
      <c r="I81" s="267" t="s">
        <v>1155</v>
      </c>
      <c r="J81" s="267" t="s">
        <v>1155</v>
      </c>
      <c r="K81" s="606"/>
      <c r="L81" s="678"/>
      <c r="M81" s="355"/>
      <c r="N81" s="355"/>
      <c r="O81" s="355"/>
    </row>
    <row r="82" spans="1:15" ht="12.75" customHeight="1">
      <c r="A82" s="263" t="s">
        <v>840</v>
      </c>
      <c r="B82" s="263" t="s">
        <v>706</v>
      </c>
      <c r="C82" s="283" t="s">
        <v>230</v>
      </c>
      <c r="D82" s="283"/>
      <c r="E82" s="274">
        <v>0</v>
      </c>
      <c r="F82" s="275">
        <v>0</v>
      </c>
      <c r="G82" s="272">
        <v>0</v>
      </c>
      <c r="H82" s="273">
        <v>0</v>
      </c>
      <c r="I82" s="267" t="s">
        <v>1155</v>
      </c>
      <c r="J82" s="267" t="s">
        <v>1155</v>
      </c>
      <c r="K82" s="606"/>
      <c r="L82" s="678"/>
      <c r="M82" s="355"/>
      <c r="N82" s="355"/>
      <c r="O82" s="355"/>
    </row>
    <row r="83" spans="1:15" ht="12.75" customHeight="1">
      <c r="A83" s="263" t="s">
        <v>841</v>
      </c>
      <c r="B83" s="263" t="s">
        <v>706</v>
      </c>
      <c r="C83" s="283" t="s">
        <v>227</v>
      </c>
      <c r="D83" s="283"/>
      <c r="E83" s="274">
        <v>0</v>
      </c>
      <c r="F83" s="275">
        <v>0</v>
      </c>
      <c r="G83" s="272">
        <v>0</v>
      </c>
      <c r="H83" s="273">
        <v>0</v>
      </c>
      <c r="I83" s="267" t="s">
        <v>1155</v>
      </c>
      <c r="J83" s="267" t="s">
        <v>1155</v>
      </c>
      <c r="K83" s="606"/>
      <c r="L83" s="678"/>
      <c r="M83" s="355"/>
      <c r="N83" s="355"/>
      <c r="O83" s="355"/>
    </row>
    <row r="84" spans="1:15" ht="12.75" customHeight="1">
      <c r="A84" s="263" t="s">
        <v>291</v>
      </c>
      <c r="B84" s="263" t="s">
        <v>292</v>
      </c>
      <c r="C84" s="283" t="s">
        <v>227</v>
      </c>
      <c r="D84" s="283"/>
      <c r="E84" s="270">
        <v>305496072.22210002</v>
      </c>
      <c r="F84" s="271">
        <v>110.65130392591841</v>
      </c>
      <c r="G84" s="272">
        <v>296012559.1487</v>
      </c>
      <c r="H84" s="273">
        <v>105.78336134936224</v>
      </c>
      <c r="I84" s="267">
        <v>3.2037536179794435E-2</v>
      </c>
      <c r="J84" s="267">
        <v>4.6018036432773357E-2</v>
      </c>
      <c r="K84" s="606"/>
      <c r="L84" s="678"/>
      <c r="M84" s="355"/>
      <c r="N84" s="355"/>
      <c r="O84" s="355"/>
    </row>
    <row r="85" spans="1:15" ht="12.75" customHeight="1">
      <c r="A85" s="263" t="s">
        <v>293</v>
      </c>
      <c r="B85" s="263" t="s">
        <v>292</v>
      </c>
      <c r="C85" s="283" t="s">
        <v>241</v>
      </c>
      <c r="D85" s="283"/>
      <c r="E85" s="270">
        <v>207122914.38589999</v>
      </c>
      <c r="F85" s="271">
        <v>1420.1577993341164</v>
      </c>
      <c r="G85" s="272">
        <v>202903957.50760001</v>
      </c>
      <c r="H85" s="273">
        <v>1428.0163876893298</v>
      </c>
      <c r="I85" s="267">
        <v>2.0792876246102487E-2</v>
      </c>
      <c r="J85" s="267">
        <v>-5.503149979902866E-3</v>
      </c>
      <c r="K85" s="606"/>
      <c r="L85" s="678"/>
      <c r="M85" s="355"/>
      <c r="N85" s="355"/>
      <c r="O85" s="355"/>
    </row>
    <row r="86" spans="1:15" ht="12.75" customHeight="1">
      <c r="A86" s="263" t="s">
        <v>294</v>
      </c>
      <c r="B86" s="263" t="s">
        <v>292</v>
      </c>
      <c r="C86" s="283" t="s">
        <v>227</v>
      </c>
      <c r="D86" s="283"/>
      <c r="E86" s="270">
        <v>52710623.717100002</v>
      </c>
      <c r="F86" s="271">
        <v>811.15672528969503</v>
      </c>
      <c r="G86" s="272">
        <v>48853836.718500003</v>
      </c>
      <c r="H86" s="273">
        <v>757.15505031065231</v>
      </c>
      <c r="I86" s="267">
        <v>7.8945426964582843E-2</v>
      </c>
      <c r="J86" s="267">
        <v>7.1321818373774937E-2</v>
      </c>
      <c r="K86" s="606"/>
      <c r="L86" s="678"/>
      <c r="M86" s="355"/>
      <c r="N86" s="355"/>
      <c r="O86" s="355"/>
    </row>
    <row r="87" spans="1:15" ht="12.75" customHeight="1">
      <c r="A87" s="263" t="s">
        <v>295</v>
      </c>
      <c r="B87" s="263" t="s">
        <v>292</v>
      </c>
      <c r="C87" s="283" t="s">
        <v>227</v>
      </c>
      <c r="D87" s="283"/>
      <c r="E87" s="270">
        <v>326908389.01029998</v>
      </c>
      <c r="F87" s="271">
        <v>1133.192032443568</v>
      </c>
      <c r="G87" s="272">
        <v>304868822.2913</v>
      </c>
      <c r="H87" s="273">
        <v>1136.4715900780591</v>
      </c>
      <c r="I87" s="267">
        <v>7.2291966601758073E-2</v>
      </c>
      <c r="J87" s="267">
        <v>-2.8857365754878517E-3</v>
      </c>
      <c r="K87" s="606"/>
      <c r="L87" s="678"/>
      <c r="M87" s="355"/>
      <c r="N87" s="355"/>
      <c r="O87" s="355"/>
    </row>
    <row r="88" spans="1:15" ht="12.75" customHeight="1">
      <c r="A88" s="263" t="s">
        <v>296</v>
      </c>
      <c r="B88" s="263" t="s">
        <v>292</v>
      </c>
      <c r="C88" s="283" t="s">
        <v>230</v>
      </c>
      <c r="D88" s="283"/>
      <c r="E88" s="270">
        <v>148709434.97729999</v>
      </c>
      <c r="F88" s="271">
        <v>1136.8657145215893</v>
      </c>
      <c r="G88" s="272">
        <v>157164226.08930001</v>
      </c>
      <c r="H88" s="273">
        <v>1144.5762409728</v>
      </c>
      <c r="I88" s="267">
        <v>-5.3795900774493366E-2</v>
      </c>
      <c r="J88" s="267">
        <v>-6.7365774119663158E-3</v>
      </c>
      <c r="K88" s="606"/>
      <c r="L88" s="678"/>
      <c r="M88" s="355"/>
      <c r="N88" s="355"/>
      <c r="O88" s="355"/>
    </row>
    <row r="89" spans="1:15" ht="12.75" customHeight="1">
      <c r="A89" s="263" t="s">
        <v>1157</v>
      </c>
      <c r="B89" s="263" t="s">
        <v>292</v>
      </c>
      <c r="C89" s="283" t="s">
        <v>747</v>
      </c>
      <c r="D89" s="283"/>
      <c r="E89" s="270">
        <v>10908662.3857</v>
      </c>
      <c r="F89" s="271">
        <v>769.89712170039309</v>
      </c>
      <c r="G89" s="272">
        <v>9927843.1257000007</v>
      </c>
      <c r="H89" s="273">
        <v>787.15611184088857</v>
      </c>
      <c r="I89" s="267">
        <v>9.8794798384854943E-2</v>
      </c>
      <c r="J89" s="267">
        <v>-2.1925752567851675E-2</v>
      </c>
      <c r="K89" s="606"/>
      <c r="L89" s="678"/>
      <c r="M89" s="355"/>
      <c r="N89" s="355"/>
      <c r="O89" s="355"/>
    </row>
    <row r="90" spans="1:15" ht="12.75" customHeight="1">
      <c r="A90" s="263" t="s">
        <v>1158</v>
      </c>
      <c r="B90" s="263" t="s">
        <v>292</v>
      </c>
      <c r="C90" s="283" t="s">
        <v>747</v>
      </c>
      <c r="D90" s="283"/>
      <c r="E90" s="270">
        <v>7425352.5411999999</v>
      </c>
      <c r="F90" s="271">
        <v>771.01877721106291</v>
      </c>
      <c r="G90" s="272">
        <v>7081737.0916999998</v>
      </c>
      <c r="H90" s="273">
        <v>789.17240797720888</v>
      </c>
      <c r="I90" s="267">
        <v>4.8521350771794092E-2</v>
      </c>
      <c r="J90" s="267">
        <v>-2.3003377440269368E-2</v>
      </c>
      <c r="K90" s="606"/>
      <c r="L90" s="678"/>
      <c r="M90" s="355"/>
      <c r="N90" s="355"/>
      <c r="O90" s="355"/>
    </row>
    <row r="91" spans="1:15" ht="12.75" customHeight="1">
      <c r="A91" s="263" t="s">
        <v>1159</v>
      </c>
      <c r="B91" s="263" t="s">
        <v>292</v>
      </c>
      <c r="C91" s="283" t="s">
        <v>747</v>
      </c>
      <c r="D91" s="283"/>
      <c r="E91" s="270">
        <v>5855277.8428999996</v>
      </c>
      <c r="F91" s="271">
        <v>773.28469529446033</v>
      </c>
      <c r="G91" s="272">
        <v>5855904.2549000001</v>
      </c>
      <c r="H91" s="273">
        <v>788.94487136020632</v>
      </c>
      <c r="I91" s="267">
        <v>-1.0697101126211361E-4</v>
      </c>
      <c r="J91" s="267">
        <v>-1.9849518812064204E-2</v>
      </c>
      <c r="K91" s="606"/>
      <c r="L91" s="678"/>
      <c r="M91" s="355"/>
      <c r="N91" s="355"/>
      <c r="O91" s="355"/>
    </row>
    <row r="92" spans="1:15" ht="12.75" customHeight="1">
      <c r="A92" s="263" t="s">
        <v>1160</v>
      </c>
      <c r="B92" s="263" t="s">
        <v>292</v>
      </c>
      <c r="C92" s="283" t="s">
        <v>747</v>
      </c>
      <c r="D92" s="283"/>
      <c r="E92" s="270">
        <v>8067415.6709000003</v>
      </c>
      <c r="F92" s="271">
        <v>773.37339740833647</v>
      </c>
      <c r="G92" s="272">
        <v>7999263.5272000004</v>
      </c>
      <c r="H92" s="273">
        <v>789.32248396526279</v>
      </c>
      <c r="I92" s="267">
        <v>8.51980228783078E-3</v>
      </c>
      <c r="J92" s="267">
        <v>-2.0206046173680492E-2</v>
      </c>
      <c r="K92" s="606"/>
      <c r="L92" s="678"/>
      <c r="M92" s="355"/>
      <c r="N92" s="355"/>
      <c r="O92" s="355"/>
    </row>
    <row r="93" spans="1:15" ht="12.75" customHeight="1">
      <c r="A93" s="263" t="s">
        <v>297</v>
      </c>
      <c r="B93" s="263" t="s">
        <v>292</v>
      </c>
      <c r="C93" s="283" t="s">
        <v>228</v>
      </c>
      <c r="D93" s="283"/>
      <c r="E93" s="270">
        <v>375042417.14160001</v>
      </c>
      <c r="F93" s="271">
        <v>1185.0865969941206</v>
      </c>
      <c r="G93" s="272">
        <v>407415452.42150003</v>
      </c>
      <c r="H93" s="273">
        <v>1179.4062077879182</v>
      </c>
      <c r="I93" s="267">
        <v>-7.9459517520724332E-2</v>
      </c>
      <c r="J93" s="267">
        <v>4.8163127925673344E-3</v>
      </c>
      <c r="K93" s="606"/>
      <c r="L93" s="678"/>
      <c r="M93" s="355"/>
      <c r="N93" s="355"/>
      <c r="O93" s="355"/>
    </row>
    <row r="94" spans="1:15" ht="12.75" customHeight="1">
      <c r="A94" s="262" t="s">
        <v>298</v>
      </c>
      <c r="B94" s="263" t="s">
        <v>292</v>
      </c>
      <c r="C94" s="283" t="s">
        <v>230</v>
      </c>
      <c r="D94" s="283"/>
      <c r="E94" s="270">
        <v>2025276060.4092999</v>
      </c>
      <c r="F94" s="271">
        <v>174.57388139214996</v>
      </c>
      <c r="G94" s="272">
        <v>2094804416.6304998</v>
      </c>
      <c r="H94" s="273">
        <v>174.47766757920397</v>
      </c>
      <c r="I94" s="267">
        <v>-3.3190858138936186E-2</v>
      </c>
      <c r="J94" s="267">
        <v>5.5143912846222776E-4</v>
      </c>
      <c r="K94" s="606"/>
      <c r="L94" s="678"/>
      <c r="M94" s="355"/>
      <c r="N94" s="355"/>
      <c r="O94" s="355"/>
    </row>
    <row r="95" spans="1:15" ht="12.75" customHeight="1">
      <c r="A95" s="263" t="s">
        <v>299</v>
      </c>
      <c r="B95" s="263" t="s">
        <v>292</v>
      </c>
      <c r="C95" s="283" t="s">
        <v>227</v>
      </c>
      <c r="D95" s="283"/>
      <c r="E95" s="270">
        <v>73722770.860200003</v>
      </c>
      <c r="F95" s="271">
        <v>1254.650684582278</v>
      </c>
      <c r="G95" s="272">
        <v>78493020.675400004</v>
      </c>
      <c r="H95" s="273">
        <v>1272.7126099945631</v>
      </c>
      <c r="I95" s="267">
        <v>-6.0772916803990662E-2</v>
      </c>
      <c r="J95" s="267">
        <v>-1.4191676322247049E-2</v>
      </c>
      <c r="K95" s="606"/>
      <c r="L95" s="678"/>
      <c r="M95" s="355"/>
      <c r="N95" s="355"/>
      <c r="O95" s="355"/>
    </row>
    <row r="96" spans="1:15" ht="18.75" customHeight="1">
      <c r="A96" s="486" t="s">
        <v>607</v>
      </c>
      <c r="B96" s="487"/>
      <c r="C96" s="488"/>
      <c r="D96" s="488"/>
      <c r="E96" s="489">
        <f>SUM(E10:E95)</f>
        <v>13369167845.8969</v>
      </c>
      <c r="F96" s="489"/>
      <c r="G96" s="489">
        <f>SUM(G10:G95)</f>
        <v>13375862333.555504</v>
      </c>
      <c r="H96" s="490"/>
      <c r="I96" s="491">
        <v>-5.0049017339315327E-4</v>
      </c>
      <c r="J96" s="491"/>
      <c r="K96" s="606"/>
      <c r="L96" s="606"/>
      <c r="M96" s="150"/>
      <c r="N96" s="150"/>
    </row>
    <row r="97" spans="1:9" ht="12.75" customHeight="1">
      <c r="A97" s="36" t="s">
        <v>608</v>
      </c>
    </row>
    <row r="98" spans="1:9" ht="12.75" customHeight="1"/>
    <row r="99" spans="1:9" ht="12.75" customHeight="1">
      <c r="A99" s="80" t="s">
        <v>754</v>
      </c>
    </row>
    <row r="100" spans="1:9" ht="12.75" customHeight="1">
      <c r="A100" s="81" t="s">
        <v>746</v>
      </c>
    </row>
    <row r="101" spans="1:9" ht="12.75" customHeight="1">
      <c r="A101" s="51" t="s">
        <v>790</v>
      </c>
    </row>
    <row r="102" spans="1:9" ht="12.75" customHeight="1">
      <c r="A102" s="577" t="s">
        <v>793</v>
      </c>
    </row>
    <row r="103" spans="1:9" ht="12.75" customHeight="1">
      <c r="A103" s="51" t="s">
        <v>796</v>
      </c>
    </row>
    <row r="104" spans="1:9" ht="12.75" customHeight="1">
      <c r="A104" s="90" t="s">
        <v>797</v>
      </c>
    </row>
    <row r="105" spans="1:9" ht="12.75" customHeight="1">
      <c r="A105" s="51"/>
      <c r="B105" s="83"/>
      <c r="C105" s="83"/>
      <c r="D105" s="83"/>
      <c r="E105" s="83"/>
      <c r="F105" s="83"/>
      <c r="G105" s="83"/>
      <c r="H105" s="83"/>
      <c r="I105" s="83"/>
    </row>
    <row r="106" spans="1:9" ht="12.75" customHeight="1">
      <c r="A106" s="689" t="s">
        <v>1253</v>
      </c>
      <c r="B106" s="84"/>
      <c r="C106" s="84"/>
      <c r="D106" s="84"/>
      <c r="E106" s="84"/>
      <c r="F106" s="84"/>
      <c r="G106" s="84"/>
      <c r="H106" s="84"/>
      <c r="I106" s="84"/>
    </row>
    <row r="107" spans="1:9" ht="12.75" customHeight="1">
      <c r="A107" s="690" t="s">
        <v>1254</v>
      </c>
    </row>
    <row r="108" spans="1:9" ht="12.75" customHeight="1"/>
    <row r="109" spans="1:9" ht="12.75" customHeight="1">
      <c r="A109" s="75" t="s">
        <v>338</v>
      </c>
    </row>
    <row r="110" spans="1:9" ht="12.75" customHeight="1"/>
    <row r="111" spans="1:9" ht="12.75" customHeight="1"/>
    <row r="112" spans="1:9" ht="12.75" customHeight="1"/>
    <row r="113" spans="1:10" ht="12.75" customHeight="1"/>
    <row r="114" spans="1:10">
      <c r="A114" s="90"/>
      <c r="B114" s="90"/>
      <c r="C114" s="90"/>
      <c r="D114" s="90"/>
      <c r="E114" s="90"/>
      <c r="F114" s="90"/>
      <c r="G114" s="90"/>
      <c r="H114" s="90"/>
      <c r="I114" s="90"/>
      <c r="J114" s="90"/>
    </row>
    <row r="115" spans="1:10" ht="12.75" customHeight="1"/>
    <row r="116" spans="1:10" ht="12.75" customHeight="1">
      <c r="A116" s="51"/>
    </row>
    <row r="117" spans="1:10" ht="12.75" customHeight="1">
      <c r="A117" s="90"/>
    </row>
    <row r="118" spans="1:10" ht="12.75" customHeight="1">
      <c r="A118" s="51"/>
    </row>
    <row r="119" spans="1:10" ht="12.75" customHeight="1">
      <c r="A119" s="51"/>
    </row>
    <row r="120" spans="1:10" ht="12.75" customHeight="1">
      <c r="A120" s="90"/>
    </row>
    <row r="121" spans="1:10" ht="12.75" customHeight="1"/>
    <row r="122" spans="1:10" ht="12.75" customHeight="1">
      <c r="A122" s="51"/>
    </row>
    <row r="123" spans="1:10" ht="12.75" customHeight="1">
      <c r="A123" s="90"/>
    </row>
    <row r="124" spans="1:10" ht="12.75" customHeight="1">
      <c r="A124" s="98"/>
    </row>
    <row r="125" spans="1:10" ht="12.75" customHeight="1">
      <c r="A125" s="51"/>
    </row>
    <row r="126" spans="1:10" ht="12.75" customHeight="1">
      <c r="A126" s="90"/>
    </row>
    <row r="127" spans="1:10" ht="12.75" customHeight="1"/>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202" spans="10:10">
      <c r="J202" s="53" t="s">
        <v>451</v>
      </c>
    </row>
  </sheetData>
  <mergeCells count="7">
    <mergeCell ref="E7:F7"/>
    <mergeCell ref="G7:H7"/>
    <mergeCell ref="I7:J7"/>
    <mergeCell ref="E5:F5"/>
    <mergeCell ref="E6:F6"/>
    <mergeCell ref="G5:H5"/>
    <mergeCell ref="G6:H6"/>
  </mergeCells>
  <hyperlinks>
    <hyperlink ref="A109" location="'2 Sadržaj'!A1" display="Sadržaj / Contents"/>
  </hyperlinks>
  <pageMargins left="0.7" right="0.7" top="0.75" bottom="0.75" header="0.3" footer="0.3"/>
  <pageSetup paperSize="9" scale="55" orientation="portrait" r:id="rId1"/>
  <rowBreaks count="1" manualBreakCount="1">
    <brk id="9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92" t="s">
        <v>1004</v>
      </c>
      <c r="M1" s="380" t="str">
        <f>Naslovnica!A20</f>
        <v>Travanj 2015.</v>
      </c>
    </row>
    <row r="2" spans="1:14" ht="12.75" customHeight="1">
      <c r="A2" s="125" t="s">
        <v>1005</v>
      </c>
      <c r="M2" s="118" t="str">
        <f>Naslovnica!A24</f>
        <v>April 2015</v>
      </c>
    </row>
    <row r="3" spans="1:14" ht="12.75" customHeight="1">
      <c r="A3" s="18"/>
      <c r="M3" s="19"/>
    </row>
    <row r="4" spans="1:14" ht="12.75" customHeight="1">
      <c r="A4" s="112"/>
      <c r="B4" s="112"/>
      <c r="C4" s="112"/>
      <c r="D4" s="112"/>
      <c r="E4" s="112"/>
      <c r="F4" s="112"/>
      <c r="G4" s="112"/>
      <c r="H4" s="112"/>
      <c r="I4" s="112"/>
      <c r="J4" s="112"/>
      <c r="K4" s="112"/>
      <c r="L4" s="112"/>
      <c r="M4" s="21" t="s">
        <v>495</v>
      </c>
    </row>
    <row r="5" spans="1:14" ht="25.5" customHeight="1">
      <c r="A5" s="796" t="s">
        <v>611</v>
      </c>
      <c r="B5" s="797" t="s">
        <v>767</v>
      </c>
      <c r="C5" s="798"/>
      <c r="D5" s="730" t="s">
        <v>766</v>
      </c>
      <c r="E5" s="771"/>
      <c r="F5" s="730" t="s">
        <v>768</v>
      </c>
      <c r="G5" s="771"/>
      <c r="H5" s="730" t="s">
        <v>769</v>
      </c>
      <c r="I5" s="771"/>
      <c r="J5" s="730" t="s">
        <v>1129</v>
      </c>
      <c r="K5" s="771"/>
      <c r="L5" s="730" t="s">
        <v>770</v>
      </c>
      <c r="M5" s="771"/>
    </row>
    <row r="6" spans="1:14" ht="12.75" customHeight="1">
      <c r="A6" s="796"/>
      <c r="B6" s="441" t="s">
        <v>130</v>
      </c>
      <c r="C6" s="441" t="s">
        <v>131</v>
      </c>
      <c r="D6" s="441" t="s">
        <v>130</v>
      </c>
      <c r="E6" s="441" t="s">
        <v>131</v>
      </c>
      <c r="F6" s="441" t="s">
        <v>130</v>
      </c>
      <c r="G6" s="441" t="s">
        <v>131</v>
      </c>
      <c r="H6" s="441" t="s">
        <v>130</v>
      </c>
      <c r="I6" s="441" t="s">
        <v>131</v>
      </c>
      <c r="J6" s="441" t="s">
        <v>130</v>
      </c>
      <c r="K6" s="441" t="s">
        <v>131</v>
      </c>
      <c r="L6" s="441" t="s">
        <v>130</v>
      </c>
      <c r="M6" s="441" t="s">
        <v>131</v>
      </c>
    </row>
    <row r="7" spans="1:14" ht="12.75" customHeight="1">
      <c r="A7" s="796"/>
      <c r="B7" s="493" t="s">
        <v>122</v>
      </c>
      <c r="C7" s="493" t="s">
        <v>123</v>
      </c>
      <c r="D7" s="493" t="s">
        <v>122</v>
      </c>
      <c r="E7" s="493" t="s">
        <v>123</v>
      </c>
      <c r="F7" s="493" t="s">
        <v>122</v>
      </c>
      <c r="G7" s="493" t="s">
        <v>123</v>
      </c>
      <c r="H7" s="493" t="s">
        <v>122</v>
      </c>
      <c r="I7" s="493" t="s">
        <v>123</v>
      </c>
      <c r="J7" s="493" t="s">
        <v>122</v>
      </c>
      <c r="K7" s="493" t="s">
        <v>123</v>
      </c>
      <c r="L7" s="493" t="s">
        <v>122</v>
      </c>
      <c r="M7" s="493" t="s">
        <v>123</v>
      </c>
    </row>
    <row r="8" spans="1:14" ht="18">
      <c r="A8" s="209" t="s">
        <v>612</v>
      </c>
      <c r="B8" s="285">
        <v>168617.66950999998</v>
      </c>
      <c r="C8" s="286">
        <v>9.3590019806924704E-2</v>
      </c>
      <c r="D8" s="285">
        <v>17285.140649999998</v>
      </c>
      <c r="E8" s="286">
        <v>2.0436912731375476E-2</v>
      </c>
      <c r="F8" s="285">
        <v>550467.72111000004</v>
      </c>
      <c r="G8" s="286">
        <v>6.3214695952883732E-2</v>
      </c>
      <c r="H8" s="285">
        <v>115820.87009</v>
      </c>
      <c r="I8" s="286">
        <v>8.3660175981683002E-2</v>
      </c>
      <c r="J8" s="285">
        <v>95759.10143000001</v>
      </c>
      <c r="K8" s="286">
        <v>0.15214432661574651</v>
      </c>
      <c r="L8" s="285">
        <v>947950.50278999994</v>
      </c>
      <c r="M8" s="286">
        <v>7.0905722309676109E-2</v>
      </c>
      <c r="N8" s="88"/>
    </row>
    <row r="9" spans="1:14" ht="18">
      <c r="A9" s="209" t="s">
        <v>613</v>
      </c>
      <c r="B9" s="285">
        <v>23517.5674</v>
      </c>
      <c r="C9" s="286">
        <v>1.3053255955753523E-2</v>
      </c>
      <c r="D9" s="285">
        <v>42021.852299999999</v>
      </c>
      <c r="E9" s="286">
        <v>4.9684115718540589E-2</v>
      </c>
      <c r="F9" s="285">
        <v>55466.552939999994</v>
      </c>
      <c r="G9" s="286">
        <v>6.3696764500310536E-3</v>
      </c>
      <c r="H9" s="285">
        <v>22298.70103</v>
      </c>
      <c r="I9" s="286">
        <v>1.6106883421641682E-2</v>
      </c>
      <c r="J9" s="285">
        <v>15430.133380000001</v>
      </c>
      <c r="K9" s="286">
        <v>2.4515761088332224E-2</v>
      </c>
      <c r="L9" s="285">
        <v>158734.80705</v>
      </c>
      <c r="M9" s="286">
        <v>1.1873200253010141E-2</v>
      </c>
      <c r="N9" s="88"/>
    </row>
    <row r="10" spans="1:14" ht="18">
      <c r="A10" s="209" t="s">
        <v>614</v>
      </c>
      <c r="B10" s="285">
        <v>1654054.5952799995</v>
      </c>
      <c r="C10" s="286">
        <v>0.91807105853048976</v>
      </c>
      <c r="D10" s="285">
        <v>843032.93698000011</v>
      </c>
      <c r="E10" s="286">
        <v>0.99675154004230948</v>
      </c>
      <c r="F10" s="285">
        <v>8442046.1686900016</v>
      </c>
      <c r="G10" s="286">
        <v>0.96946898302744222</v>
      </c>
      <c r="H10" s="285">
        <v>1290050.2096600002</v>
      </c>
      <c r="I10" s="286">
        <v>0.93183402508975799</v>
      </c>
      <c r="J10" s="285">
        <v>534448.08134000003</v>
      </c>
      <c r="K10" s="286">
        <v>0.84914376004240266</v>
      </c>
      <c r="L10" s="285">
        <v>12763631.991950002</v>
      </c>
      <c r="M10" s="286">
        <v>0.95470654113318554</v>
      </c>
      <c r="N10" s="88"/>
    </row>
    <row r="11" spans="1:14" ht="21.75" customHeight="1">
      <c r="A11" s="209" t="s">
        <v>615</v>
      </c>
      <c r="B11" s="287">
        <v>592653.44082999986</v>
      </c>
      <c r="C11" s="288">
        <v>0.32894801254878148</v>
      </c>
      <c r="D11" s="287">
        <v>436489.14950000006</v>
      </c>
      <c r="E11" s="288">
        <v>0.51607856928394769</v>
      </c>
      <c r="F11" s="287">
        <v>8426890.7124200016</v>
      </c>
      <c r="G11" s="288">
        <v>0.96772855843323824</v>
      </c>
      <c r="H11" s="287">
        <v>1131680.3522900001</v>
      </c>
      <c r="I11" s="288">
        <v>0.81743970110071562</v>
      </c>
      <c r="J11" s="287">
        <v>350857.11271999998</v>
      </c>
      <c r="K11" s="288">
        <v>0.55745008417973685</v>
      </c>
      <c r="L11" s="287">
        <v>10938570.767760001</v>
      </c>
      <c r="M11" s="288">
        <v>0.8181938392782856</v>
      </c>
      <c r="N11" s="78"/>
    </row>
    <row r="12" spans="1:14" ht="18" customHeight="1">
      <c r="A12" s="210" t="s">
        <v>517</v>
      </c>
      <c r="B12" s="287">
        <v>559435.66891999997</v>
      </c>
      <c r="C12" s="288">
        <v>0.31051072812874964</v>
      </c>
      <c r="D12" s="287">
        <v>110619.43068999999</v>
      </c>
      <c r="E12" s="288">
        <v>0.13078977470779032</v>
      </c>
      <c r="F12" s="287">
        <v>2.9350300000000002</v>
      </c>
      <c r="G12" s="288">
        <v>3.3705342193083191E-7</v>
      </c>
      <c r="H12" s="287">
        <v>47.692230000000002</v>
      </c>
      <c r="I12" s="288">
        <v>3.4449234854292414E-5</v>
      </c>
      <c r="J12" s="287">
        <v>3290.1594599999999</v>
      </c>
      <c r="K12" s="288">
        <v>5.2274832159536497E-3</v>
      </c>
      <c r="L12" s="287">
        <v>673395.88633000001</v>
      </c>
      <c r="M12" s="288">
        <v>5.0369319474026127E-2</v>
      </c>
    </row>
    <row r="13" spans="1:14" ht="18" customHeight="1">
      <c r="A13" s="210" t="s">
        <v>616</v>
      </c>
      <c r="B13" s="287">
        <v>3004.70003</v>
      </c>
      <c r="C13" s="288">
        <v>1.6677370535291968E-3</v>
      </c>
      <c r="D13" s="287">
        <v>219117.22074000002</v>
      </c>
      <c r="E13" s="288">
        <v>0.2590710488783276</v>
      </c>
      <c r="F13" s="287">
        <v>811571.29797000007</v>
      </c>
      <c r="G13" s="288">
        <v>9.3199348259348391E-2</v>
      </c>
      <c r="H13" s="287">
        <v>878568.47297999996</v>
      </c>
      <c r="I13" s="288">
        <v>0.63461095573146975</v>
      </c>
      <c r="J13" s="287">
        <v>249812.03493999998</v>
      </c>
      <c r="K13" s="288">
        <v>0.39690727323960057</v>
      </c>
      <c r="L13" s="287">
        <v>2162073.7266600002</v>
      </c>
      <c r="M13" s="288">
        <v>0.16172089030429254</v>
      </c>
    </row>
    <row r="14" spans="1:14" ht="18" customHeight="1">
      <c r="A14" s="210" t="s">
        <v>617</v>
      </c>
      <c r="B14" s="287">
        <v>0</v>
      </c>
      <c r="C14" s="288">
        <v>0</v>
      </c>
      <c r="D14" s="287">
        <v>1120.9349299999999</v>
      </c>
      <c r="E14" s="288">
        <v>1.3253261749976261E-3</v>
      </c>
      <c r="F14" s="287">
        <v>0</v>
      </c>
      <c r="G14" s="288">
        <v>0</v>
      </c>
      <c r="H14" s="287">
        <v>0</v>
      </c>
      <c r="I14" s="288">
        <v>0</v>
      </c>
      <c r="J14" s="287">
        <v>0</v>
      </c>
      <c r="K14" s="288">
        <v>0</v>
      </c>
      <c r="L14" s="287">
        <v>1120.9349299999999</v>
      </c>
      <c r="M14" s="288">
        <v>8.3844779489930426E-5</v>
      </c>
    </row>
    <row r="15" spans="1:14" ht="19.5">
      <c r="A15" s="210" t="s">
        <v>618</v>
      </c>
      <c r="B15" s="287">
        <v>1930.60887</v>
      </c>
      <c r="C15" s="288">
        <v>1.0715705116064887E-3</v>
      </c>
      <c r="D15" s="287">
        <v>75658.216220000002</v>
      </c>
      <c r="E15" s="288">
        <v>8.945373333133258E-2</v>
      </c>
      <c r="F15" s="287">
        <v>128143.97571</v>
      </c>
      <c r="G15" s="288">
        <v>1.4715817389558846E-2</v>
      </c>
      <c r="H15" s="287">
        <v>87513.913719999997</v>
      </c>
      <c r="I15" s="288">
        <v>6.3213386473196215E-2</v>
      </c>
      <c r="J15" s="287">
        <v>3788.9800599999999</v>
      </c>
      <c r="K15" s="288">
        <v>6.0200211904723466E-3</v>
      </c>
      <c r="L15" s="287">
        <v>297035.69457999995</v>
      </c>
      <c r="M15" s="288">
        <v>2.2217964349365418E-2</v>
      </c>
    </row>
    <row r="16" spans="1:14" ht="19.5">
      <c r="A16" s="576" t="s">
        <v>742</v>
      </c>
      <c r="B16" s="287">
        <v>0</v>
      </c>
      <c r="C16" s="288">
        <v>0</v>
      </c>
      <c r="D16" s="287">
        <v>0</v>
      </c>
      <c r="E16" s="288">
        <v>0</v>
      </c>
      <c r="F16" s="287">
        <v>0</v>
      </c>
      <c r="G16" s="288">
        <v>0</v>
      </c>
      <c r="H16" s="287">
        <v>0</v>
      </c>
      <c r="I16" s="288">
        <v>0</v>
      </c>
      <c r="J16" s="287">
        <v>0</v>
      </c>
      <c r="K16" s="288">
        <v>0</v>
      </c>
      <c r="L16" s="287">
        <v>0</v>
      </c>
      <c r="M16" s="288">
        <v>0</v>
      </c>
    </row>
    <row r="17" spans="1:13" ht="18" customHeight="1">
      <c r="A17" s="576" t="s">
        <v>743</v>
      </c>
      <c r="B17" s="287">
        <v>13829.001960000001</v>
      </c>
      <c r="C17" s="288">
        <v>7.6756876732283616E-3</v>
      </c>
      <c r="D17" s="287">
        <v>3244.1648599999999</v>
      </c>
      <c r="E17" s="288">
        <v>3.8357057933465495E-3</v>
      </c>
      <c r="F17" s="287">
        <v>37853.029450000002</v>
      </c>
      <c r="G17" s="288">
        <v>4.3469719582324732E-3</v>
      </c>
      <c r="H17" s="287">
        <v>5742.0509900000006</v>
      </c>
      <c r="I17" s="288">
        <v>4.1476203377328394E-3</v>
      </c>
      <c r="J17" s="287">
        <v>24089.29682</v>
      </c>
      <c r="K17" s="288">
        <v>3.8273644892176634E-2</v>
      </c>
      <c r="L17" s="287">
        <v>84757.544080000007</v>
      </c>
      <c r="M17" s="288">
        <v>6.339777094372159E-3</v>
      </c>
    </row>
    <row r="18" spans="1:13" ht="18" customHeight="1">
      <c r="A18" s="183" t="s">
        <v>753</v>
      </c>
      <c r="B18" s="287">
        <v>96.70147</v>
      </c>
      <c r="C18" s="288">
        <v>5.3673452604099719E-5</v>
      </c>
      <c r="D18" s="287">
        <v>15529.19328</v>
      </c>
      <c r="E18" s="288">
        <v>1.8360785965141829E-2</v>
      </c>
      <c r="F18" s="287">
        <v>3671485.2195300004</v>
      </c>
      <c r="G18" s="288">
        <v>0.42162657853959179</v>
      </c>
      <c r="H18" s="287">
        <v>111227.36048</v>
      </c>
      <c r="I18" s="288">
        <v>8.0342174467383107E-2</v>
      </c>
      <c r="J18" s="287">
        <v>29482.377660000002</v>
      </c>
      <c r="K18" s="288">
        <v>4.6842299365045623E-2</v>
      </c>
      <c r="L18" s="287">
        <v>3827820.8524200004</v>
      </c>
      <c r="M18" s="288">
        <v>0.28631706150696229</v>
      </c>
    </row>
    <row r="19" spans="1:13" ht="18" customHeight="1">
      <c r="A19" s="209" t="s">
        <v>658</v>
      </c>
      <c r="B19" s="287">
        <v>14356.75958</v>
      </c>
      <c r="C19" s="288">
        <v>7.9686157290637313E-3</v>
      </c>
      <c r="D19" s="287">
        <v>11199.98878</v>
      </c>
      <c r="E19" s="288">
        <v>1.3242194433011138E-2</v>
      </c>
      <c r="F19" s="287">
        <v>3777834.2547300002</v>
      </c>
      <c r="G19" s="288">
        <v>0.43383950523308468</v>
      </c>
      <c r="H19" s="287">
        <v>48580.86189</v>
      </c>
      <c r="I19" s="288">
        <v>3.509111485607936E-2</v>
      </c>
      <c r="J19" s="287">
        <v>40394.263780000001</v>
      </c>
      <c r="K19" s="288">
        <v>6.41793622764881E-2</v>
      </c>
      <c r="L19" s="287">
        <v>3892366.1287600002</v>
      </c>
      <c r="M19" s="288">
        <v>0.2911449817697771</v>
      </c>
    </row>
    <row r="20" spans="1:13" ht="18" customHeight="1">
      <c r="A20" s="210" t="s">
        <v>831</v>
      </c>
      <c r="B20" s="287">
        <v>1061401.1544499998</v>
      </c>
      <c r="C20" s="288">
        <v>0.58912304598170839</v>
      </c>
      <c r="D20" s="287">
        <v>406543.78748000006</v>
      </c>
      <c r="E20" s="288">
        <v>0.48067297075836174</v>
      </c>
      <c r="F20" s="287">
        <v>15155.456269999999</v>
      </c>
      <c r="G20" s="288">
        <v>1.7404245942040052E-3</v>
      </c>
      <c r="H20" s="287">
        <v>158369.85736999998</v>
      </c>
      <c r="I20" s="288">
        <v>0.11439432398904227</v>
      </c>
      <c r="J20" s="287">
        <v>183590.96862</v>
      </c>
      <c r="K20" s="288">
        <v>0.2916936758626657</v>
      </c>
      <c r="L20" s="287">
        <v>1825061.2241899995</v>
      </c>
      <c r="M20" s="288">
        <v>0.1365127018548998</v>
      </c>
    </row>
    <row r="21" spans="1:13" ht="18" customHeight="1">
      <c r="A21" s="210" t="s">
        <v>832</v>
      </c>
      <c r="B21" s="287">
        <v>982448.42290999996</v>
      </c>
      <c r="C21" s="288">
        <v>0.54530090248920104</v>
      </c>
      <c r="D21" s="287">
        <v>170599.37196000002</v>
      </c>
      <c r="E21" s="288">
        <v>0.20170645685628166</v>
      </c>
      <c r="F21" s="287">
        <v>0</v>
      </c>
      <c r="G21" s="288">
        <v>0</v>
      </c>
      <c r="H21" s="287">
        <v>0</v>
      </c>
      <c r="I21" s="288">
        <v>0</v>
      </c>
      <c r="J21" s="287">
        <v>41729.342490000003</v>
      </c>
      <c r="K21" s="288">
        <v>6.630056692731133E-2</v>
      </c>
      <c r="L21" s="287">
        <v>1194777.1373599998</v>
      </c>
      <c r="M21" s="288">
        <v>8.9368100627892383E-2</v>
      </c>
    </row>
    <row r="22" spans="1:13" ht="18" customHeight="1">
      <c r="A22" s="210" t="s">
        <v>833</v>
      </c>
      <c r="B22" s="287">
        <v>1190.5282</v>
      </c>
      <c r="C22" s="288">
        <v>6.6079408013698399E-4</v>
      </c>
      <c r="D22" s="287">
        <v>26812.685010000001</v>
      </c>
      <c r="E22" s="288">
        <v>3.1701709273810823E-2</v>
      </c>
      <c r="F22" s="287">
        <v>0</v>
      </c>
      <c r="G22" s="288">
        <v>0</v>
      </c>
      <c r="H22" s="287">
        <v>126597.57498</v>
      </c>
      <c r="I22" s="288">
        <v>9.1444446872580978E-2</v>
      </c>
      <c r="J22" s="287">
        <v>8168.86582</v>
      </c>
      <c r="K22" s="288">
        <v>1.2978887341657126E-2</v>
      </c>
      <c r="L22" s="287">
        <v>162769.65401</v>
      </c>
      <c r="M22" s="288">
        <v>1.2175002654365245E-2</v>
      </c>
    </row>
    <row r="23" spans="1:13" ht="18" customHeight="1">
      <c r="A23" s="210" t="s">
        <v>617</v>
      </c>
      <c r="B23" s="287">
        <v>0</v>
      </c>
      <c r="C23" s="288">
        <v>0</v>
      </c>
      <c r="D23" s="287">
        <v>0</v>
      </c>
      <c r="E23" s="288">
        <v>0</v>
      </c>
      <c r="F23" s="287">
        <v>0</v>
      </c>
      <c r="G23" s="288">
        <v>0</v>
      </c>
      <c r="H23" s="287">
        <v>0</v>
      </c>
      <c r="I23" s="288">
        <v>0</v>
      </c>
      <c r="J23" s="287">
        <v>0</v>
      </c>
      <c r="K23" s="288">
        <v>0</v>
      </c>
      <c r="L23" s="287">
        <v>0</v>
      </c>
      <c r="M23" s="288">
        <v>0</v>
      </c>
    </row>
    <row r="24" spans="1:13" ht="19.5">
      <c r="A24" s="210" t="s">
        <v>834</v>
      </c>
      <c r="B24" s="287">
        <v>230.08279999999999</v>
      </c>
      <c r="C24" s="288">
        <v>1.277057966214842E-4</v>
      </c>
      <c r="D24" s="287">
        <v>52829.324970000001</v>
      </c>
      <c r="E24" s="288">
        <v>6.2462222664607915E-2</v>
      </c>
      <c r="F24" s="287">
        <v>0</v>
      </c>
      <c r="G24" s="288">
        <v>0</v>
      </c>
      <c r="H24" s="287">
        <v>21546.571920000002</v>
      </c>
      <c r="I24" s="288">
        <v>1.5563602632482947E-2</v>
      </c>
      <c r="J24" s="287">
        <v>0</v>
      </c>
      <c r="K24" s="288">
        <v>0</v>
      </c>
      <c r="L24" s="287">
        <v>74605.979690000007</v>
      </c>
      <c r="M24" s="288">
        <v>5.580450522438692E-3</v>
      </c>
    </row>
    <row r="25" spans="1:13" ht="19.5">
      <c r="A25" s="576" t="s">
        <v>742</v>
      </c>
      <c r="B25" s="287">
        <v>0</v>
      </c>
      <c r="C25" s="288">
        <v>0</v>
      </c>
      <c r="D25" s="287">
        <v>0</v>
      </c>
      <c r="E25" s="288">
        <v>0</v>
      </c>
      <c r="F25" s="287">
        <v>0</v>
      </c>
      <c r="G25" s="288">
        <v>0</v>
      </c>
      <c r="H25" s="287">
        <v>0</v>
      </c>
      <c r="I25" s="288">
        <v>0</v>
      </c>
      <c r="J25" s="287">
        <v>0</v>
      </c>
      <c r="K25" s="288">
        <v>0</v>
      </c>
      <c r="L25" s="287">
        <v>0</v>
      </c>
      <c r="M25" s="288">
        <v>0</v>
      </c>
    </row>
    <row r="26" spans="1:13" ht="19.5">
      <c r="A26" s="576" t="s">
        <v>765</v>
      </c>
      <c r="B26" s="287">
        <v>77532.120540000004</v>
      </c>
      <c r="C26" s="288">
        <v>4.3033643615748927E-2</v>
      </c>
      <c r="D26" s="287">
        <v>156302.40553999998</v>
      </c>
      <c r="E26" s="288">
        <v>0.18480258196366131</v>
      </c>
      <c r="F26" s="287">
        <v>0</v>
      </c>
      <c r="G26" s="288">
        <v>0</v>
      </c>
      <c r="H26" s="287">
        <v>10225.71047</v>
      </c>
      <c r="I26" s="288">
        <v>7.3862744839783513E-3</v>
      </c>
      <c r="J26" s="287">
        <v>133692.76031000001</v>
      </c>
      <c r="K26" s="288">
        <v>0.21241422159369727</v>
      </c>
      <c r="L26" s="287">
        <v>377752.99685999996</v>
      </c>
      <c r="M26" s="288">
        <v>2.8255535513900955E-2</v>
      </c>
    </row>
    <row r="27" spans="1:13" ht="18" customHeight="1">
      <c r="A27" s="183" t="s">
        <v>753</v>
      </c>
      <c r="B27" s="287">
        <v>0</v>
      </c>
      <c r="C27" s="288">
        <v>0</v>
      </c>
      <c r="D27" s="287">
        <v>0</v>
      </c>
      <c r="E27" s="288">
        <v>0</v>
      </c>
      <c r="F27" s="287">
        <v>15155.456269999999</v>
      </c>
      <c r="G27" s="288">
        <v>1.7404245942040052E-3</v>
      </c>
      <c r="H27" s="287">
        <v>0</v>
      </c>
      <c r="I27" s="288">
        <v>0</v>
      </c>
      <c r="J27" s="287">
        <v>0</v>
      </c>
      <c r="K27" s="288">
        <v>0</v>
      </c>
      <c r="L27" s="287">
        <v>15155.456269999999</v>
      </c>
      <c r="M27" s="288">
        <v>1.1336125363025607E-3</v>
      </c>
    </row>
    <row r="28" spans="1:13" ht="18" customHeight="1">
      <c r="A28" s="210" t="s">
        <v>658</v>
      </c>
      <c r="B28" s="287">
        <v>0</v>
      </c>
      <c r="C28" s="288">
        <v>0</v>
      </c>
      <c r="D28" s="287">
        <v>0</v>
      </c>
      <c r="E28" s="288">
        <v>0</v>
      </c>
      <c r="F28" s="287">
        <v>0</v>
      </c>
      <c r="G28" s="288">
        <v>0</v>
      </c>
      <c r="H28" s="287">
        <v>0</v>
      </c>
      <c r="I28" s="288">
        <v>0</v>
      </c>
      <c r="J28" s="287">
        <v>0</v>
      </c>
      <c r="K28" s="288">
        <v>0</v>
      </c>
      <c r="L28" s="287">
        <v>0</v>
      </c>
      <c r="M28" s="288">
        <v>0</v>
      </c>
    </row>
    <row r="29" spans="1:13" ht="18" customHeight="1">
      <c r="A29" s="210" t="s">
        <v>1152</v>
      </c>
      <c r="B29" s="687">
        <v>0</v>
      </c>
      <c r="C29" s="688">
        <v>0</v>
      </c>
      <c r="D29" s="687">
        <v>410.51434999999998</v>
      </c>
      <c r="E29" s="688">
        <v>4.8536752554150198E-4</v>
      </c>
      <c r="F29" s="687">
        <v>0</v>
      </c>
      <c r="G29" s="688">
        <v>0</v>
      </c>
      <c r="H29" s="687">
        <v>0</v>
      </c>
      <c r="I29" s="688">
        <v>0</v>
      </c>
      <c r="J29" s="687">
        <v>8333.8661400000001</v>
      </c>
      <c r="K29" s="688">
        <v>1.3241043755020441E-2</v>
      </c>
      <c r="L29" s="687">
        <v>8744.3804899999996</v>
      </c>
      <c r="M29" s="688">
        <v>6.5407066399483132E-4</v>
      </c>
    </row>
    <row r="30" spans="1:13" ht="18" customHeight="1">
      <c r="A30" s="209" t="s">
        <v>835</v>
      </c>
      <c r="B30" s="285">
        <v>1846189.8321899995</v>
      </c>
      <c r="C30" s="286">
        <v>1.0247143342931679</v>
      </c>
      <c r="D30" s="285">
        <v>902750.44428000005</v>
      </c>
      <c r="E30" s="286">
        <v>1.067357936017767</v>
      </c>
      <c r="F30" s="285">
        <v>9047980.4427400008</v>
      </c>
      <c r="G30" s="286">
        <v>1.0390533554303569</v>
      </c>
      <c r="H30" s="285">
        <v>1428169.7807800001</v>
      </c>
      <c r="I30" s="286">
        <v>1.0316010844930827</v>
      </c>
      <c r="J30" s="285">
        <v>653971.18229000014</v>
      </c>
      <c r="K30" s="286">
        <v>1.039044891501502</v>
      </c>
      <c r="L30" s="285">
        <v>13879061.68228</v>
      </c>
      <c r="M30" s="286">
        <v>1.0381395343598665</v>
      </c>
    </row>
    <row r="31" spans="1:13" ht="18" customHeight="1">
      <c r="A31" s="210" t="s">
        <v>1153</v>
      </c>
      <c r="B31" s="687">
        <v>44526.899990000005</v>
      </c>
      <c r="C31" s="688">
        <v>2.471433429316797E-2</v>
      </c>
      <c r="D31" s="687">
        <v>56970.02347</v>
      </c>
      <c r="E31" s="688">
        <v>6.7357936017766962E-2</v>
      </c>
      <c r="F31" s="687">
        <v>340073.00425</v>
      </c>
      <c r="G31" s="688">
        <v>3.9053355430357047E-2</v>
      </c>
      <c r="H31" s="687">
        <v>43749.192000000003</v>
      </c>
      <c r="I31" s="688">
        <v>3.1601084493082639E-2</v>
      </c>
      <c r="J31" s="687">
        <v>24574.716710000001</v>
      </c>
      <c r="K31" s="688">
        <v>3.9044891501502088E-2</v>
      </c>
      <c r="L31" s="687">
        <v>509893.83642000001</v>
      </c>
      <c r="M31" s="688">
        <v>3.8139534359866507E-2</v>
      </c>
    </row>
    <row r="32" spans="1:13" ht="26.25" customHeight="1">
      <c r="A32" s="494" t="s">
        <v>837</v>
      </c>
      <c r="B32" s="495">
        <v>1801662.9321999995</v>
      </c>
      <c r="C32" s="496">
        <v>1</v>
      </c>
      <c r="D32" s="495">
        <v>845780.42081000004</v>
      </c>
      <c r="E32" s="496">
        <v>1</v>
      </c>
      <c r="F32" s="495">
        <v>8707907.4384900015</v>
      </c>
      <c r="G32" s="496">
        <v>1</v>
      </c>
      <c r="H32" s="495">
        <v>1384420.5887800001</v>
      </c>
      <c r="I32" s="496">
        <v>1</v>
      </c>
      <c r="J32" s="495">
        <v>629396.46558000019</v>
      </c>
      <c r="K32" s="496">
        <v>1</v>
      </c>
      <c r="L32" s="495">
        <v>13369167.845860001</v>
      </c>
      <c r="M32" s="496">
        <v>1</v>
      </c>
    </row>
    <row r="33" spans="1:13" ht="19.5">
      <c r="A33" s="183" t="s">
        <v>791</v>
      </c>
      <c r="B33" s="287">
        <v>597.77452000000005</v>
      </c>
      <c r="C33" s="288">
        <v>3.3179043056076049E-4</v>
      </c>
      <c r="D33" s="287">
        <v>1140.5713400000002</v>
      </c>
      <c r="E33" s="288">
        <v>1.3485430874690624E-3</v>
      </c>
      <c r="F33" s="287">
        <v>2003.1779099999999</v>
      </c>
      <c r="G33" s="288">
        <v>2.3004124976635739E-4</v>
      </c>
      <c r="H33" s="287">
        <v>2274.23569</v>
      </c>
      <c r="I33" s="288">
        <v>1.6427346634624498E-3</v>
      </c>
      <c r="J33" s="287">
        <v>9795.2412599999989</v>
      </c>
      <c r="K33" s="288">
        <v>1.5562911131020584E-2</v>
      </c>
      <c r="L33" s="287">
        <v>15811.00072</v>
      </c>
      <c r="M33" s="288">
        <v>1.182646586705556E-3</v>
      </c>
    </row>
    <row r="34" spans="1:13" ht="19.5">
      <c r="A34" s="183" t="s">
        <v>792</v>
      </c>
      <c r="B34" s="287">
        <v>0</v>
      </c>
      <c r="C34" s="288">
        <v>0</v>
      </c>
      <c r="D34" s="287">
        <v>9867.1985199999999</v>
      </c>
      <c r="E34" s="288">
        <v>1.1666383232837465E-2</v>
      </c>
      <c r="F34" s="287">
        <v>351754.48371</v>
      </c>
      <c r="G34" s="288">
        <v>4.0394834946821181E-2</v>
      </c>
      <c r="H34" s="287">
        <v>20232.039780000003</v>
      </c>
      <c r="I34" s="288">
        <v>1.4614084725386224E-2</v>
      </c>
      <c r="J34" s="287">
        <v>4304.0079699999997</v>
      </c>
      <c r="K34" s="288">
        <v>6.838309722686127E-3</v>
      </c>
      <c r="L34" s="287">
        <v>386157.72997999995</v>
      </c>
      <c r="M34" s="288">
        <v>2.8884200904066033E-2</v>
      </c>
    </row>
    <row r="35" spans="1:13" ht="12.75" customHeight="1">
      <c r="A35" s="36" t="s">
        <v>609</v>
      </c>
    </row>
    <row r="36" spans="1:13" ht="12.75" customHeight="1">
      <c r="A36" s="65" t="s">
        <v>610</v>
      </c>
    </row>
    <row r="37" spans="1:13" ht="12.75" customHeight="1"/>
    <row r="38" spans="1:13" ht="12.75" customHeight="1"/>
    <row r="39" spans="1:13" ht="12.75" customHeight="1"/>
    <row r="40" spans="1:13" ht="12.75" customHeight="1"/>
    <row r="41" spans="1:13" ht="12.75" customHeight="1">
      <c r="A41" s="492" t="s">
        <v>1006</v>
      </c>
      <c r="G41" s="380" t="str">
        <f>Naslovnica!A20</f>
        <v>Travanj 2015.</v>
      </c>
    </row>
    <row r="42" spans="1:13">
      <c r="A42" s="125" t="s">
        <v>1007</v>
      </c>
      <c r="G42" s="118" t="str">
        <f>Naslovnica!A24</f>
        <v>April 2015</v>
      </c>
    </row>
    <row r="43" spans="1:13" ht="12.75" customHeight="1"/>
    <row r="44" spans="1:13">
      <c r="G44" s="21" t="s">
        <v>811</v>
      </c>
    </row>
    <row r="45" spans="1:13" ht="22.5">
      <c r="A45" s="795" t="s">
        <v>800</v>
      </c>
      <c r="B45" s="593" t="s">
        <v>801</v>
      </c>
      <c r="C45" s="593" t="s">
        <v>802</v>
      </c>
      <c r="D45" s="593" t="s">
        <v>803</v>
      </c>
      <c r="E45" s="593" t="s">
        <v>804</v>
      </c>
      <c r="F45" s="593" t="s">
        <v>805</v>
      </c>
      <c r="G45" s="593" t="s">
        <v>806</v>
      </c>
    </row>
    <row r="46" spans="1:13" ht="22.5">
      <c r="A46" s="795"/>
      <c r="B46" s="594" t="s">
        <v>807</v>
      </c>
      <c r="C46" s="594" t="s">
        <v>807</v>
      </c>
      <c r="D46" s="594" t="s">
        <v>807</v>
      </c>
      <c r="E46" s="594" t="s">
        <v>807</v>
      </c>
      <c r="F46" s="594" t="s">
        <v>807</v>
      </c>
      <c r="G46" s="594" t="s">
        <v>807</v>
      </c>
    </row>
    <row r="47" spans="1:13" ht="22.5">
      <c r="A47" s="213" t="s">
        <v>808</v>
      </c>
      <c r="B47" s="596">
        <v>323138.28573999996</v>
      </c>
      <c r="C47" s="596">
        <v>77871.996480000002</v>
      </c>
      <c r="D47" s="596">
        <v>1056796.2193199999</v>
      </c>
      <c r="E47" s="596">
        <v>157438.50596999997</v>
      </c>
      <c r="F47" s="596">
        <v>53765.760109999988</v>
      </c>
      <c r="G47" s="596">
        <v>1669010.7676199998</v>
      </c>
    </row>
    <row r="48" spans="1:13" ht="22.5">
      <c r="A48" s="595" t="s">
        <v>809</v>
      </c>
      <c r="B48" s="596">
        <v>304965.77506000001</v>
      </c>
      <c r="C48" s="596">
        <v>93255.803180000003</v>
      </c>
      <c r="D48" s="596">
        <v>1249975.9414399997</v>
      </c>
      <c r="E48" s="596">
        <v>43165.81676999999</v>
      </c>
      <c r="F48" s="596">
        <v>6191.8803099999996</v>
      </c>
      <c r="G48" s="596">
        <v>1697555.2167599997</v>
      </c>
    </row>
    <row r="49" spans="1:7" ht="33">
      <c r="A49" s="494" t="s">
        <v>810</v>
      </c>
      <c r="B49" s="597">
        <v>18172.510679999948</v>
      </c>
      <c r="C49" s="597">
        <v>-15383.806700000001</v>
      </c>
      <c r="D49" s="597">
        <v>-193179.72211999982</v>
      </c>
      <c r="E49" s="597">
        <v>114272.68919999998</v>
      </c>
      <c r="F49" s="597">
        <v>47573.879799999988</v>
      </c>
      <c r="G49" s="597">
        <v>-28544.449139999924</v>
      </c>
    </row>
    <row r="50" spans="1:7" ht="12.75" customHeight="1">
      <c r="A50" s="36" t="s">
        <v>609</v>
      </c>
    </row>
    <row r="51" spans="1:7" ht="12.75" customHeight="1">
      <c r="A51" s="65" t="s">
        <v>610</v>
      </c>
    </row>
    <row r="52" spans="1:7" ht="12.75" customHeight="1"/>
    <row r="53" spans="1:7" ht="12.75" customHeight="1"/>
    <row r="54" spans="1:7" ht="12.75" customHeight="1"/>
    <row r="55" spans="1:7" ht="12.75" customHeight="1">
      <c r="A55" s="75" t="s">
        <v>338</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748</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4"/>
  <sheetViews>
    <sheetView showGridLines="0" zoomScaleNormal="100" workbookViewId="0"/>
  </sheetViews>
  <sheetFormatPr defaultRowHeight="15"/>
  <cols>
    <col min="1" max="1" width="49.28515625" customWidth="1"/>
    <col min="2" max="6" width="9.140625" customWidth="1"/>
    <col min="15" max="15" width="9.5703125" bestFit="1" customWidth="1"/>
    <col min="16" max="16" width="9.140625" customWidth="1"/>
    <col min="17" max="17" width="12.140625" customWidth="1"/>
  </cols>
  <sheetData>
    <row r="1" spans="1:17" ht="18">
      <c r="A1" s="542" t="s">
        <v>27</v>
      </c>
      <c r="B1" s="543"/>
      <c r="C1" s="543"/>
      <c r="D1" s="543"/>
      <c r="E1" s="543"/>
      <c r="F1" s="543"/>
      <c r="G1" s="543"/>
      <c r="H1" s="543"/>
      <c r="I1" s="543"/>
      <c r="J1" s="543"/>
      <c r="K1" s="543"/>
      <c r="L1" s="543"/>
      <c r="M1" s="543"/>
      <c r="N1" s="543"/>
      <c r="O1" s="543"/>
      <c r="P1" s="543"/>
      <c r="Q1" s="543"/>
    </row>
    <row r="2" spans="1:17" ht="16.5">
      <c r="A2" s="544" t="s">
        <v>28</v>
      </c>
      <c r="B2" s="545"/>
      <c r="C2" s="545"/>
      <c r="D2" s="545"/>
      <c r="E2" s="546"/>
      <c r="F2" s="546"/>
      <c r="G2" s="546"/>
      <c r="H2" s="546"/>
      <c r="I2" s="546"/>
      <c r="J2" s="546"/>
      <c r="K2" s="546"/>
      <c r="L2" s="546"/>
      <c r="M2" s="546"/>
      <c r="N2" s="546"/>
      <c r="O2" s="546"/>
      <c r="P2" s="546"/>
      <c r="Q2" s="546"/>
    </row>
    <row r="3" spans="1:17" ht="12.75" customHeight="1">
      <c r="A3" s="8"/>
      <c r="B3" s="9"/>
      <c r="C3" s="9"/>
      <c r="D3" s="9"/>
      <c r="E3" s="10"/>
      <c r="F3" s="10"/>
    </row>
    <row r="4" spans="1:17" ht="12.75" customHeight="1">
      <c r="A4" s="379" t="s">
        <v>713</v>
      </c>
      <c r="B4" s="11"/>
      <c r="C4" s="11"/>
      <c r="D4" s="12"/>
      <c r="E4" s="13"/>
      <c r="Q4" s="380" t="str">
        <f>Naslovnica!A20</f>
        <v>Travanj 2015.</v>
      </c>
    </row>
    <row r="5" spans="1:17" ht="12.75" customHeight="1">
      <c r="A5" s="117" t="s">
        <v>712</v>
      </c>
      <c r="B5" s="16"/>
      <c r="C5" s="16"/>
      <c r="D5" s="17"/>
      <c r="E5" s="18"/>
      <c r="Q5" s="118" t="str">
        <f>Naslovnica!A24</f>
        <v>April 2015</v>
      </c>
    </row>
    <row r="6" spans="1:17" ht="12.75" customHeight="1"/>
    <row r="7" spans="1:17" ht="12.75" customHeight="1">
      <c r="A7" s="619"/>
      <c r="B7" s="643"/>
      <c r="C7" s="717" t="s">
        <v>108</v>
      </c>
      <c r="D7" s="717"/>
      <c r="E7" s="643"/>
      <c r="F7" s="717" t="s">
        <v>109</v>
      </c>
      <c r="G7" s="717"/>
      <c r="H7" s="643"/>
      <c r="I7" s="717" t="s">
        <v>110</v>
      </c>
      <c r="J7" s="717"/>
      <c r="K7" s="643"/>
      <c r="L7" s="717" t="s">
        <v>111</v>
      </c>
      <c r="M7" s="717"/>
      <c r="N7" s="643"/>
      <c r="O7" s="717" t="s">
        <v>895</v>
      </c>
      <c r="P7" s="717"/>
      <c r="Q7" s="713" t="s">
        <v>900</v>
      </c>
    </row>
    <row r="8" spans="1:17" ht="15" customHeight="1">
      <c r="A8" s="608"/>
      <c r="B8" s="715" t="s">
        <v>896</v>
      </c>
      <c r="C8" s="716"/>
      <c r="D8" s="716"/>
      <c r="E8" s="715" t="s">
        <v>896</v>
      </c>
      <c r="F8" s="716"/>
      <c r="G8" s="716"/>
      <c r="H8" s="715" t="s">
        <v>896</v>
      </c>
      <c r="I8" s="716"/>
      <c r="J8" s="716"/>
      <c r="K8" s="715" t="s">
        <v>896</v>
      </c>
      <c r="L8" s="716"/>
      <c r="M8" s="716"/>
      <c r="N8" s="715" t="s">
        <v>896</v>
      </c>
      <c r="O8" s="716"/>
      <c r="P8" s="716"/>
      <c r="Q8" s="714"/>
    </row>
    <row r="9" spans="1:17">
      <c r="A9" s="618" t="s">
        <v>894</v>
      </c>
      <c r="B9" s="642" t="s">
        <v>897</v>
      </c>
      <c r="C9" s="642" t="s">
        <v>898</v>
      </c>
      <c r="D9" s="642" t="s">
        <v>899</v>
      </c>
      <c r="E9" s="642" t="s">
        <v>897</v>
      </c>
      <c r="F9" s="642" t="s">
        <v>898</v>
      </c>
      <c r="G9" s="642" t="s">
        <v>899</v>
      </c>
      <c r="H9" s="642" t="s">
        <v>897</v>
      </c>
      <c r="I9" s="642" t="s">
        <v>898</v>
      </c>
      <c r="J9" s="642" t="s">
        <v>899</v>
      </c>
      <c r="K9" s="642" t="s">
        <v>897</v>
      </c>
      <c r="L9" s="642" t="s">
        <v>898</v>
      </c>
      <c r="M9" s="642" t="s">
        <v>899</v>
      </c>
      <c r="N9" s="642" t="s">
        <v>897</v>
      </c>
      <c r="O9" s="642" t="s">
        <v>898</v>
      </c>
      <c r="P9" s="642" t="s">
        <v>899</v>
      </c>
      <c r="Q9" s="714"/>
    </row>
    <row r="10" spans="1:17" ht="22.5" customHeight="1">
      <c r="A10" s="547" t="s">
        <v>484</v>
      </c>
      <c r="B10" s="620">
        <v>2068</v>
      </c>
      <c r="C10" s="620">
        <v>609100</v>
      </c>
      <c r="D10" s="620">
        <v>5420</v>
      </c>
      <c r="E10" s="620">
        <v>719</v>
      </c>
      <c r="F10" s="620">
        <v>265957</v>
      </c>
      <c r="G10" s="620">
        <v>2097</v>
      </c>
      <c r="H10" s="620">
        <v>753</v>
      </c>
      <c r="I10" s="620">
        <v>304519</v>
      </c>
      <c r="J10" s="620">
        <v>2578</v>
      </c>
      <c r="K10" s="620">
        <v>1346</v>
      </c>
      <c r="L10" s="620">
        <v>522090</v>
      </c>
      <c r="M10" s="620">
        <v>5580</v>
      </c>
      <c r="N10" s="620">
        <v>4886</v>
      </c>
      <c r="O10" s="620">
        <v>1701666</v>
      </c>
      <c r="P10" s="620">
        <v>15675</v>
      </c>
      <c r="Q10" s="620">
        <v>1722227</v>
      </c>
    </row>
    <row r="11" spans="1:17" ht="21.75">
      <c r="A11" s="609" t="s">
        <v>714</v>
      </c>
      <c r="B11" s="625">
        <v>1.2007708623776076E-3</v>
      </c>
      <c r="C11" s="625">
        <v>0.35366998659294041</v>
      </c>
      <c r="D11" s="625">
        <v>3.1470880435622017E-3</v>
      </c>
      <c r="E11" s="625">
        <v>4.1748271278989357E-4</v>
      </c>
      <c r="F11" s="625">
        <v>0.15442621675307611</v>
      </c>
      <c r="G11" s="625">
        <v>1.2176095253413168E-3</v>
      </c>
      <c r="H11" s="625">
        <v>4.3722459350596638E-4</v>
      </c>
      <c r="I11" s="625">
        <v>0.17681699334640555</v>
      </c>
      <c r="J11" s="625">
        <v>1.4968990731187004E-3</v>
      </c>
      <c r="K11" s="625">
        <v>7.8154621893629589E-4</v>
      </c>
      <c r="L11" s="625">
        <v>0.3031481912663081</v>
      </c>
      <c r="M11" s="625">
        <v>3.2399910116378385E-3</v>
      </c>
      <c r="N11" s="625">
        <v>2.8370243876097634E-3</v>
      </c>
      <c r="O11" s="625">
        <v>0.98806138795873022</v>
      </c>
      <c r="P11" s="625">
        <v>9.1015876536600579E-3</v>
      </c>
      <c r="Q11" s="625">
        <v>1</v>
      </c>
    </row>
    <row r="12" spans="1:17" ht="22.5">
      <c r="A12" s="203" t="s">
        <v>715</v>
      </c>
      <c r="B12" s="621">
        <v>6</v>
      </c>
      <c r="C12" s="621">
        <v>16</v>
      </c>
      <c r="D12" s="621">
        <v>1</v>
      </c>
      <c r="E12" s="621">
        <v>1</v>
      </c>
      <c r="F12" s="621">
        <v>14</v>
      </c>
      <c r="G12" s="621">
        <v>2</v>
      </c>
      <c r="H12" s="621">
        <v>11</v>
      </c>
      <c r="I12" s="621">
        <v>39</v>
      </c>
      <c r="J12" s="621">
        <v>4</v>
      </c>
      <c r="K12" s="621">
        <v>3</v>
      </c>
      <c r="L12" s="621">
        <v>12</v>
      </c>
      <c r="M12" s="621">
        <v>2</v>
      </c>
      <c r="N12" s="621">
        <v>21</v>
      </c>
      <c r="O12" s="621">
        <v>81</v>
      </c>
      <c r="P12" s="621">
        <v>9</v>
      </c>
      <c r="Q12" s="621">
        <v>111</v>
      </c>
    </row>
    <row r="13" spans="1:17" ht="22.5">
      <c r="A13" s="203" t="s">
        <v>716</v>
      </c>
      <c r="B13" s="621">
        <v>0</v>
      </c>
      <c r="C13" s="621">
        <v>2</v>
      </c>
      <c r="D13" s="621">
        <v>0</v>
      </c>
      <c r="E13" s="621">
        <v>0</v>
      </c>
      <c r="F13" s="621">
        <v>4</v>
      </c>
      <c r="G13" s="621">
        <v>0</v>
      </c>
      <c r="H13" s="621">
        <v>0</v>
      </c>
      <c r="I13" s="621">
        <v>2</v>
      </c>
      <c r="J13" s="621">
        <v>0</v>
      </c>
      <c r="K13" s="621">
        <v>0</v>
      </c>
      <c r="L13" s="621">
        <v>2</v>
      </c>
      <c r="M13" s="621">
        <v>0</v>
      </c>
      <c r="N13" s="621">
        <v>0</v>
      </c>
      <c r="O13" s="621">
        <v>10</v>
      </c>
      <c r="P13" s="621">
        <v>0</v>
      </c>
      <c r="Q13" s="621">
        <v>10</v>
      </c>
    </row>
    <row r="14" spans="1:17" ht="22.5">
      <c r="A14" s="203" t="s">
        <v>717</v>
      </c>
      <c r="B14" s="621">
        <v>0</v>
      </c>
      <c r="C14" s="621">
        <v>1021</v>
      </c>
      <c r="D14" s="621">
        <v>0</v>
      </c>
      <c r="E14" s="621">
        <v>0</v>
      </c>
      <c r="F14" s="621">
        <v>1021</v>
      </c>
      <c r="G14" s="621">
        <v>0</v>
      </c>
      <c r="H14" s="621">
        <v>0</v>
      </c>
      <c r="I14" s="621">
        <v>1021</v>
      </c>
      <c r="J14" s="621">
        <v>0</v>
      </c>
      <c r="K14" s="621">
        <v>0</v>
      </c>
      <c r="L14" s="621">
        <v>1022</v>
      </c>
      <c r="M14" s="621">
        <v>0</v>
      </c>
      <c r="N14" s="621">
        <v>0</v>
      </c>
      <c r="O14" s="621">
        <v>4085</v>
      </c>
      <c r="P14" s="621">
        <v>0</v>
      </c>
      <c r="Q14" s="621">
        <v>4085</v>
      </c>
    </row>
    <row r="15" spans="1:17" ht="21.75">
      <c r="A15" s="609" t="s">
        <v>718</v>
      </c>
      <c r="B15" s="623">
        <v>6</v>
      </c>
      <c r="C15" s="623">
        <v>1039</v>
      </c>
      <c r="D15" s="623">
        <v>1</v>
      </c>
      <c r="E15" s="623">
        <v>1</v>
      </c>
      <c r="F15" s="623">
        <v>1039</v>
      </c>
      <c r="G15" s="623">
        <v>2</v>
      </c>
      <c r="H15" s="623">
        <v>11</v>
      </c>
      <c r="I15" s="623">
        <v>1062</v>
      </c>
      <c r="J15" s="623">
        <v>4</v>
      </c>
      <c r="K15" s="623">
        <v>3</v>
      </c>
      <c r="L15" s="623">
        <v>1036</v>
      </c>
      <c r="M15" s="623">
        <v>2</v>
      </c>
      <c r="N15" s="623">
        <v>21</v>
      </c>
      <c r="O15" s="623">
        <v>4176</v>
      </c>
      <c r="P15" s="623">
        <v>9</v>
      </c>
      <c r="Q15" s="623">
        <v>4206</v>
      </c>
    </row>
    <row r="16" spans="1:17" ht="22.5">
      <c r="A16" s="610" t="s">
        <v>888</v>
      </c>
      <c r="B16" s="621">
        <v>0</v>
      </c>
      <c r="C16" s="621">
        <v>183</v>
      </c>
      <c r="D16" s="621">
        <v>0</v>
      </c>
      <c r="E16" s="621">
        <v>0</v>
      </c>
      <c r="F16" s="621">
        <v>66</v>
      </c>
      <c r="G16" s="621">
        <v>1</v>
      </c>
      <c r="H16" s="621">
        <v>0</v>
      </c>
      <c r="I16" s="621">
        <v>97</v>
      </c>
      <c r="J16" s="621">
        <v>0</v>
      </c>
      <c r="K16" s="621">
        <v>2</v>
      </c>
      <c r="L16" s="621">
        <v>203</v>
      </c>
      <c r="M16" s="621">
        <v>0</v>
      </c>
      <c r="N16" s="621">
        <v>2</v>
      </c>
      <c r="O16" s="621">
        <v>549</v>
      </c>
      <c r="P16" s="621">
        <v>1</v>
      </c>
      <c r="Q16" s="621">
        <v>552</v>
      </c>
    </row>
    <row r="17" spans="1:17" ht="22.5">
      <c r="A17" s="610" t="s">
        <v>889</v>
      </c>
      <c r="B17" s="622">
        <v>2</v>
      </c>
      <c r="C17" s="621">
        <v>0</v>
      </c>
      <c r="D17" s="621">
        <v>181</v>
      </c>
      <c r="E17" s="621">
        <v>3</v>
      </c>
      <c r="F17" s="621">
        <v>1</v>
      </c>
      <c r="G17" s="621">
        <v>63</v>
      </c>
      <c r="H17" s="621">
        <v>2</v>
      </c>
      <c r="I17" s="621">
        <v>0</v>
      </c>
      <c r="J17" s="621">
        <v>95</v>
      </c>
      <c r="K17" s="621">
        <v>0</v>
      </c>
      <c r="L17" s="621">
        <v>2</v>
      </c>
      <c r="M17" s="621">
        <v>203</v>
      </c>
      <c r="N17" s="621">
        <v>7</v>
      </c>
      <c r="O17" s="621">
        <v>3</v>
      </c>
      <c r="P17" s="621">
        <v>542</v>
      </c>
      <c r="Q17" s="621">
        <v>552</v>
      </c>
    </row>
    <row r="18" spans="1:17" ht="22.5">
      <c r="A18" s="611" t="s">
        <v>890</v>
      </c>
      <c r="B18" s="621">
        <v>0</v>
      </c>
      <c r="C18" s="621">
        <v>5</v>
      </c>
      <c r="D18" s="621">
        <v>0</v>
      </c>
      <c r="E18" s="621">
        <v>1</v>
      </c>
      <c r="F18" s="621">
        <v>2</v>
      </c>
      <c r="G18" s="621">
        <v>0</v>
      </c>
      <c r="H18" s="621">
        <v>0</v>
      </c>
      <c r="I18" s="621">
        <v>11</v>
      </c>
      <c r="J18" s="621">
        <v>1</v>
      </c>
      <c r="K18" s="621">
        <v>0</v>
      </c>
      <c r="L18" s="621">
        <v>7</v>
      </c>
      <c r="M18" s="621">
        <v>0</v>
      </c>
      <c r="N18" s="621">
        <v>1</v>
      </c>
      <c r="O18" s="621">
        <v>25</v>
      </c>
      <c r="P18" s="621">
        <v>1</v>
      </c>
      <c r="Q18" s="621">
        <v>27</v>
      </c>
    </row>
    <row r="19" spans="1:17" ht="22.5">
      <c r="A19" s="611" t="s">
        <v>891</v>
      </c>
      <c r="B19" s="621">
        <v>0</v>
      </c>
      <c r="C19" s="621">
        <v>6</v>
      </c>
      <c r="D19" s="621">
        <v>1</v>
      </c>
      <c r="E19" s="621">
        <v>0</v>
      </c>
      <c r="F19" s="621">
        <v>9</v>
      </c>
      <c r="G19" s="621">
        <v>0</v>
      </c>
      <c r="H19" s="621">
        <v>0</v>
      </c>
      <c r="I19" s="621">
        <v>5</v>
      </c>
      <c r="J19" s="621">
        <v>0</v>
      </c>
      <c r="K19" s="621">
        <v>1</v>
      </c>
      <c r="L19" s="621">
        <v>5</v>
      </c>
      <c r="M19" s="621">
        <v>0</v>
      </c>
      <c r="N19" s="621">
        <v>1</v>
      </c>
      <c r="O19" s="621">
        <v>25</v>
      </c>
      <c r="P19" s="621">
        <v>1</v>
      </c>
      <c r="Q19" s="621">
        <v>27</v>
      </c>
    </row>
    <row r="20" spans="1:17" ht="22.5" customHeight="1">
      <c r="A20" s="609" t="s">
        <v>719</v>
      </c>
      <c r="B20" s="623">
        <v>2</v>
      </c>
      <c r="C20" s="623">
        <v>-182</v>
      </c>
      <c r="D20" s="623">
        <v>182</v>
      </c>
      <c r="E20" s="623">
        <v>2</v>
      </c>
      <c r="F20" s="623">
        <v>-58</v>
      </c>
      <c r="G20" s="623">
        <v>62</v>
      </c>
      <c r="H20" s="623">
        <v>2</v>
      </c>
      <c r="I20" s="623">
        <v>-103</v>
      </c>
      <c r="J20" s="623">
        <v>94</v>
      </c>
      <c r="K20" s="623">
        <v>-1</v>
      </c>
      <c r="L20" s="623">
        <v>-203</v>
      </c>
      <c r="M20" s="623">
        <v>203</v>
      </c>
      <c r="N20" s="623">
        <v>5</v>
      </c>
      <c r="O20" s="623">
        <v>-546</v>
      </c>
      <c r="P20" s="623">
        <v>541</v>
      </c>
      <c r="Q20" s="623">
        <v>0</v>
      </c>
    </row>
    <row r="21" spans="1:17" ht="22.5" customHeight="1">
      <c r="A21" s="609" t="s">
        <v>720</v>
      </c>
      <c r="B21" s="623">
        <v>0</v>
      </c>
      <c r="C21" s="623">
        <v>41</v>
      </c>
      <c r="D21" s="623">
        <v>42</v>
      </c>
      <c r="E21" s="623">
        <v>0</v>
      </c>
      <c r="F21" s="623">
        <v>22</v>
      </c>
      <c r="G21" s="623">
        <v>20</v>
      </c>
      <c r="H21" s="623">
        <v>0</v>
      </c>
      <c r="I21" s="623">
        <v>17</v>
      </c>
      <c r="J21" s="623">
        <v>16</v>
      </c>
      <c r="K21" s="623">
        <v>0</v>
      </c>
      <c r="L21" s="623">
        <v>43</v>
      </c>
      <c r="M21" s="623">
        <v>53</v>
      </c>
      <c r="N21" s="623">
        <v>0</v>
      </c>
      <c r="O21" s="623">
        <v>123</v>
      </c>
      <c r="P21" s="623">
        <v>131</v>
      </c>
      <c r="Q21" s="623">
        <v>254</v>
      </c>
    </row>
    <row r="22" spans="1:17" ht="21.75">
      <c r="A22" s="547" t="s">
        <v>685</v>
      </c>
      <c r="B22" s="620">
        <v>2076</v>
      </c>
      <c r="C22" s="620">
        <v>609916</v>
      </c>
      <c r="D22" s="620">
        <v>5561</v>
      </c>
      <c r="E22" s="620">
        <v>722</v>
      </c>
      <c r="F22" s="620">
        <v>266916</v>
      </c>
      <c r="G22" s="620">
        <v>2141</v>
      </c>
      <c r="H22" s="624">
        <v>766</v>
      </c>
      <c r="I22" s="620">
        <v>305461</v>
      </c>
      <c r="J22" s="620">
        <v>2660</v>
      </c>
      <c r="K22" s="620">
        <v>1348</v>
      </c>
      <c r="L22" s="620">
        <v>522880</v>
      </c>
      <c r="M22" s="620">
        <v>5732</v>
      </c>
      <c r="N22" s="620">
        <v>4912</v>
      </c>
      <c r="O22" s="620">
        <v>1705173</v>
      </c>
      <c r="P22" s="620">
        <v>16094</v>
      </c>
      <c r="Q22" s="620">
        <v>1726179</v>
      </c>
    </row>
    <row r="23" spans="1:17" ht="22.5">
      <c r="A23" s="609" t="s">
        <v>721</v>
      </c>
      <c r="B23" s="625">
        <v>3.8684719535783366E-3</v>
      </c>
      <c r="C23" s="625">
        <v>1.3396814972910852E-3</v>
      </c>
      <c r="D23" s="625">
        <v>2.6014760147601478E-2</v>
      </c>
      <c r="E23" s="625">
        <v>4.172461752433936E-3</v>
      </c>
      <c r="F23" s="625">
        <v>3.6058460578213773E-3</v>
      </c>
      <c r="G23" s="625">
        <v>2.0982355746304245E-2</v>
      </c>
      <c r="H23" s="625">
        <v>1.7264276228419653E-2</v>
      </c>
      <c r="I23" s="625">
        <v>3.0934030388908408E-3</v>
      </c>
      <c r="J23" s="625">
        <v>3.1807602792862683E-2</v>
      </c>
      <c r="K23" s="625">
        <v>1.4858841010401188E-3</v>
      </c>
      <c r="L23" s="625">
        <v>1.5131490739144593E-3</v>
      </c>
      <c r="M23" s="625">
        <v>2.7240143369175629E-2</v>
      </c>
      <c r="N23" s="625">
        <v>5.3213262382316821E-3</v>
      </c>
      <c r="O23" s="625">
        <v>2.0609214734266302E-3</v>
      </c>
      <c r="P23" s="625">
        <v>2.6730462519936205E-2</v>
      </c>
      <c r="Q23" s="625">
        <v>2.2947033114682326E-3</v>
      </c>
    </row>
    <row r="24" spans="1:17" ht="21.75">
      <c r="A24" s="609" t="s">
        <v>714</v>
      </c>
      <c r="B24" s="625">
        <v>1.2026562714527289E-3</v>
      </c>
      <c r="C24" s="625">
        <v>0.35333299733109952</v>
      </c>
      <c r="D24" s="625">
        <v>3.2215662454473147E-3</v>
      </c>
      <c r="E24" s="625">
        <v>4.1826484970562152E-4</v>
      </c>
      <c r="F24" s="625">
        <v>0.15462822801111589</v>
      </c>
      <c r="G24" s="625">
        <v>1.2403116942101601E-3</v>
      </c>
      <c r="H24" s="625">
        <v>4.4375467434142112E-4</v>
      </c>
      <c r="I24" s="625">
        <v>0.17695789370627263</v>
      </c>
      <c r="J24" s="625">
        <v>1.5409757620733423E-3</v>
      </c>
      <c r="K24" s="625">
        <v>7.8091553656949833E-4</v>
      </c>
      <c r="L24" s="625">
        <v>0.30291180694470271</v>
      </c>
      <c r="M24" s="625">
        <v>3.3206289730091723E-3</v>
      </c>
      <c r="N24" s="625">
        <v>2.8455913320692698E-3</v>
      </c>
      <c r="O24" s="625">
        <v>0.98783092599319078</v>
      </c>
      <c r="P24" s="625">
        <v>9.3234826747399888E-3</v>
      </c>
      <c r="Q24" s="625">
        <v>1</v>
      </c>
    </row>
    <row r="25" spans="1:17">
      <c r="A25" s="36" t="s">
        <v>722</v>
      </c>
    </row>
    <row r="26" spans="1:17" ht="12.75" customHeight="1">
      <c r="A26" s="617" t="s">
        <v>892</v>
      </c>
      <c r="B26" s="615"/>
      <c r="C26" s="615"/>
      <c r="D26" s="615"/>
      <c r="E26" s="615"/>
      <c r="F26" s="616"/>
    </row>
    <row r="27" spans="1:17" ht="12.75" customHeight="1">
      <c r="A27" s="612" t="s">
        <v>893</v>
      </c>
      <c r="B27" s="614"/>
      <c r="C27" s="614"/>
      <c r="D27" s="614"/>
      <c r="E27" s="614"/>
      <c r="F27" s="614"/>
    </row>
    <row r="28" spans="1:17" ht="12.75" customHeight="1">
      <c r="A28" s="613"/>
      <c r="B28" s="612"/>
      <c r="C28" s="612"/>
      <c r="D28" s="612"/>
      <c r="E28" s="612"/>
      <c r="F28" s="612"/>
    </row>
    <row r="29" spans="1:17" ht="12.75" customHeight="1">
      <c r="A29" s="549" t="s">
        <v>928</v>
      </c>
      <c r="F29" s="380" t="str">
        <f>Naslovnica!A20</f>
        <v>Travanj 2015.</v>
      </c>
    </row>
    <row r="30" spans="1:17" ht="12.75" customHeight="1">
      <c r="A30" s="117" t="s">
        <v>929</v>
      </c>
      <c r="F30" s="118" t="str">
        <f>Naslovnica!A24</f>
        <v>April 2015</v>
      </c>
    </row>
    <row r="31" spans="1:17" ht="12.75" customHeight="1"/>
    <row r="32" spans="1:17" ht="12.75" customHeight="1">
      <c r="G32" s="88"/>
    </row>
    <row r="33" spans="6:8" ht="12.75" customHeight="1"/>
    <row r="34" spans="6:8" ht="12.75" customHeight="1">
      <c r="G34" s="88"/>
      <c r="H34" s="78"/>
    </row>
    <row r="35" spans="6:8" ht="12.75" customHeight="1">
      <c r="F35" s="88"/>
      <c r="G35" s="88"/>
    </row>
    <row r="36" spans="6:8" ht="12.75" customHeight="1">
      <c r="F36" s="88"/>
      <c r="G36" s="88"/>
    </row>
    <row r="37" spans="6:8" ht="12.75" customHeight="1">
      <c r="F37" s="78"/>
      <c r="G37" s="78"/>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8" ht="12.75" customHeight="1">
      <c r="A49" s="548"/>
    </row>
    <row r="50" spans="1:18" ht="12.75" customHeight="1">
      <c r="A50" s="641"/>
    </row>
    <row r="51" spans="1:18" ht="12.75" customHeight="1">
      <c r="A51" s="641" t="s">
        <v>722</v>
      </c>
      <c r="R51" s="21" t="s">
        <v>29</v>
      </c>
    </row>
    <row r="52" spans="1:18" ht="12.75" customHeight="1"/>
    <row r="53" spans="1:18" ht="12.75" customHeight="1"/>
    <row r="54" spans="1:18"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82"/>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9" t="s">
        <v>1255</v>
      </c>
      <c r="E1" s="581"/>
      <c r="F1" s="583" t="s">
        <v>1143</v>
      </c>
    </row>
    <row r="2" spans="1:12">
      <c r="A2" s="128" t="s">
        <v>1008</v>
      </c>
      <c r="E2" s="582"/>
      <c r="F2" s="584" t="s">
        <v>1144</v>
      </c>
    </row>
    <row r="3" spans="1:12" ht="12.75" customHeight="1"/>
    <row r="4" spans="1:12" ht="12.75" customHeight="1">
      <c r="D4" s="578" t="s">
        <v>819</v>
      </c>
    </row>
    <row r="5" spans="1:12" ht="30" customHeight="1">
      <c r="A5" s="465" t="s">
        <v>755</v>
      </c>
      <c r="B5" s="465" t="s">
        <v>756</v>
      </c>
      <c r="C5" s="465" t="s">
        <v>757</v>
      </c>
      <c r="D5" s="465" t="s">
        <v>779</v>
      </c>
    </row>
    <row r="6" spans="1:12" ht="12.75" customHeight="1">
      <c r="A6" s="263" t="s">
        <v>232</v>
      </c>
      <c r="B6" s="263" t="s">
        <v>229</v>
      </c>
      <c r="C6" s="272">
        <v>55204538.039999999</v>
      </c>
      <c r="D6" s="273">
        <v>7137.9023289914057</v>
      </c>
      <c r="G6" s="603"/>
      <c r="H6" s="603"/>
      <c r="I6" s="603"/>
      <c r="J6" s="604"/>
      <c r="K6" s="603"/>
      <c r="L6" s="603"/>
    </row>
    <row r="7" spans="1:12" ht="12.75" customHeight="1">
      <c r="A7" s="263" t="s">
        <v>239</v>
      </c>
      <c r="B7" s="263" t="s">
        <v>238</v>
      </c>
      <c r="C7" s="272">
        <v>6053602.5800000001</v>
      </c>
      <c r="D7" s="273">
        <v>128.55243200229376</v>
      </c>
      <c r="L7" s="603"/>
    </row>
    <row r="8" spans="1:12" ht="12.75" customHeight="1">
      <c r="A8" s="263" t="s">
        <v>1112</v>
      </c>
      <c r="B8" s="263" t="s">
        <v>238</v>
      </c>
      <c r="C8" s="272">
        <v>19329905.120000001</v>
      </c>
      <c r="D8" s="273">
        <v>157.34054448964676</v>
      </c>
      <c r="G8" s="603"/>
      <c r="H8" s="603"/>
      <c r="I8" s="603"/>
      <c r="J8" s="603"/>
      <c r="K8" s="603"/>
      <c r="L8" s="603"/>
    </row>
    <row r="9" spans="1:12" ht="12.75" customHeight="1">
      <c r="A9" s="263" t="s">
        <v>844</v>
      </c>
      <c r="B9" s="357" t="s">
        <v>740</v>
      </c>
      <c r="C9" s="277">
        <v>5813348.3499999996</v>
      </c>
      <c r="D9" s="273">
        <v>840.82875754203735</v>
      </c>
      <c r="G9" s="603"/>
      <c r="H9" s="603"/>
      <c r="I9" s="603"/>
      <c r="J9" s="603"/>
      <c r="K9" s="603"/>
      <c r="L9" s="603"/>
    </row>
    <row r="10" spans="1:12" ht="12.75" customHeight="1">
      <c r="A10" s="262" t="s">
        <v>845</v>
      </c>
      <c r="B10" s="357" t="s">
        <v>740</v>
      </c>
      <c r="C10" s="277">
        <v>9993905.6300000008</v>
      </c>
      <c r="D10" s="273">
        <v>957.49904158173808</v>
      </c>
      <c r="G10" s="603"/>
      <c r="H10" s="603"/>
      <c r="I10" s="603"/>
      <c r="J10" s="603"/>
      <c r="K10" s="603"/>
      <c r="L10" s="603"/>
    </row>
    <row r="11" spans="1:12" ht="12.75" customHeight="1">
      <c r="A11" s="263" t="s">
        <v>700</v>
      </c>
      <c r="B11" s="263" t="s">
        <v>849</v>
      </c>
      <c r="C11" s="272">
        <v>10126975.529999999</v>
      </c>
      <c r="D11" s="273">
        <v>1.0398734450139395</v>
      </c>
      <c r="G11" s="603"/>
      <c r="H11" s="603"/>
      <c r="I11" s="603"/>
      <c r="J11" s="603"/>
      <c r="K11" s="603"/>
      <c r="L11" s="603"/>
    </row>
    <row r="12" spans="1:12" ht="12.75" customHeight="1">
      <c r="A12" s="263" t="s">
        <v>846</v>
      </c>
      <c r="B12" s="263" t="s">
        <v>847</v>
      </c>
      <c r="C12" s="272">
        <v>26877884.66</v>
      </c>
      <c r="D12" s="273">
        <v>1.0191801297975851</v>
      </c>
      <c r="G12" s="603"/>
      <c r="H12" s="603"/>
      <c r="I12" s="603"/>
      <c r="J12" s="603"/>
      <c r="K12" s="603"/>
      <c r="L12" s="603"/>
    </row>
    <row r="13" spans="1:12" ht="12.75" customHeight="1">
      <c r="A13" s="263" t="s">
        <v>848</v>
      </c>
      <c r="B13" s="263" t="s">
        <v>847</v>
      </c>
      <c r="C13" s="277">
        <v>13666570.73</v>
      </c>
      <c r="D13" s="273">
        <v>1.1775924855691533</v>
      </c>
      <c r="G13" s="603"/>
      <c r="H13" s="603"/>
      <c r="I13" s="603"/>
      <c r="J13" s="603"/>
      <c r="K13" s="603"/>
      <c r="L13" s="603"/>
    </row>
    <row r="14" spans="1:12" ht="12.75" customHeight="1">
      <c r="A14" s="263" t="s">
        <v>850</v>
      </c>
      <c r="B14" s="263" t="s">
        <v>269</v>
      </c>
      <c r="C14" s="277">
        <v>8215747.2599999998</v>
      </c>
      <c r="D14" s="273">
        <v>867.05667828156606</v>
      </c>
      <c r="G14" s="603"/>
      <c r="H14" s="603"/>
      <c r="I14" s="603"/>
      <c r="J14" s="603"/>
      <c r="K14" s="603"/>
      <c r="L14" s="603"/>
    </row>
    <row r="15" spans="1:12" ht="12.75" customHeight="1">
      <c r="A15" s="263" t="s">
        <v>851</v>
      </c>
      <c r="B15" s="263" t="s">
        <v>269</v>
      </c>
      <c r="C15" s="272">
        <v>9704091.2699999996</v>
      </c>
      <c r="D15" s="273">
        <v>916.91388605114491</v>
      </c>
      <c r="G15" s="603"/>
      <c r="H15" s="603"/>
      <c r="I15" s="603"/>
      <c r="J15" s="603"/>
      <c r="K15" s="603"/>
      <c r="L15" s="603"/>
    </row>
    <row r="16" spans="1:12" ht="12.75" customHeight="1">
      <c r="A16" s="263" t="s">
        <v>852</v>
      </c>
      <c r="B16" s="263" t="s">
        <v>269</v>
      </c>
      <c r="C16" s="272">
        <v>14698591.550000001</v>
      </c>
      <c r="D16" s="273">
        <v>545.94139034674367</v>
      </c>
      <c r="G16" s="603"/>
      <c r="H16" s="603"/>
      <c r="I16" s="603"/>
      <c r="J16" s="603"/>
      <c r="K16" s="603"/>
      <c r="L16" s="603"/>
    </row>
    <row r="17" spans="1:12" ht="12.75" customHeight="1">
      <c r="A17" s="263" t="s">
        <v>704</v>
      </c>
      <c r="B17" s="263" t="s">
        <v>736</v>
      </c>
      <c r="C17" s="279">
        <v>7543122.8600000003</v>
      </c>
      <c r="D17" s="280">
        <v>43.495673165828677</v>
      </c>
      <c r="G17" s="603"/>
      <c r="H17" s="603"/>
      <c r="I17" s="603"/>
      <c r="J17" s="603"/>
      <c r="K17" s="603"/>
      <c r="L17" s="603"/>
    </row>
    <row r="18" spans="1:12" ht="12.75" customHeight="1">
      <c r="A18" s="357" t="s">
        <v>1284</v>
      </c>
      <c r="B18" s="281" t="s">
        <v>287</v>
      </c>
      <c r="C18" s="277">
        <v>14343889.884199999</v>
      </c>
      <c r="D18" s="273">
        <v>463.87411842867016</v>
      </c>
      <c r="G18" s="603"/>
      <c r="H18" s="603"/>
      <c r="I18" s="603"/>
      <c r="J18" s="603"/>
      <c r="K18" s="603"/>
      <c r="L18" s="603"/>
    </row>
    <row r="19" spans="1:12" ht="12.75" customHeight="1">
      <c r="A19" s="263" t="s">
        <v>1286</v>
      </c>
      <c r="B19" s="263" t="s">
        <v>292</v>
      </c>
      <c r="C19" s="277">
        <v>35188597.430600002</v>
      </c>
      <c r="D19" s="284">
        <v>61.775584525722131</v>
      </c>
      <c r="G19" s="603"/>
      <c r="H19" s="603"/>
      <c r="I19" s="603"/>
      <c r="J19" s="603"/>
      <c r="K19" s="603"/>
      <c r="L19" s="603"/>
    </row>
    <row r="20" spans="1:12" ht="18.75" customHeight="1">
      <c r="A20" s="486" t="s">
        <v>607</v>
      </c>
      <c r="B20" s="487"/>
      <c r="C20" s="489">
        <f>SUM(C6:C19)</f>
        <v>236760770.89480001</v>
      </c>
      <c r="D20" s="490"/>
    </row>
    <row r="21" spans="1:12" ht="12.75" customHeight="1">
      <c r="A21" s="36" t="s">
        <v>608</v>
      </c>
    </row>
    <row r="22" spans="1:12" ht="12.75" customHeight="1">
      <c r="A22" s="80" t="s">
        <v>754</v>
      </c>
    </row>
    <row r="23" spans="1:12" ht="12.75" customHeight="1">
      <c r="A23" s="51" t="s">
        <v>1285</v>
      </c>
    </row>
    <row r="24" spans="1:12" ht="12.75" customHeight="1">
      <c r="A24" s="90" t="s">
        <v>1287</v>
      </c>
    </row>
    <row r="25" spans="1:12" ht="12.75" customHeight="1">
      <c r="A25" s="90"/>
    </row>
    <row r="26" spans="1:12" ht="12.75" customHeight="1">
      <c r="A26" s="479" t="s">
        <v>1256</v>
      </c>
      <c r="F26" s="583" t="s">
        <v>1143</v>
      </c>
    </row>
    <row r="27" spans="1:12" ht="12.75" customHeight="1">
      <c r="A27" s="128" t="s">
        <v>1257</v>
      </c>
      <c r="F27" s="584" t="s">
        <v>1144</v>
      </c>
    </row>
    <row r="28" spans="1:12" ht="12.75" customHeight="1">
      <c r="A28" s="90"/>
    </row>
    <row r="29" spans="1:12" ht="12.75" customHeight="1">
      <c r="A29" s="90"/>
      <c r="D29" s="700" t="s">
        <v>819</v>
      </c>
    </row>
    <row r="30" spans="1:12" ht="22.5">
      <c r="A30" s="465" t="s">
        <v>1251</v>
      </c>
      <c r="B30" s="465" t="s">
        <v>756</v>
      </c>
      <c r="C30" s="465" t="s">
        <v>757</v>
      </c>
      <c r="D30" s="465" t="s">
        <v>779</v>
      </c>
    </row>
    <row r="31" spans="1:12" ht="12.75" customHeight="1">
      <c r="A31" s="263" t="s">
        <v>1150</v>
      </c>
      <c r="B31" s="263" t="s">
        <v>847</v>
      </c>
      <c r="C31" s="277">
        <v>0</v>
      </c>
      <c r="D31" s="273">
        <v>0</v>
      </c>
    </row>
    <row r="32" spans="1:12" ht="12.75" customHeight="1">
      <c r="A32" s="263" t="s">
        <v>1151</v>
      </c>
      <c r="B32" s="263" t="s">
        <v>269</v>
      </c>
      <c r="C32" s="272">
        <v>1925283.34</v>
      </c>
      <c r="D32" s="273">
        <v>1007.3234139397857</v>
      </c>
    </row>
    <row r="33" spans="1:6" ht="12.75" customHeight="1">
      <c r="A33" s="263" t="s">
        <v>1145</v>
      </c>
      <c r="B33" s="263" t="s">
        <v>269</v>
      </c>
      <c r="C33" s="272">
        <v>6474559.0499999998</v>
      </c>
      <c r="D33" s="273">
        <v>768.94052660015893</v>
      </c>
    </row>
    <row r="34" spans="1:6" ht="18.75" customHeight="1">
      <c r="A34" s="486" t="s">
        <v>607</v>
      </c>
      <c r="B34" s="487"/>
      <c r="C34" s="489">
        <f>SUM(C31:C33)</f>
        <v>8399842.3900000006</v>
      </c>
      <c r="D34" s="490"/>
    </row>
    <row r="35" spans="1:6" ht="12.75" customHeight="1">
      <c r="A35" s="36" t="s">
        <v>608</v>
      </c>
    </row>
    <row r="36" spans="1:6" ht="12.75" customHeight="1">
      <c r="A36" s="80" t="s">
        <v>754</v>
      </c>
    </row>
    <row r="37" spans="1:6" ht="12.75" customHeight="1">
      <c r="A37" s="587" t="s">
        <v>788</v>
      </c>
      <c r="B37" s="701"/>
      <c r="C37" s="701"/>
      <c r="D37" s="701"/>
      <c r="E37" s="701"/>
      <c r="F37" s="701"/>
    </row>
    <row r="38" spans="1:6" ht="21.75" customHeight="1">
      <c r="A38" s="800" t="s">
        <v>789</v>
      </c>
      <c r="B38" s="800"/>
      <c r="C38" s="800"/>
      <c r="D38" s="800"/>
      <c r="E38" s="800"/>
      <c r="F38" s="800"/>
    </row>
    <row r="39" spans="1:6" ht="12.75" customHeight="1">
      <c r="A39" s="90"/>
    </row>
    <row r="40" spans="1:6" ht="12.75" customHeight="1">
      <c r="A40" s="509" t="s">
        <v>1009</v>
      </c>
      <c r="E40" s="510" t="s">
        <v>758</v>
      </c>
      <c r="F40" s="511" t="s">
        <v>842</v>
      </c>
    </row>
    <row r="41" spans="1:6" ht="12.75" customHeight="1">
      <c r="A41" s="585" t="s">
        <v>1010</v>
      </c>
      <c r="E41" s="91" t="s">
        <v>764</v>
      </c>
      <c r="F41" s="67" t="s">
        <v>843</v>
      </c>
    </row>
    <row r="42" spans="1:6" ht="12.75" customHeight="1"/>
    <row r="43" spans="1:6" ht="12.75" customHeight="1">
      <c r="D43" s="578" t="s">
        <v>819</v>
      </c>
    </row>
    <row r="44" spans="1:6" ht="30" customHeight="1">
      <c r="A44" s="503" t="s">
        <v>824</v>
      </c>
      <c r="B44" s="503" t="s">
        <v>823</v>
      </c>
      <c r="C44" s="503" t="s">
        <v>821</v>
      </c>
      <c r="D44" s="465" t="s">
        <v>779</v>
      </c>
    </row>
    <row r="45" spans="1:6" ht="12.75" customHeight="1">
      <c r="A45" s="296" t="s">
        <v>307</v>
      </c>
      <c r="B45" s="296" t="s">
        <v>308</v>
      </c>
      <c r="C45" s="297">
        <v>45292875.009999998</v>
      </c>
      <c r="D45" s="298">
        <v>143.05115459036404</v>
      </c>
      <c r="E45" s="88"/>
    </row>
    <row r="46" spans="1:6" ht="12.75" customHeight="1">
      <c r="A46" s="296" t="s">
        <v>309</v>
      </c>
      <c r="B46" s="299" t="s">
        <v>310</v>
      </c>
      <c r="C46" s="297">
        <v>73792083.700000003</v>
      </c>
      <c r="D46" s="298">
        <v>513.12469999999996</v>
      </c>
      <c r="E46" s="78"/>
    </row>
    <row r="47" spans="1:6" ht="18.75" customHeight="1">
      <c r="A47" s="486" t="s">
        <v>607</v>
      </c>
      <c r="B47" s="504"/>
      <c r="C47" s="505">
        <f>SUM(C45:C46)</f>
        <v>119084958.71000001</v>
      </c>
      <c r="D47" s="506"/>
    </row>
    <row r="48" spans="1:6" ht="12.75" customHeight="1">
      <c r="A48" s="68" t="s">
        <v>341</v>
      </c>
    </row>
    <row r="49" spans="1:6" ht="12.75" customHeight="1">
      <c r="A49" s="80" t="s">
        <v>754</v>
      </c>
    </row>
    <row r="50" spans="1:6" ht="12.75" customHeight="1"/>
    <row r="51" spans="1:6" ht="12.75" customHeight="1">
      <c r="A51" s="509" t="s">
        <v>1013</v>
      </c>
      <c r="E51" s="510" t="s">
        <v>758</v>
      </c>
      <c r="F51" s="511" t="s">
        <v>842</v>
      </c>
    </row>
    <row r="52" spans="1:6" ht="12.75" customHeight="1">
      <c r="A52" s="580" t="s">
        <v>1011</v>
      </c>
    </row>
    <row r="53" spans="1:6" ht="12.75" customHeight="1">
      <c r="A53" s="585" t="s">
        <v>1012</v>
      </c>
      <c r="E53" s="91" t="s">
        <v>764</v>
      </c>
      <c r="F53" s="67" t="s">
        <v>843</v>
      </c>
    </row>
    <row r="54" spans="1:6" ht="12.75" customHeight="1">
      <c r="A54" s="586" t="s">
        <v>759</v>
      </c>
    </row>
    <row r="55" spans="1:6" ht="12.75" customHeight="1">
      <c r="F55" s="578" t="s">
        <v>820</v>
      </c>
    </row>
    <row r="56" spans="1:6" ht="45" customHeight="1">
      <c r="A56" s="503" t="s">
        <v>822</v>
      </c>
      <c r="B56" s="503" t="s">
        <v>823</v>
      </c>
      <c r="C56" s="503" t="s">
        <v>760</v>
      </c>
      <c r="D56" s="503" t="s">
        <v>761</v>
      </c>
      <c r="E56" s="503" t="s">
        <v>821</v>
      </c>
      <c r="F56" s="465" t="s">
        <v>779</v>
      </c>
    </row>
    <row r="57" spans="1:6" ht="12.75" customHeight="1">
      <c r="A57" s="296" t="s">
        <v>311</v>
      </c>
      <c r="B57" s="296" t="s">
        <v>312</v>
      </c>
      <c r="C57" s="300">
        <v>600000000</v>
      </c>
      <c r="D57" s="300">
        <v>300000000</v>
      </c>
      <c r="E57" s="301">
        <v>31322895.949999999</v>
      </c>
      <c r="F57" s="302">
        <v>10.200116845063089</v>
      </c>
    </row>
    <row r="58" spans="1:6" ht="12.75" customHeight="1">
      <c r="A58" s="296" t="s">
        <v>313</v>
      </c>
      <c r="B58" s="299" t="s">
        <v>314</v>
      </c>
      <c r="C58" s="303">
        <v>155000000</v>
      </c>
      <c r="D58" s="303">
        <v>77500000</v>
      </c>
      <c r="E58" s="301">
        <v>10880129.949999999</v>
      </c>
      <c r="F58" s="302">
        <v>0.68118176427674815</v>
      </c>
    </row>
    <row r="59" spans="1:6" ht="12.75" customHeight="1">
      <c r="A59" s="296" t="s">
        <v>315</v>
      </c>
      <c r="B59" s="296" t="s">
        <v>308</v>
      </c>
      <c r="C59" s="300">
        <v>380000000</v>
      </c>
      <c r="D59" s="300">
        <v>190000000</v>
      </c>
      <c r="E59" s="301">
        <v>325442530.31</v>
      </c>
      <c r="F59" s="302">
        <v>204.76546297009844</v>
      </c>
    </row>
    <row r="60" spans="1:6" ht="12.75" customHeight="1">
      <c r="A60" s="296" t="s">
        <v>317</v>
      </c>
      <c r="B60" s="296" t="s">
        <v>318</v>
      </c>
      <c r="C60" s="300">
        <v>340000000</v>
      </c>
      <c r="D60" s="300">
        <v>170000000</v>
      </c>
      <c r="E60" s="301">
        <v>150777586.31</v>
      </c>
      <c r="F60" s="302">
        <v>3.4694799505204581</v>
      </c>
    </row>
    <row r="61" spans="1:6" ht="12.75" customHeight="1">
      <c r="A61" s="296" t="s">
        <v>316</v>
      </c>
      <c r="B61" s="299" t="s">
        <v>310</v>
      </c>
      <c r="C61" s="303">
        <v>540000000</v>
      </c>
      <c r="D61" s="303">
        <v>262500000</v>
      </c>
      <c r="E61" s="301">
        <v>105174170.31</v>
      </c>
      <c r="F61" s="302">
        <v>223.73050000000001</v>
      </c>
    </row>
    <row r="62" spans="1:6" ht="18.75" customHeight="1">
      <c r="A62" s="486" t="s">
        <v>607</v>
      </c>
      <c r="B62" s="507"/>
      <c r="C62" s="508"/>
      <c r="D62" s="508"/>
      <c r="E62" s="505">
        <f>SUM(E57:E61)</f>
        <v>623597312.82999992</v>
      </c>
      <c r="F62" s="506"/>
    </row>
    <row r="63" spans="1:6" ht="12.75" customHeight="1">
      <c r="A63" s="68" t="s">
        <v>341</v>
      </c>
    </row>
    <row r="64" spans="1:6" ht="12.75" customHeight="1">
      <c r="A64" s="80" t="s">
        <v>754</v>
      </c>
      <c r="E64" s="79"/>
    </row>
    <row r="65" spans="1:6" ht="12.75" customHeight="1"/>
    <row r="66" spans="1:6" ht="12.75" customHeight="1">
      <c r="A66" s="587" t="s">
        <v>787</v>
      </c>
    </row>
    <row r="67" spans="1:6" ht="19.5" customHeight="1">
      <c r="A67" s="799" t="s">
        <v>786</v>
      </c>
      <c r="B67" s="799"/>
      <c r="C67" s="799"/>
      <c r="D67" s="799"/>
      <c r="E67" s="799"/>
      <c r="F67" s="799"/>
    </row>
    <row r="68" spans="1:6" ht="12.75" customHeight="1">
      <c r="A68" s="592"/>
      <c r="B68" s="592"/>
      <c r="C68" s="592"/>
      <c r="D68" s="592"/>
      <c r="E68" s="592"/>
    </row>
    <row r="69" spans="1:6" ht="12.75" customHeight="1">
      <c r="A69" s="588"/>
    </row>
    <row r="70" spans="1:6" ht="12.75" customHeight="1">
      <c r="A70" s="75" t="s">
        <v>338</v>
      </c>
    </row>
    <row r="71" spans="1:6" ht="12.75" customHeight="1"/>
    <row r="72" spans="1:6" ht="12.75" customHeight="1"/>
    <row r="73" spans="1:6" ht="12.75" customHeight="1">
      <c r="A73" s="589"/>
    </row>
    <row r="74" spans="1:6" ht="12.75" customHeight="1">
      <c r="A74" s="587"/>
    </row>
    <row r="75" spans="1:6" ht="12.75" customHeight="1">
      <c r="A75" s="587"/>
    </row>
    <row r="76" spans="1:6" ht="12.75" customHeight="1">
      <c r="A76" s="587"/>
      <c r="F76" s="53" t="s">
        <v>749</v>
      </c>
    </row>
    <row r="77" spans="1:6" ht="12.75" customHeight="1">
      <c r="A77" s="588"/>
    </row>
    <row r="78" spans="1:6" ht="12.75" customHeight="1">
      <c r="A78" s="588"/>
    </row>
    <row r="79" spans="1:6" ht="12.75" customHeight="1">
      <c r="A79" s="588"/>
    </row>
    <row r="80" spans="1:6" ht="12.75" customHeight="1">
      <c r="A80" s="588"/>
    </row>
    <row r="81" ht="12.75" customHeight="1"/>
    <row r="82" ht="12.75" customHeight="1"/>
  </sheetData>
  <sortState ref="A7:E21">
    <sortCondition ref="B7"/>
  </sortState>
  <mergeCells count="2">
    <mergeCell ref="A67:F67"/>
    <mergeCell ref="A38:F38"/>
  </mergeCells>
  <hyperlinks>
    <hyperlink ref="A70"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c r="A1" s="492" t="s">
        <v>1014</v>
      </c>
      <c r="D1" s="501" t="str">
        <f>Naslovnica!A20</f>
        <v>Travanj 2015.</v>
      </c>
    </row>
    <row r="2" spans="1:5">
      <c r="A2" s="125" t="s">
        <v>1015</v>
      </c>
      <c r="D2" s="601" t="str">
        <f>Naslovnica!A24</f>
        <v>April 2015</v>
      </c>
    </row>
    <row r="3" spans="1:5" ht="12.75" customHeight="1"/>
    <row r="4" spans="1:5" ht="12.75" customHeight="1">
      <c r="D4" s="605" t="s">
        <v>819</v>
      </c>
    </row>
    <row r="5" spans="1:5" ht="43.5">
      <c r="A5" s="503" t="s">
        <v>1288</v>
      </c>
      <c r="B5" s="503" t="s">
        <v>823</v>
      </c>
      <c r="C5" s="503" t="s">
        <v>821</v>
      </c>
      <c r="D5" s="503" t="s">
        <v>825</v>
      </c>
    </row>
    <row r="6" spans="1:5">
      <c r="A6" s="289" t="s">
        <v>860</v>
      </c>
      <c r="B6" s="289" t="s">
        <v>271</v>
      </c>
      <c r="C6" s="290">
        <v>29239815.550000001</v>
      </c>
      <c r="D6" s="607">
        <v>758.85394533016631</v>
      </c>
    </row>
    <row r="7" spans="1:5">
      <c r="A7" s="486" t="s">
        <v>607</v>
      </c>
      <c r="B7" s="497"/>
      <c r="C7" s="498">
        <f>SUM(C6:C6)</f>
        <v>29239815.550000001</v>
      </c>
      <c r="D7" s="499"/>
    </row>
    <row r="8" spans="1:5" ht="12.75" customHeight="1">
      <c r="A8" s="36" t="s">
        <v>609</v>
      </c>
    </row>
    <row r="9" spans="1:5" ht="12.75" customHeight="1"/>
    <row r="10" spans="1:5" ht="12.75" customHeight="1"/>
    <row r="11" spans="1:5" ht="12.75" customHeight="1">
      <c r="A11" s="492" t="s">
        <v>1016</v>
      </c>
      <c r="D11" s="501" t="s">
        <v>1180</v>
      </c>
    </row>
    <row r="12" spans="1:5" ht="12.75" customHeight="1">
      <c r="A12" s="125" t="s">
        <v>1017</v>
      </c>
      <c r="D12" s="601" t="s">
        <v>1181</v>
      </c>
    </row>
    <row r="13" spans="1:5" ht="12.75" customHeight="1"/>
    <row r="14" spans="1:5" ht="12.75" customHeight="1">
      <c r="D14" s="64" t="s">
        <v>819</v>
      </c>
    </row>
    <row r="15" spans="1:5" ht="45" customHeight="1">
      <c r="A15" s="503" t="s">
        <v>818</v>
      </c>
      <c r="B15" s="503" t="s">
        <v>823</v>
      </c>
      <c r="C15" s="503" t="s">
        <v>821</v>
      </c>
      <c r="D15" s="503" t="s">
        <v>825</v>
      </c>
    </row>
    <row r="16" spans="1:5" ht="15" customHeight="1">
      <c r="A16" s="289" t="s">
        <v>302</v>
      </c>
      <c r="B16" s="289" t="s">
        <v>340</v>
      </c>
      <c r="C16" s="290">
        <v>228893133.36000001</v>
      </c>
      <c r="D16" s="291">
        <v>75.135169684527852</v>
      </c>
      <c r="E16" s="88"/>
    </row>
    <row r="17" spans="1:5" ht="15" customHeight="1">
      <c r="A17" s="289" t="s">
        <v>1113</v>
      </c>
      <c r="B17" s="292" t="s">
        <v>1130</v>
      </c>
      <c r="C17" s="290">
        <v>20419641.440000001</v>
      </c>
      <c r="D17" s="291">
        <v>40.355022608695656</v>
      </c>
      <c r="E17" s="78"/>
    </row>
    <row r="18" spans="1:5" ht="15" customHeight="1">
      <c r="A18" s="289" t="s">
        <v>301</v>
      </c>
      <c r="B18" s="289" t="s">
        <v>737</v>
      </c>
      <c r="C18" s="290">
        <v>1166812914.4300001</v>
      </c>
      <c r="D18" s="291">
        <v>303.42286074818338</v>
      </c>
    </row>
    <row r="19" spans="1:5" ht="18.75" customHeight="1">
      <c r="A19" s="486" t="s">
        <v>607</v>
      </c>
      <c r="B19" s="497"/>
      <c r="C19" s="498">
        <f>SUM(C16:C18)</f>
        <v>1416125689.23</v>
      </c>
      <c r="D19" s="499"/>
    </row>
    <row r="20" spans="1:5" ht="12.75" customHeight="1">
      <c r="A20" s="36" t="s">
        <v>609</v>
      </c>
    </row>
    <row r="21" spans="1:5" ht="12.75" customHeight="1">
      <c r="A21" s="570"/>
      <c r="C21" s="79"/>
    </row>
    <row r="22" spans="1:5" ht="12.75" customHeight="1"/>
    <row r="23" spans="1:5" ht="12.75" customHeight="1">
      <c r="A23" s="500" t="s">
        <v>1018</v>
      </c>
      <c r="D23" s="501" t="s">
        <v>1180</v>
      </c>
    </row>
    <row r="24" spans="1:5" ht="12.75" customHeight="1">
      <c r="A24" s="600" t="s">
        <v>1019</v>
      </c>
      <c r="D24" s="601" t="s">
        <v>1181</v>
      </c>
    </row>
    <row r="25" spans="1:5" ht="12.75" customHeight="1"/>
    <row r="26" spans="1:5" ht="12.75" customHeight="1">
      <c r="D26" s="64" t="s">
        <v>819</v>
      </c>
    </row>
    <row r="27" spans="1:5" ht="45" customHeight="1">
      <c r="A27" s="503" t="s">
        <v>818</v>
      </c>
      <c r="B27" s="503" t="s">
        <v>823</v>
      </c>
      <c r="C27" s="503" t="s">
        <v>821</v>
      </c>
      <c r="D27" s="503" t="s">
        <v>825</v>
      </c>
    </row>
    <row r="28" spans="1:5" ht="15" customHeight="1">
      <c r="A28" s="289" t="s">
        <v>1110</v>
      </c>
      <c r="B28" s="289" t="s">
        <v>1130</v>
      </c>
      <c r="C28" s="290">
        <v>115224626.93000001</v>
      </c>
      <c r="D28" s="291">
        <v>57.521085024151695</v>
      </c>
      <c r="E28" s="88"/>
    </row>
    <row r="29" spans="1:5" ht="15" customHeight="1">
      <c r="A29" s="486" t="s">
        <v>607</v>
      </c>
      <c r="B29" s="497"/>
      <c r="C29" s="498">
        <f>SUM(C28:C28)</f>
        <v>115224626.93000001</v>
      </c>
      <c r="D29" s="499"/>
      <c r="E29" s="78"/>
    </row>
    <row r="30" spans="1:5" ht="12.75" customHeight="1">
      <c r="A30" s="36" t="s">
        <v>609</v>
      </c>
    </row>
    <row r="31" spans="1:5" ht="12.75" customHeight="1">
      <c r="A31" s="51"/>
    </row>
    <row r="32" spans="1:5" ht="19.5" customHeight="1">
      <c r="A32" s="801" t="s">
        <v>788</v>
      </c>
      <c r="B32" s="801"/>
      <c r="C32" s="801"/>
      <c r="D32" s="801"/>
    </row>
    <row r="33" spans="1:6" ht="21.75" customHeight="1">
      <c r="A33" s="800" t="s">
        <v>789</v>
      </c>
      <c r="B33" s="800"/>
      <c r="C33" s="800"/>
      <c r="D33" s="800"/>
      <c r="E33" s="90"/>
      <c r="F33" s="90"/>
    </row>
    <row r="34" spans="1:6" ht="12.75" customHeight="1">
      <c r="A34" s="51"/>
    </row>
    <row r="35" spans="1:6" ht="12.75" customHeight="1"/>
    <row r="36" spans="1:6" ht="12.75" customHeight="1">
      <c r="A36" s="502" t="s">
        <v>1020</v>
      </c>
      <c r="D36" s="380" t="str">
        <f>Naslovnica!A20</f>
        <v>Travanj 2015.</v>
      </c>
    </row>
    <row r="37" spans="1:6" ht="12.75" customHeight="1">
      <c r="A37" s="600" t="s">
        <v>1021</v>
      </c>
      <c r="D37" s="118" t="str">
        <f>Naslovnica!A24</f>
        <v>April 2015</v>
      </c>
    </row>
    <row r="38" spans="1:6" ht="12.75" customHeight="1"/>
    <row r="39" spans="1:6" ht="12.75" customHeight="1">
      <c r="C39" s="77" t="s">
        <v>820</v>
      </c>
    </row>
    <row r="40" spans="1:6" ht="22.5" customHeight="1">
      <c r="A40" s="503" t="s">
        <v>826</v>
      </c>
      <c r="B40" s="503" t="s">
        <v>823</v>
      </c>
      <c r="C40" s="503" t="s">
        <v>821</v>
      </c>
    </row>
    <row r="41" spans="1:6" ht="22.5" customHeight="1">
      <c r="A41" s="293" t="s">
        <v>303</v>
      </c>
      <c r="B41" s="294" t="s">
        <v>304</v>
      </c>
      <c r="C41" s="295">
        <v>825226110.32000005</v>
      </c>
      <c r="D41" s="88"/>
    </row>
    <row r="42" spans="1:6" ht="15" customHeight="1">
      <c r="A42" s="293" t="s">
        <v>305</v>
      </c>
      <c r="B42" s="294" t="s">
        <v>306</v>
      </c>
      <c r="C42" s="295">
        <v>189965381.29366684</v>
      </c>
      <c r="D42" s="78"/>
    </row>
    <row r="43" spans="1:6" ht="12.75" customHeight="1">
      <c r="A43" s="36" t="s">
        <v>609</v>
      </c>
    </row>
    <row r="44" spans="1:6" ht="12.75" customHeight="1"/>
    <row r="45" spans="1:6" ht="12.75" customHeight="1"/>
    <row r="46" spans="1:6" ht="12.75" customHeight="1">
      <c r="A46" s="75" t="s">
        <v>338</v>
      </c>
    </row>
    <row r="47" spans="1:6" ht="12.75" customHeight="1"/>
    <row r="48" spans="1:6" ht="12.75" customHeight="1"/>
    <row r="49" spans="4:4" ht="12.75" customHeight="1"/>
    <row r="50" spans="4:4" ht="12.75" customHeight="1"/>
    <row r="51" spans="4:4" ht="12.75" customHeight="1"/>
    <row r="52" spans="4:4" ht="12.75" customHeight="1">
      <c r="D52" s="53" t="s">
        <v>762</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2">
    <mergeCell ref="A32:D32"/>
    <mergeCell ref="A33:D33"/>
  </mergeCells>
  <hyperlinks>
    <hyperlink ref="A4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28" t="s">
        <v>462</v>
      </c>
      <c r="B1" s="529"/>
      <c r="C1" s="529"/>
      <c r="D1" s="529"/>
      <c r="E1" s="559"/>
      <c r="F1" s="541"/>
      <c r="G1" s="530" t="s">
        <v>1192</v>
      </c>
    </row>
    <row r="2" spans="1:7" ht="15" customHeight="1">
      <c r="A2" s="531" t="s">
        <v>463</v>
      </c>
      <c r="B2" s="529"/>
      <c r="C2" s="529"/>
      <c r="D2" s="529"/>
      <c r="E2" s="560"/>
      <c r="F2" s="541"/>
      <c r="G2" s="532" t="s">
        <v>1193</v>
      </c>
    </row>
    <row r="3" spans="1:7" ht="12.75" customHeight="1">
      <c r="A3" s="69" t="s">
        <v>319</v>
      </c>
    </row>
    <row r="4" spans="1:7" ht="12.75" customHeight="1"/>
    <row r="5" spans="1:7" ht="12.75" customHeight="1">
      <c r="A5" s="513" t="s">
        <v>1022</v>
      </c>
    </row>
    <row r="6" spans="1:7" ht="12.75" customHeight="1">
      <c r="A6" s="70" t="s">
        <v>1023</v>
      </c>
    </row>
    <row r="7" spans="1:7" ht="12.75" customHeight="1"/>
    <row r="8" spans="1:7" ht="34.5" customHeight="1">
      <c r="A8" s="512" t="s">
        <v>320</v>
      </c>
      <c r="B8" s="807" t="s">
        <v>644</v>
      </c>
      <c r="C8" s="807"/>
    </row>
    <row r="9" spans="1:7" ht="12.75" customHeight="1">
      <c r="A9" s="304" t="s">
        <v>817</v>
      </c>
      <c r="B9" s="305">
        <v>23</v>
      </c>
      <c r="C9" s="306"/>
      <c r="D9" s="78"/>
      <c r="F9" s="78"/>
    </row>
    <row r="10" spans="1:7" ht="12.75" customHeight="1">
      <c r="A10" s="304" t="s">
        <v>861</v>
      </c>
      <c r="B10" s="305">
        <v>23</v>
      </c>
      <c r="C10" s="306"/>
      <c r="F10" s="88"/>
    </row>
    <row r="11" spans="1:7" ht="12.75" customHeight="1">
      <c r="A11" s="307" t="s">
        <v>1122</v>
      </c>
      <c r="B11" s="305">
        <v>23</v>
      </c>
      <c r="C11" s="306"/>
      <c r="F11" s="88"/>
    </row>
    <row r="12" spans="1:7" ht="12.75" customHeight="1">
      <c r="A12" s="304" t="s">
        <v>1147</v>
      </c>
      <c r="B12" s="305">
        <v>23</v>
      </c>
      <c r="C12" s="306"/>
    </row>
    <row r="13" spans="1:7" ht="12.75" customHeight="1">
      <c r="A13" s="599" t="s">
        <v>1179</v>
      </c>
      <c r="B13" s="305">
        <v>22</v>
      </c>
      <c r="C13" s="306"/>
    </row>
    <row r="14" spans="1:7" ht="12.75" customHeight="1">
      <c r="A14" s="27" t="s">
        <v>324</v>
      </c>
    </row>
    <row r="15" spans="1:7" ht="12.75" customHeight="1"/>
    <row r="16" spans="1:7" ht="12.75" customHeight="1">
      <c r="A16" s="513" t="s">
        <v>1024</v>
      </c>
    </row>
    <row r="17" spans="1:9" ht="12.75" customHeight="1">
      <c r="A17" s="70" t="s">
        <v>1025</v>
      </c>
    </row>
    <row r="18" spans="1:9" ht="12.75" customHeight="1">
      <c r="E18" s="809" t="s">
        <v>647</v>
      </c>
      <c r="F18" s="809"/>
      <c r="G18" s="809"/>
    </row>
    <row r="19" spans="1:9" ht="73.5" customHeight="1">
      <c r="A19" s="807" t="s">
        <v>673</v>
      </c>
      <c r="B19" s="807" t="s">
        <v>639</v>
      </c>
      <c r="C19" s="808"/>
      <c r="D19" s="808"/>
      <c r="E19" s="807" t="s">
        <v>735</v>
      </c>
      <c r="F19" s="774"/>
      <c r="G19" s="774"/>
    </row>
    <row r="20" spans="1:9" ht="27.75" customHeight="1">
      <c r="A20" s="807"/>
      <c r="B20" s="566" t="s">
        <v>1268</v>
      </c>
      <c r="C20" s="566" t="s">
        <v>1179</v>
      </c>
      <c r="D20" s="444" t="s">
        <v>1173</v>
      </c>
      <c r="E20" s="566" t="s">
        <v>1268</v>
      </c>
      <c r="F20" s="566" t="s">
        <v>1179</v>
      </c>
      <c r="G20" s="693" t="s">
        <v>1173</v>
      </c>
    </row>
    <row r="21" spans="1:9" ht="16.5" customHeight="1">
      <c r="A21" s="308" t="s">
        <v>321</v>
      </c>
      <c r="B21" s="309">
        <v>49721</v>
      </c>
      <c r="C21" s="309">
        <v>49633</v>
      </c>
      <c r="D21" s="310">
        <v>-1.7698759075642082E-3</v>
      </c>
      <c r="E21" s="309">
        <v>3779723.9923700001</v>
      </c>
      <c r="F21" s="309">
        <v>3676153.3645300004</v>
      </c>
      <c r="G21" s="311">
        <v>-2.7401637804526001E-2</v>
      </c>
      <c r="H21" s="78"/>
      <c r="I21" s="150"/>
    </row>
    <row r="22" spans="1:9" ht="16.5" customHeight="1">
      <c r="A22" s="308" t="s">
        <v>322</v>
      </c>
      <c r="B22" s="309">
        <v>57786</v>
      </c>
      <c r="C22" s="309">
        <v>58279</v>
      </c>
      <c r="D22" s="310">
        <v>8.5314782127158834E-3</v>
      </c>
      <c r="E22" s="309">
        <v>10398482.307799999</v>
      </c>
      <c r="F22" s="309">
        <v>10337902.630860001</v>
      </c>
      <c r="G22" s="311">
        <v>-5.8258191096364556E-3</v>
      </c>
    </row>
    <row r="23" spans="1:9" ht="16.5" customHeight="1">
      <c r="A23" s="308" t="s">
        <v>323</v>
      </c>
      <c r="B23" s="309">
        <v>2007</v>
      </c>
      <c r="C23" s="309">
        <v>1767</v>
      </c>
      <c r="D23" s="310">
        <v>-0.11958146487294469</v>
      </c>
      <c r="E23" s="309">
        <v>341627.31641999999</v>
      </c>
      <c r="F23" s="309">
        <v>115677.68449</v>
      </c>
      <c r="G23" s="311">
        <v>-0.6613921693902699</v>
      </c>
    </row>
    <row r="24" spans="1:9" ht="16.5" customHeight="1">
      <c r="A24" s="312" t="s">
        <v>129</v>
      </c>
      <c r="B24" s="313">
        <v>109514</v>
      </c>
      <c r="C24" s="313">
        <v>109679</v>
      </c>
      <c r="D24" s="314">
        <v>1.5066566831637965E-3</v>
      </c>
      <c r="E24" s="313">
        <v>14519833.616589999</v>
      </c>
      <c r="F24" s="313">
        <v>14129733.679880003</v>
      </c>
      <c r="G24" s="315">
        <v>-2.6866694688861853E-2</v>
      </c>
    </row>
    <row r="25" spans="1:9" ht="12.75" customHeight="1">
      <c r="A25" s="27" t="s">
        <v>324</v>
      </c>
    </row>
    <row r="26" spans="1:9" ht="27" customHeight="1">
      <c r="A26" s="802" t="s">
        <v>781</v>
      </c>
      <c r="B26" s="802"/>
      <c r="C26" s="802"/>
      <c r="D26" s="802"/>
      <c r="E26" s="802"/>
      <c r="F26" s="806"/>
      <c r="G26" s="806"/>
    </row>
    <row r="27" spans="1:9" ht="71.25" customHeight="1">
      <c r="A27" s="803" t="s">
        <v>1267</v>
      </c>
      <c r="B27" s="803"/>
      <c r="C27" s="803"/>
      <c r="D27" s="803"/>
      <c r="E27" s="803"/>
      <c r="F27" s="803"/>
      <c r="G27" s="803"/>
    </row>
    <row r="28" spans="1:9" ht="23.25" customHeight="1">
      <c r="A28" s="804" t="s">
        <v>1272</v>
      </c>
      <c r="B28" s="805"/>
      <c r="C28" s="805"/>
      <c r="D28" s="805"/>
      <c r="E28" s="805"/>
      <c r="F28" s="805"/>
      <c r="G28" s="805"/>
    </row>
    <row r="29" spans="1:9" ht="12.75" customHeight="1"/>
    <row r="30" spans="1:9" ht="12.75" customHeight="1">
      <c r="A30" s="513" t="s">
        <v>1026</v>
      </c>
    </row>
    <row r="31" spans="1:9" ht="12.75" customHeight="1">
      <c r="A31" s="70" t="s">
        <v>1027</v>
      </c>
    </row>
    <row r="32" spans="1:9" ht="12.75" customHeight="1">
      <c r="E32" s="809" t="s">
        <v>647</v>
      </c>
      <c r="F32" s="809"/>
      <c r="G32" s="809"/>
    </row>
    <row r="33" spans="1:9" ht="78" customHeight="1">
      <c r="A33" s="807" t="s">
        <v>673</v>
      </c>
      <c r="B33" s="807" t="s">
        <v>640</v>
      </c>
      <c r="C33" s="808"/>
      <c r="D33" s="514"/>
      <c r="E33" s="807" t="s">
        <v>645</v>
      </c>
      <c r="F33" s="774"/>
      <c r="G33" s="774"/>
    </row>
    <row r="34" spans="1:9" ht="32.25" customHeight="1">
      <c r="A34" s="807"/>
      <c r="B34" s="566" t="s">
        <v>1269</v>
      </c>
      <c r="C34" s="566" t="s">
        <v>1270</v>
      </c>
      <c r="D34" s="693" t="s">
        <v>1173</v>
      </c>
      <c r="E34" s="566" t="s">
        <v>1269</v>
      </c>
      <c r="F34" s="566" t="s">
        <v>1270</v>
      </c>
      <c r="G34" s="693" t="s">
        <v>1173</v>
      </c>
    </row>
    <row r="35" spans="1:9" ht="16.5" customHeight="1">
      <c r="A35" s="308" t="s">
        <v>321</v>
      </c>
      <c r="B35" s="309">
        <v>3839</v>
      </c>
      <c r="C35" s="309">
        <v>3563</v>
      </c>
      <c r="D35" s="310">
        <v>-7.1893722323521744E-2</v>
      </c>
      <c r="E35" s="309">
        <v>606994.48097000003</v>
      </c>
      <c r="F35" s="309">
        <v>473574.04913</v>
      </c>
      <c r="G35" s="316">
        <v>-0.21980501639288244</v>
      </c>
      <c r="H35" s="78"/>
      <c r="I35" s="78"/>
    </row>
    <row r="36" spans="1:9" ht="16.5" customHeight="1">
      <c r="A36" s="308" t="s">
        <v>322</v>
      </c>
      <c r="B36" s="309">
        <v>3963</v>
      </c>
      <c r="C36" s="309">
        <v>4118</v>
      </c>
      <c r="D36" s="310">
        <v>3.9111784002018674E-2</v>
      </c>
      <c r="E36" s="309">
        <v>760100.08863000001</v>
      </c>
      <c r="F36" s="309">
        <v>802570.25011999998</v>
      </c>
      <c r="G36" s="316">
        <v>5.5874433019140864E-2</v>
      </c>
      <c r="H36" s="78"/>
    </row>
    <row r="37" spans="1:9" ht="16.5" customHeight="1">
      <c r="A37" s="312" t="s">
        <v>129</v>
      </c>
      <c r="B37" s="313">
        <v>7802</v>
      </c>
      <c r="C37" s="313">
        <v>7681</v>
      </c>
      <c r="D37" s="314">
        <v>-1.5508843886183029E-2</v>
      </c>
      <c r="E37" s="313">
        <v>1367094.5696</v>
      </c>
      <c r="F37" s="313">
        <v>1276144.2992499999</v>
      </c>
      <c r="G37" s="317">
        <v>-6.6528148361097925E-2</v>
      </c>
    </row>
    <row r="38" spans="1:9" ht="12.75" customHeight="1">
      <c r="A38" s="27" t="s">
        <v>324</v>
      </c>
    </row>
    <row r="39" spans="1:9" ht="30.75" customHeight="1">
      <c r="A39" s="802" t="s">
        <v>782</v>
      </c>
      <c r="B39" s="802"/>
      <c r="C39" s="802"/>
      <c r="D39" s="802"/>
      <c r="E39" s="802"/>
      <c r="F39" s="802"/>
      <c r="G39" s="802"/>
    </row>
    <row r="40" spans="1:9" ht="81.75" customHeight="1">
      <c r="A40" s="803" t="s">
        <v>1271</v>
      </c>
      <c r="B40" s="803"/>
      <c r="C40" s="803"/>
      <c r="D40" s="803"/>
      <c r="E40" s="803"/>
      <c r="F40" s="803"/>
      <c r="G40" s="803"/>
    </row>
    <row r="41" spans="1:9" ht="24.75" customHeight="1">
      <c r="A41" s="804" t="s">
        <v>1272</v>
      </c>
      <c r="B41" s="805"/>
      <c r="C41" s="805"/>
      <c r="D41" s="805"/>
      <c r="E41" s="805"/>
      <c r="F41" s="805"/>
      <c r="G41" s="805"/>
    </row>
    <row r="42" spans="1:9" ht="12.75" customHeight="1"/>
    <row r="43" spans="1:9" ht="12.75" customHeight="1">
      <c r="A43" s="379" t="s">
        <v>1273</v>
      </c>
    </row>
    <row r="44" spans="1:9" ht="12.75" customHeight="1">
      <c r="A44" s="15" t="s">
        <v>1274</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324</v>
      </c>
    </row>
    <row r="65" spans="1:9" ht="12.75" customHeight="1">
      <c r="A65" s="27"/>
    </row>
    <row r="66" spans="1:9" ht="12.75" customHeight="1">
      <c r="A66" s="379" t="s">
        <v>1275</v>
      </c>
    </row>
    <row r="67" spans="1:9" ht="12.75" customHeight="1">
      <c r="A67" s="15" t="s">
        <v>1276</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324</v>
      </c>
    </row>
    <row r="88" spans="1:1" ht="12.75" customHeight="1"/>
    <row r="89" spans="1:1" ht="12.75" customHeight="1"/>
    <row r="90" spans="1:1" ht="12.75" customHeight="1"/>
    <row r="91" spans="1:1" ht="12.75" customHeight="1">
      <c r="A91" s="75" t="s">
        <v>338</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G18"/>
    <mergeCell ref="A39:G39"/>
    <mergeCell ref="A40:G40"/>
    <mergeCell ref="A41:G41"/>
    <mergeCell ref="A26:G26"/>
    <mergeCell ref="A27:G27"/>
    <mergeCell ref="A28:G28"/>
    <mergeCell ref="A33:A34"/>
    <mergeCell ref="B33:C33"/>
    <mergeCell ref="E33:G33"/>
    <mergeCell ref="E32:G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16" t="s">
        <v>1028</v>
      </c>
    </row>
    <row r="2" spans="1:6" ht="12.75" customHeight="1">
      <c r="A2" s="52" t="s">
        <v>1029</v>
      </c>
    </row>
    <row r="3" spans="1:6" ht="12.75" customHeight="1"/>
    <row r="4" spans="1:6" ht="12.75" customHeight="1">
      <c r="E4" s="113" t="s">
        <v>489</v>
      </c>
      <c r="F4" s="142"/>
    </row>
    <row r="5" spans="1:6" ht="22.5" customHeight="1">
      <c r="A5" s="807" t="s">
        <v>364</v>
      </c>
      <c r="B5" s="515" t="s">
        <v>641</v>
      </c>
      <c r="C5" s="515" t="s">
        <v>641</v>
      </c>
      <c r="D5" s="811" t="s">
        <v>362</v>
      </c>
      <c r="E5" s="811" t="s">
        <v>363</v>
      </c>
    </row>
    <row r="6" spans="1:6" ht="22.5" customHeight="1">
      <c r="A6" s="810"/>
      <c r="B6" s="567" t="s">
        <v>1258</v>
      </c>
      <c r="C6" s="567" t="s">
        <v>1179</v>
      </c>
      <c r="D6" s="811"/>
      <c r="E6" s="811"/>
    </row>
    <row r="7" spans="1:6" ht="12.75" customHeight="1">
      <c r="A7" s="318" t="s">
        <v>406</v>
      </c>
      <c r="B7" s="319">
        <v>13801393.717149999</v>
      </c>
      <c r="C7" s="319">
        <v>13097130.08278</v>
      </c>
      <c r="D7" s="320">
        <v>-5.1028443127077917E-2</v>
      </c>
      <c r="E7" s="319">
        <v>-704263.63436999917</v>
      </c>
      <c r="F7" s="78"/>
    </row>
    <row r="8" spans="1:6" ht="12.75" customHeight="1">
      <c r="A8" s="321" t="s">
        <v>395</v>
      </c>
      <c r="B8" s="322">
        <v>14904.85276</v>
      </c>
      <c r="C8" s="322">
        <v>11414.046179999999</v>
      </c>
      <c r="D8" s="323">
        <v>-0.23420604256945377</v>
      </c>
      <c r="E8" s="322">
        <v>-3490.8065800000004</v>
      </c>
      <c r="F8" s="88"/>
    </row>
    <row r="9" spans="1:6" ht="12.75" customHeight="1">
      <c r="A9" s="321" t="s">
        <v>396</v>
      </c>
      <c r="B9" s="322">
        <v>5607734.1214700006</v>
      </c>
      <c r="C9" s="322">
        <v>5283557.6943100002</v>
      </c>
      <c r="D9" s="323">
        <v>-5.7808808359662643E-2</v>
      </c>
      <c r="E9" s="322">
        <v>-324176.42716000043</v>
      </c>
      <c r="F9" s="88"/>
    </row>
    <row r="10" spans="1:6" ht="12.75" customHeight="1">
      <c r="A10" s="321" t="s">
        <v>397</v>
      </c>
      <c r="B10" s="322">
        <v>353751.29420999996</v>
      </c>
      <c r="C10" s="322">
        <v>160113.83908000001</v>
      </c>
      <c r="D10" s="323">
        <v>-0.54738302954461993</v>
      </c>
      <c r="E10" s="322">
        <v>-193637.45512999996</v>
      </c>
    </row>
    <row r="11" spans="1:6" ht="12.75" customHeight="1">
      <c r="A11" s="321" t="s">
        <v>398</v>
      </c>
      <c r="B11" s="322">
        <v>7679329.8867600001</v>
      </c>
      <c r="C11" s="322">
        <v>7492960.4645500006</v>
      </c>
      <c r="D11" s="323">
        <v>-2.4268969422881634E-2</v>
      </c>
      <c r="E11" s="322">
        <v>-186369.42220999952</v>
      </c>
    </row>
    <row r="12" spans="1:6" ht="12.75" customHeight="1">
      <c r="A12" s="321" t="s">
        <v>399</v>
      </c>
      <c r="B12" s="322">
        <v>145673.56194999997</v>
      </c>
      <c r="C12" s="322">
        <v>149084.03865999999</v>
      </c>
      <c r="D12" s="323">
        <v>2.3411775371914134E-2</v>
      </c>
      <c r="E12" s="322">
        <v>3410.4767100000172</v>
      </c>
    </row>
    <row r="13" spans="1:6" ht="12.75" customHeight="1">
      <c r="A13" s="318" t="s">
        <v>407</v>
      </c>
      <c r="B13" s="319">
        <v>5735494.1677999999</v>
      </c>
      <c r="C13" s="319">
        <v>4453683.5033100005</v>
      </c>
      <c r="D13" s="320">
        <v>-0.22348739742188103</v>
      </c>
      <c r="E13" s="319">
        <v>-1281810.6644899994</v>
      </c>
    </row>
    <row r="14" spans="1:6" ht="12.75" customHeight="1">
      <c r="A14" s="321" t="s">
        <v>400</v>
      </c>
      <c r="B14" s="322">
        <v>883078.83698000002</v>
      </c>
      <c r="C14" s="322">
        <v>700470.61939000001</v>
      </c>
      <c r="D14" s="323">
        <v>-0.20678586094814966</v>
      </c>
      <c r="E14" s="322">
        <v>-182608.21759000001</v>
      </c>
    </row>
    <row r="15" spans="1:6" ht="12.75" customHeight="1">
      <c r="A15" s="321" t="s">
        <v>401</v>
      </c>
      <c r="B15" s="322">
        <v>3469189.69105</v>
      </c>
      <c r="C15" s="322">
        <v>3145629.6901700003</v>
      </c>
      <c r="D15" s="323">
        <v>-9.3266736527765265E-2</v>
      </c>
      <c r="E15" s="322">
        <v>-323560.00087999972</v>
      </c>
    </row>
    <row r="16" spans="1:6" ht="12.75" customHeight="1">
      <c r="A16" s="321" t="s">
        <v>402</v>
      </c>
      <c r="B16" s="322">
        <v>1061836.4032000001</v>
      </c>
      <c r="C16" s="322">
        <v>441131.53580000001</v>
      </c>
      <c r="D16" s="323">
        <v>-0.58455790885433456</v>
      </c>
      <c r="E16" s="322">
        <v>-620704.8674000001</v>
      </c>
    </row>
    <row r="17" spans="1:7" ht="12.75" customHeight="1">
      <c r="A17" s="321" t="s">
        <v>403</v>
      </c>
      <c r="B17" s="322">
        <v>321389.23657000001</v>
      </c>
      <c r="C17" s="322">
        <v>166451.65794999999</v>
      </c>
      <c r="D17" s="323">
        <v>-0.48208701782784791</v>
      </c>
      <c r="E17" s="322">
        <v>-154937.57862000001</v>
      </c>
    </row>
    <row r="18" spans="1:7" ht="22.5">
      <c r="A18" s="324" t="s">
        <v>412</v>
      </c>
      <c r="B18" s="322">
        <v>65648.201619999993</v>
      </c>
      <c r="C18" s="322">
        <v>63241.851069999997</v>
      </c>
      <c r="D18" s="323">
        <v>-3.6655239452391811E-2</v>
      </c>
      <c r="E18" s="322">
        <v>-2406.3505499999956</v>
      </c>
    </row>
    <row r="19" spans="1:7" ht="12.75" customHeight="1">
      <c r="A19" s="325" t="s">
        <v>415</v>
      </c>
      <c r="B19" s="319">
        <v>19602536.08656</v>
      </c>
      <c r="C19" s="319">
        <v>17614055.43716</v>
      </c>
      <c r="D19" s="320">
        <v>-0.10143996881930765</v>
      </c>
      <c r="E19" s="319">
        <v>-1988480.6493999995</v>
      </c>
    </row>
    <row r="20" spans="1:7" ht="12.75" customHeight="1">
      <c r="A20" s="321" t="s">
        <v>404</v>
      </c>
      <c r="B20" s="322">
        <v>9077027.3561399989</v>
      </c>
      <c r="C20" s="322">
        <v>9211410.3631100003</v>
      </c>
      <c r="D20" s="323">
        <v>1.4804737464969775E-2</v>
      </c>
      <c r="E20" s="322">
        <v>134383.00697000138</v>
      </c>
    </row>
    <row r="21" spans="1:7" ht="12.75" customHeight="1">
      <c r="A21" s="318" t="s">
        <v>408</v>
      </c>
      <c r="B21" s="319">
        <v>1356684.43646</v>
      </c>
      <c r="C21" s="319">
        <v>1407386.4581600002</v>
      </c>
      <c r="D21" s="320">
        <v>3.7372008064231257E-2</v>
      </c>
      <c r="E21" s="319">
        <v>50702.021700000158</v>
      </c>
    </row>
    <row r="22" spans="1:7" ht="12.75" customHeight="1">
      <c r="A22" s="318" t="s">
        <v>409</v>
      </c>
      <c r="B22" s="319">
        <v>107051.95156999999</v>
      </c>
      <c r="C22" s="319">
        <v>128453.88090999999</v>
      </c>
      <c r="D22" s="320">
        <v>0.19992096385095359</v>
      </c>
      <c r="E22" s="319">
        <v>21401.929340000002</v>
      </c>
    </row>
    <row r="23" spans="1:7" ht="12.75" customHeight="1">
      <c r="A23" s="318" t="s">
        <v>410</v>
      </c>
      <c r="B23" s="319">
        <v>10971374.169739999</v>
      </c>
      <c r="C23" s="319">
        <v>11654983.717969999</v>
      </c>
      <c r="D23" s="320">
        <v>6.2308470903804758E-2</v>
      </c>
      <c r="E23" s="319">
        <v>683609.54822999984</v>
      </c>
    </row>
    <row r="24" spans="1:7" ht="12.75" customHeight="1">
      <c r="A24" s="318" t="s">
        <v>411</v>
      </c>
      <c r="B24" s="319">
        <v>6846614.8896899996</v>
      </c>
      <c r="C24" s="319">
        <v>4124951.60671</v>
      </c>
      <c r="D24" s="320">
        <v>-0.3975195518997901</v>
      </c>
      <c r="E24" s="319">
        <v>-2721663.2829799997</v>
      </c>
    </row>
    <row r="25" spans="1:7" ht="21.75">
      <c r="A25" s="326" t="s">
        <v>413</v>
      </c>
      <c r="B25" s="319">
        <v>320810.63910000003</v>
      </c>
      <c r="C25" s="319">
        <v>298279.77339999995</v>
      </c>
      <c r="D25" s="320">
        <v>-7.0231042721051948E-2</v>
      </c>
      <c r="E25" s="319">
        <v>-22530.865700000082</v>
      </c>
    </row>
    <row r="26" spans="1:7">
      <c r="A26" s="325" t="s">
        <v>416</v>
      </c>
      <c r="B26" s="319">
        <v>19602536.08656</v>
      </c>
      <c r="C26" s="319">
        <v>17614055.437150002</v>
      </c>
      <c r="D26" s="320">
        <v>-0.10143996881981773</v>
      </c>
      <c r="E26" s="319">
        <v>-1988480.6494099982</v>
      </c>
    </row>
    <row r="27" spans="1:7" ht="12.75" customHeight="1">
      <c r="A27" s="321" t="s">
        <v>405</v>
      </c>
      <c r="B27" s="322">
        <v>9077027.3561399989</v>
      </c>
      <c r="C27" s="322">
        <v>9211410.3631100003</v>
      </c>
      <c r="D27" s="323">
        <v>1.4804737464969775E-2</v>
      </c>
      <c r="E27" s="322">
        <v>134383.00697000138</v>
      </c>
    </row>
    <row r="28" spans="1:7" ht="12.75" customHeight="1">
      <c r="A28" s="36" t="s">
        <v>300</v>
      </c>
    </row>
    <row r="29" spans="1:7" ht="12.75" customHeight="1">
      <c r="F29" s="139"/>
      <c r="G29" s="139"/>
    </row>
    <row r="30" spans="1:7" ht="26.25" customHeight="1">
      <c r="A30" s="575" t="s">
        <v>1277</v>
      </c>
      <c r="B30" s="575"/>
      <c r="C30" s="575"/>
      <c r="D30" s="575"/>
      <c r="E30" s="575"/>
    </row>
    <row r="31" spans="1:7" ht="12.75" customHeight="1"/>
    <row r="32" spans="1:7" ht="12.75" customHeight="1">
      <c r="A32" s="75" t="s">
        <v>338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388</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02" t="s">
        <v>1030</v>
      </c>
    </row>
    <row r="2" spans="1:8" ht="12.75" customHeight="1">
      <c r="A2" s="66" t="s">
        <v>1031</v>
      </c>
    </row>
    <row r="3" spans="1:8" ht="12.75" customHeight="1">
      <c r="E3" s="809" t="s">
        <v>647</v>
      </c>
      <c r="F3" s="809"/>
    </row>
    <row r="4" spans="1:8" ht="84.75" customHeight="1">
      <c r="A4" s="515" t="s">
        <v>325</v>
      </c>
      <c r="B4" s="811" t="s">
        <v>642</v>
      </c>
      <c r="C4" s="811"/>
      <c r="D4" s="694" t="s">
        <v>1174</v>
      </c>
      <c r="E4" s="807" t="s">
        <v>672</v>
      </c>
      <c r="F4" s="808"/>
      <c r="G4" s="694" t="s">
        <v>1174</v>
      </c>
    </row>
    <row r="5" spans="1:8" ht="15" customHeight="1" thickBot="1">
      <c r="A5" s="517"/>
      <c r="B5" s="566" t="s">
        <v>1278</v>
      </c>
      <c r="C5" s="566" t="s">
        <v>1179</v>
      </c>
      <c r="D5" s="568"/>
      <c r="E5" s="566" t="s">
        <v>1278</v>
      </c>
      <c r="F5" s="566" t="s">
        <v>1179</v>
      </c>
      <c r="G5" s="518"/>
    </row>
    <row r="6" spans="1:8" ht="12.75" customHeight="1">
      <c r="A6" s="519" t="s">
        <v>326</v>
      </c>
      <c r="B6" s="520"/>
      <c r="C6" s="520"/>
      <c r="D6" s="521"/>
      <c r="E6" s="520"/>
      <c r="F6" s="520"/>
      <c r="G6" s="521"/>
    </row>
    <row r="7" spans="1:8" ht="12.75" customHeight="1">
      <c r="A7" s="327" t="s">
        <v>660</v>
      </c>
      <c r="B7" s="328">
        <v>101</v>
      </c>
      <c r="C7" s="328">
        <v>76</v>
      </c>
      <c r="D7" s="329">
        <v>-0.24752475247524752</v>
      </c>
      <c r="E7" s="328">
        <v>865605.29264</v>
      </c>
      <c r="F7" s="330">
        <v>866530.38151999994</v>
      </c>
      <c r="G7" s="329">
        <v>1.0687190661444769E-3</v>
      </c>
      <c r="H7" s="78"/>
    </row>
    <row r="8" spans="1:8" ht="12.75" customHeight="1">
      <c r="A8" s="327" t="s">
        <v>659</v>
      </c>
      <c r="B8" s="328">
        <v>41200</v>
      </c>
      <c r="C8" s="328">
        <v>41321</v>
      </c>
      <c r="D8" s="329">
        <v>2.936893203883495E-3</v>
      </c>
      <c r="E8" s="328">
        <v>1913562.5867699999</v>
      </c>
      <c r="F8" s="330">
        <v>1902200.5867300001</v>
      </c>
      <c r="G8" s="329">
        <v>-5.9376161085895494E-3</v>
      </c>
      <c r="H8" s="78"/>
    </row>
    <row r="9" spans="1:8" ht="12.75" customHeight="1">
      <c r="A9" s="331" t="s">
        <v>661</v>
      </c>
      <c r="B9" s="328">
        <v>5691</v>
      </c>
      <c r="C9" s="328">
        <v>5658</v>
      </c>
      <c r="D9" s="329">
        <v>-5.7986294148655772E-3</v>
      </c>
      <c r="E9" s="328">
        <v>341531.87316000002</v>
      </c>
      <c r="F9" s="330">
        <v>373295.10035000002</v>
      </c>
      <c r="G9" s="329">
        <v>9.3002234011464124E-2</v>
      </c>
    </row>
    <row r="10" spans="1:8" ht="12.75" customHeight="1">
      <c r="A10" s="327" t="s">
        <v>646</v>
      </c>
      <c r="B10" s="328">
        <v>553</v>
      </c>
      <c r="C10" s="328">
        <v>458</v>
      </c>
      <c r="D10" s="329">
        <v>-0.17179023508137431</v>
      </c>
      <c r="E10" s="328">
        <v>270059.18383999995</v>
      </c>
      <c r="F10" s="330">
        <v>209303.85109000001</v>
      </c>
      <c r="G10" s="329">
        <v>-0.22497043753933293</v>
      </c>
    </row>
    <row r="11" spans="1:8" ht="12.75" customHeight="1">
      <c r="A11" s="332" t="s">
        <v>731</v>
      </c>
      <c r="B11" s="328">
        <v>1</v>
      </c>
      <c r="C11" s="328">
        <v>1</v>
      </c>
      <c r="D11" s="329">
        <v>0</v>
      </c>
      <c r="E11" s="328">
        <v>1222.8908200000001</v>
      </c>
      <c r="F11" s="330">
        <v>239.42484999999999</v>
      </c>
      <c r="G11" s="329">
        <v>-0.80421404259130835</v>
      </c>
    </row>
    <row r="12" spans="1:8" ht="29.25">
      <c r="A12" s="331" t="s">
        <v>732</v>
      </c>
      <c r="B12" s="328">
        <v>2012</v>
      </c>
      <c r="C12" s="328">
        <v>1749</v>
      </c>
      <c r="D12" s="329">
        <v>-0.13071570576540756</v>
      </c>
      <c r="E12" s="328">
        <v>387464.40814999997</v>
      </c>
      <c r="F12" s="330">
        <v>322696.22156999999</v>
      </c>
      <c r="G12" s="329">
        <v>-0.16715906085218057</v>
      </c>
      <c r="H12" s="88"/>
    </row>
    <row r="13" spans="1:8" ht="12.75" customHeight="1">
      <c r="A13" s="327" t="s">
        <v>1128</v>
      </c>
      <c r="B13" s="328">
        <v>163</v>
      </c>
      <c r="C13" s="328">
        <v>370</v>
      </c>
      <c r="D13" s="329">
        <v>1.2699386503067485</v>
      </c>
      <c r="E13" s="328">
        <v>277.75698999999997</v>
      </c>
      <c r="F13" s="330">
        <v>1887.7984199999999</v>
      </c>
      <c r="G13" s="329">
        <v>5.7965829410809784</v>
      </c>
      <c r="H13" s="88"/>
    </row>
    <row r="14" spans="1:8" ht="22.5" customHeight="1">
      <c r="A14" s="333" t="s">
        <v>327</v>
      </c>
      <c r="B14" s="334">
        <v>49721</v>
      </c>
      <c r="C14" s="334">
        <v>49633</v>
      </c>
      <c r="D14" s="335">
        <v>-1.7698759075642082E-3</v>
      </c>
      <c r="E14" s="334">
        <v>3779723.9923700001</v>
      </c>
      <c r="F14" s="334">
        <v>3676153.3645299999</v>
      </c>
      <c r="G14" s="335">
        <v>-2.7401637804526122E-2</v>
      </c>
    </row>
    <row r="15" spans="1:8" ht="15" customHeight="1">
      <c r="A15" s="522" t="s">
        <v>328</v>
      </c>
      <c r="B15" s="523"/>
      <c r="C15" s="523"/>
      <c r="D15" s="524"/>
      <c r="E15" s="523"/>
      <c r="F15" s="523"/>
      <c r="G15" s="525"/>
    </row>
    <row r="16" spans="1:8" ht="12.75" customHeight="1">
      <c r="A16" s="327" t="s">
        <v>660</v>
      </c>
      <c r="B16" s="328">
        <v>943</v>
      </c>
      <c r="C16" s="328">
        <v>856</v>
      </c>
      <c r="D16" s="329">
        <v>-9.2258748674443267E-2</v>
      </c>
      <c r="E16" s="328">
        <v>3303484.77024</v>
      </c>
      <c r="F16" s="328">
        <v>3046418.5610700003</v>
      </c>
      <c r="G16" s="329">
        <v>-7.7816677553904298E-2</v>
      </c>
    </row>
    <row r="17" spans="1:7" ht="12.75" customHeight="1">
      <c r="A17" s="327" t="s">
        <v>659</v>
      </c>
      <c r="B17" s="328">
        <v>32763</v>
      </c>
      <c r="C17" s="328">
        <v>33308</v>
      </c>
      <c r="D17" s="329">
        <v>1.6634618319445717E-2</v>
      </c>
      <c r="E17" s="328">
        <v>2150545.0158299999</v>
      </c>
      <c r="F17" s="328">
        <v>2009880.50288</v>
      </c>
      <c r="G17" s="329">
        <v>-6.5408774015228238E-2</v>
      </c>
    </row>
    <row r="18" spans="1:7" ht="12.75" customHeight="1">
      <c r="A18" s="331" t="s">
        <v>661</v>
      </c>
      <c r="B18" s="328">
        <v>14702</v>
      </c>
      <c r="C18" s="328">
        <v>14303</v>
      </c>
      <c r="D18" s="329">
        <v>-2.7139164739491226E-2</v>
      </c>
      <c r="E18" s="328">
        <v>2161807.65882</v>
      </c>
      <c r="F18" s="328">
        <v>2326469.3134699999</v>
      </c>
      <c r="G18" s="329">
        <v>7.6168503695596468E-2</v>
      </c>
    </row>
    <row r="19" spans="1:7" ht="12.75" customHeight="1">
      <c r="A19" s="327" t="s">
        <v>646</v>
      </c>
      <c r="B19" s="328">
        <v>733</v>
      </c>
      <c r="C19" s="328">
        <v>704</v>
      </c>
      <c r="D19" s="329">
        <v>-3.9563437926330151E-2</v>
      </c>
      <c r="E19" s="328">
        <v>443458.50549000001</v>
      </c>
      <c r="F19" s="328">
        <v>337411.98336000001</v>
      </c>
      <c r="G19" s="329">
        <v>-0.23913516330648291</v>
      </c>
    </row>
    <row r="20" spans="1:7" ht="12.75" customHeight="1">
      <c r="A20" s="332" t="s">
        <v>731</v>
      </c>
      <c r="B20" s="328">
        <v>1</v>
      </c>
      <c r="C20" s="328">
        <v>1</v>
      </c>
      <c r="D20" s="329">
        <v>0</v>
      </c>
      <c r="E20" s="328">
        <v>1745.8718100000001</v>
      </c>
      <c r="F20" s="328">
        <v>0</v>
      </c>
      <c r="G20" s="329">
        <v>-1</v>
      </c>
    </row>
    <row r="21" spans="1:7" ht="29.25">
      <c r="A21" s="331" t="s">
        <v>732</v>
      </c>
      <c r="B21" s="328">
        <v>7862</v>
      </c>
      <c r="C21" s="328">
        <v>8747</v>
      </c>
      <c r="D21" s="329">
        <v>0.11256677690155177</v>
      </c>
      <c r="E21" s="328">
        <v>2318980.9248699998</v>
      </c>
      <c r="F21" s="328">
        <v>2596764.9056500001</v>
      </c>
      <c r="G21" s="329">
        <v>0.11978709173538057</v>
      </c>
    </row>
    <row r="22" spans="1:7" ht="12.75" customHeight="1">
      <c r="A22" s="327" t="s">
        <v>1128</v>
      </c>
      <c r="B22" s="328">
        <v>782</v>
      </c>
      <c r="C22" s="328">
        <v>360</v>
      </c>
      <c r="D22" s="329">
        <v>-0.53964194373401531</v>
      </c>
      <c r="E22" s="328">
        <v>18459.560730000001</v>
      </c>
      <c r="F22" s="328">
        <v>20957.364420000002</v>
      </c>
      <c r="G22" s="329">
        <v>0.13531219548147941</v>
      </c>
    </row>
    <row r="23" spans="1:7" ht="22.5" customHeight="1">
      <c r="A23" s="333" t="s">
        <v>327</v>
      </c>
      <c r="B23" s="334">
        <v>57786</v>
      </c>
      <c r="C23" s="336">
        <v>58279</v>
      </c>
      <c r="D23" s="335">
        <v>8.5314782127158834E-3</v>
      </c>
      <c r="E23" s="334">
        <v>10398482.30779</v>
      </c>
      <c r="F23" s="334">
        <v>10337902.630850002</v>
      </c>
      <c r="G23" s="335">
        <v>-5.825819109642057E-3</v>
      </c>
    </row>
    <row r="24" spans="1:7" ht="15" customHeight="1">
      <c r="A24" s="522" t="s">
        <v>329</v>
      </c>
      <c r="B24" s="523"/>
      <c r="C24" s="523"/>
      <c r="D24" s="524"/>
      <c r="E24" s="523"/>
      <c r="F24" s="523"/>
      <c r="G24" s="526"/>
    </row>
    <row r="25" spans="1:7" ht="12.75" customHeight="1">
      <c r="A25" s="327" t="s">
        <v>660</v>
      </c>
      <c r="B25" s="328">
        <v>324</v>
      </c>
      <c r="C25" s="328">
        <v>292</v>
      </c>
      <c r="D25" s="329">
        <v>-9.8765432098765427E-2</v>
      </c>
      <c r="E25" s="328">
        <v>323619.13889</v>
      </c>
      <c r="F25" s="328">
        <v>104056.40098999999</v>
      </c>
      <c r="G25" s="329">
        <v>-0.67846029951470399</v>
      </c>
    </row>
    <row r="26" spans="1:7" ht="12.75" customHeight="1">
      <c r="A26" s="327" t="s">
        <v>659</v>
      </c>
      <c r="B26" s="328">
        <v>592</v>
      </c>
      <c r="C26" s="328">
        <v>467</v>
      </c>
      <c r="D26" s="329">
        <v>-0.21114864864864866</v>
      </c>
      <c r="E26" s="328">
        <v>54.19126</v>
      </c>
      <c r="F26" s="328">
        <v>1.75421</v>
      </c>
      <c r="G26" s="329">
        <v>-0.96762928191741615</v>
      </c>
    </row>
    <row r="27" spans="1:7" ht="12.75" customHeight="1">
      <c r="A27" s="331" t="s">
        <v>661</v>
      </c>
      <c r="B27" s="328">
        <v>549</v>
      </c>
      <c r="C27" s="328">
        <v>516</v>
      </c>
      <c r="D27" s="329">
        <v>-6.0109289617486336E-2</v>
      </c>
      <c r="E27" s="328">
        <v>22.46161</v>
      </c>
      <c r="F27" s="328">
        <v>0</v>
      </c>
      <c r="G27" s="329">
        <v>-1</v>
      </c>
    </row>
    <row r="28" spans="1:7" ht="12.75" customHeight="1">
      <c r="A28" s="327" t="s">
        <v>646</v>
      </c>
      <c r="B28" s="328">
        <v>52</v>
      </c>
      <c r="C28" s="328">
        <v>50</v>
      </c>
      <c r="D28" s="329">
        <v>-3.8461538461538464E-2</v>
      </c>
      <c r="E28" s="328">
        <v>10639.34123</v>
      </c>
      <c r="F28" s="328">
        <v>8600.6152600000005</v>
      </c>
      <c r="G28" s="329">
        <v>-0.19162144778770288</v>
      </c>
    </row>
    <row r="29" spans="1:7" ht="12.75" customHeight="1">
      <c r="A29" s="332" t="s">
        <v>733</v>
      </c>
      <c r="B29" s="328">
        <v>3</v>
      </c>
      <c r="C29" s="328">
        <v>3</v>
      </c>
      <c r="D29" s="329">
        <v>0</v>
      </c>
      <c r="E29" s="328">
        <v>0</v>
      </c>
      <c r="F29" s="328">
        <v>0</v>
      </c>
      <c r="G29" s="329" t="e">
        <v>#DIV/0!</v>
      </c>
    </row>
    <row r="30" spans="1:7" ht="29.25">
      <c r="A30" s="331" t="s">
        <v>732</v>
      </c>
      <c r="B30" s="328">
        <v>482</v>
      </c>
      <c r="C30" s="328">
        <v>436</v>
      </c>
      <c r="D30" s="329">
        <v>-9.5435684647302899E-2</v>
      </c>
      <c r="E30" s="328">
        <v>4863.5353299999997</v>
      </c>
      <c r="F30" s="328">
        <v>3018.9140299999999</v>
      </c>
      <c r="G30" s="329">
        <v>-0.37927580964030949</v>
      </c>
    </row>
    <row r="31" spans="1:7" ht="12.75" customHeight="1">
      <c r="A31" s="327" t="s">
        <v>1128</v>
      </c>
      <c r="B31" s="328">
        <v>5</v>
      </c>
      <c r="C31" s="328">
        <v>3</v>
      </c>
      <c r="D31" s="329">
        <v>-0.4</v>
      </c>
      <c r="E31" s="328">
        <v>2428.6480999999999</v>
      </c>
      <c r="F31" s="328">
        <v>0</v>
      </c>
      <c r="G31" s="329">
        <v>-1</v>
      </c>
    </row>
    <row r="32" spans="1:7" ht="22.5" customHeight="1">
      <c r="A32" s="333" t="s">
        <v>327</v>
      </c>
      <c r="B32" s="334">
        <v>2007</v>
      </c>
      <c r="C32" s="334">
        <v>1767</v>
      </c>
      <c r="D32" s="335">
        <v>-0.11958146487294469</v>
      </c>
      <c r="E32" s="334">
        <v>341627.31641999999</v>
      </c>
      <c r="F32" s="334">
        <v>115677.68449</v>
      </c>
      <c r="G32" s="335">
        <v>-0.6613921693902699</v>
      </c>
    </row>
    <row r="33" spans="1:17" ht="12.75" customHeight="1">
      <c r="A33" s="27" t="s">
        <v>332</v>
      </c>
    </row>
    <row r="34" spans="1:17" ht="35.25" customHeight="1">
      <c r="A34" s="802" t="s">
        <v>783</v>
      </c>
      <c r="B34" s="802"/>
      <c r="C34" s="802"/>
      <c r="D34" s="802"/>
      <c r="E34" s="802"/>
      <c r="F34" s="806"/>
      <c r="G34" s="806"/>
      <c r="K34" s="813"/>
      <c r="L34" s="813"/>
      <c r="M34" s="813"/>
      <c r="N34" s="813"/>
      <c r="O34" s="813"/>
      <c r="P34" s="813"/>
      <c r="Q34" s="813"/>
    </row>
    <row r="35" spans="1:17" ht="72.75" customHeight="1">
      <c r="A35" s="812" t="s">
        <v>1279</v>
      </c>
      <c r="B35" s="812"/>
      <c r="C35" s="812"/>
      <c r="D35" s="812"/>
      <c r="E35" s="812"/>
      <c r="F35" s="812"/>
      <c r="G35" s="812"/>
    </row>
    <row r="36" spans="1:17" ht="25.5" customHeight="1">
      <c r="A36" s="804" t="s">
        <v>1272</v>
      </c>
      <c r="B36" s="805"/>
      <c r="C36" s="805"/>
      <c r="D36" s="805"/>
      <c r="E36" s="805"/>
      <c r="F36" s="805"/>
      <c r="G36" s="805"/>
    </row>
    <row r="37" spans="1:17" ht="12.75" customHeight="1"/>
    <row r="38" spans="1:17" ht="12.75" customHeight="1"/>
    <row r="39" spans="1:17" ht="12.75" customHeight="1">
      <c r="A39" s="502" t="s">
        <v>1032</v>
      </c>
    </row>
    <row r="40" spans="1:17" ht="12.75" customHeight="1">
      <c r="A40" s="66" t="s">
        <v>1033</v>
      </c>
    </row>
    <row r="41" spans="1:17" ht="12.75" customHeight="1">
      <c r="E41" s="809" t="s">
        <v>647</v>
      </c>
      <c r="F41" s="809"/>
    </row>
    <row r="42" spans="1:17" ht="85.5" customHeight="1">
      <c r="A42" s="515" t="s">
        <v>330</v>
      </c>
      <c r="B42" s="811" t="s">
        <v>643</v>
      </c>
      <c r="C42" s="811"/>
      <c r="D42" s="694" t="s">
        <v>1174</v>
      </c>
      <c r="E42" s="807" t="s">
        <v>331</v>
      </c>
      <c r="F42" s="808"/>
      <c r="G42" s="694" t="s">
        <v>1174</v>
      </c>
    </row>
    <row r="43" spans="1:17" ht="27" customHeight="1" thickBot="1">
      <c r="A43" s="517"/>
      <c r="B43" s="566" t="s">
        <v>1269</v>
      </c>
      <c r="C43" s="566" t="s">
        <v>1270</v>
      </c>
      <c r="D43" s="568"/>
      <c r="E43" s="566" t="s">
        <v>1269</v>
      </c>
      <c r="F43" s="566" t="s">
        <v>1270</v>
      </c>
      <c r="G43" s="518"/>
    </row>
    <row r="44" spans="1:17" ht="15" customHeight="1">
      <c r="A44" s="519" t="s">
        <v>326</v>
      </c>
      <c r="B44" s="520"/>
      <c r="C44" s="520"/>
      <c r="D44" s="521"/>
      <c r="E44" s="520"/>
      <c r="F44" s="520"/>
      <c r="G44" s="521"/>
    </row>
    <row r="45" spans="1:17" ht="12.75" customHeight="1">
      <c r="A45" s="327" t="s">
        <v>660</v>
      </c>
      <c r="B45" s="328">
        <v>1</v>
      </c>
      <c r="C45" s="328">
        <v>7</v>
      </c>
      <c r="D45" s="329">
        <v>6</v>
      </c>
      <c r="E45" s="328">
        <v>114644.17779999999</v>
      </c>
      <c r="F45" s="330">
        <v>120675.82434000001</v>
      </c>
      <c r="G45" s="329">
        <v>5.2611887107973279E-2</v>
      </c>
      <c r="H45" s="78"/>
    </row>
    <row r="46" spans="1:17" ht="12.75" customHeight="1">
      <c r="A46" s="327" t="s">
        <v>659</v>
      </c>
      <c r="B46" s="328">
        <v>3339</v>
      </c>
      <c r="C46" s="328">
        <v>3002</v>
      </c>
      <c r="D46" s="329">
        <v>-0.10092842168313866</v>
      </c>
      <c r="E46" s="328">
        <v>360724.35420999996</v>
      </c>
      <c r="F46" s="330">
        <v>262705.77943</v>
      </c>
      <c r="G46" s="329">
        <v>-0.27172707813051428</v>
      </c>
      <c r="H46" s="78"/>
    </row>
    <row r="47" spans="1:17" ht="12.75" customHeight="1">
      <c r="A47" s="331" t="s">
        <v>661</v>
      </c>
      <c r="B47" s="328">
        <v>389</v>
      </c>
      <c r="C47" s="328">
        <v>480</v>
      </c>
      <c r="D47" s="329">
        <v>0.23393316195372751</v>
      </c>
      <c r="E47" s="328">
        <v>51968.261350000001</v>
      </c>
      <c r="F47" s="330">
        <v>59357.60903</v>
      </c>
      <c r="G47" s="329">
        <v>0.14218962666912463</v>
      </c>
    </row>
    <row r="48" spans="1:17" ht="12.75" customHeight="1">
      <c r="A48" s="327" t="s">
        <v>646</v>
      </c>
      <c r="B48" s="328">
        <v>47</v>
      </c>
      <c r="C48" s="328">
        <v>24</v>
      </c>
      <c r="D48" s="329">
        <v>-0.48936170212765956</v>
      </c>
      <c r="E48" s="328">
        <v>59362.0527</v>
      </c>
      <c r="F48" s="330">
        <v>22217.16649</v>
      </c>
      <c r="G48" s="329">
        <v>-0.62573453107695509</v>
      </c>
    </row>
    <row r="49" spans="1:17" ht="12.75" customHeight="1">
      <c r="A49" s="332" t="s">
        <v>733</v>
      </c>
      <c r="B49" s="328">
        <v>0</v>
      </c>
      <c r="C49" s="328">
        <v>0</v>
      </c>
      <c r="D49" s="329"/>
      <c r="E49" s="328">
        <v>0</v>
      </c>
      <c r="F49" s="330">
        <v>0</v>
      </c>
      <c r="G49" s="329"/>
    </row>
    <row r="50" spans="1:17" ht="34.5" customHeight="1">
      <c r="A50" s="331" t="s">
        <v>734</v>
      </c>
      <c r="B50" s="328">
        <v>63</v>
      </c>
      <c r="C50" s="328">
        <v>24</v>
      </c>
      <c r="D50" s="329">
        <v>-0.61904761904761907</v>
      </c>
      <c r="E50" s="328">
        <v>20295.634910000001</v>
      </c>
      <c r="F50" s="330">
        <v>8377.1166300000004</v>
      </c>
      <c r="G50" s="329">
        <v>-0.58724540192273289</v>
      </c>
    </row>
    <row r="51" spans="1:17" ht="12.75" customHeight="1">
      <c r="A51" s="327" t="s">
        <v>1128</v>
      </c>
      <c r="B51" s="328">
        <v>0</v>
      </c>
      <c r="C51" s="328">
        <v>26</v>
      </c>
      <c r="D51" s="329"/>
      <c r="E51" s="328">
        <v>0</v>
      </c>
      <c r="F51" s="330">
        <v>240.55320999999998</v>
      </c>
      <c r="G51" s="329"/>
    </row>
    <row r="52" spans="1:17" ht="22.5" customHeight="1">
      <c r="A52" s="333" t="s">
        <v>327</v>
      </c>
      <c r="B52" s="334">
        <v>3839</v>
      </c>
      <c r="C52" s="334">
        <v>3563</v>
      </c>
      <c r="D52" s="351">
        <v>-7.1893722323521744E-2</v>
      </c>
      <c r="E52" s="334">
        <v>606994.48097000003</v>
      </c>
      <c r="F52" s="334">
        <v>473574.04912999994</v>
      </c>
      <c r="G52" s="351">
        <v>-0.21980501639288255</v>
      </c>
    </row>
    <row r="53" spans="1:17" ht="15" customHeight="1">
      <c r="A53" s="522" t="s">
        <v>328</v>
      </c>
      <c r="B53" s="523"/>
      <c r="C53" s="523"/>
      <c r="D53" s="524"/>
      <c r="E53" s="523"/>
      <c r="F53" s="523"/>
      <c r="G53" s="525"/>
    </row>
    <row r="54" spans="1:17" ht="12.75" customHeight="1">
      <c r="A54" s="327" t="s">
        <v>660</v>
      </c>
      <c r="B54" s="328">
        <v>9</v>
      </c>
      <c r="C54" s="328">
        <v>8</v>
      </c>
      <c r="D54" s="329">
        <v>-0.1111111111111111</v>
      </c>
      <c r="E54" s="328">
        <v>2241.0788499999999</v>
      </c>
      <c r="F54" s="330">
        <v>2650.0483199999999</v>
      </c>
      <c r="G54" s="329">
        <v>0.18248776476561726</v>
      </c>
    </row>
    <row r="55" spans="1:17">
      <c r="A55" s="327" t="s">
        <v>659</v>
      </c>
      <c r="B55" s="328">
        <v>2355</v>
      </c>
      <c r="C55" s="328">
        <v>2541</v>
      </c>
      <c r="D55" s="329">
        <v>7.8980891719745219E-2</v>
      </c>
      <c r="E55" s="328">
        <v>275286.55911000003</v>
      </c>
      <c r="F55" s="330">
        <v>286854.29106000002</v>
      </c>
      <c r="G55" s="329">
        <v>4.2020692864186332E-2</v>
      </c>
    </row>
    <row r="56" spans="1:17" ht="12.75" customHeight="1">
      <c r="A56" s="331" t="s">
        <v>661</v>
      </c>
      <c r="B56" s="328">
        <v>1170</v>
      </c>
      <c r="C56" s="328">
        <v>1151</v>
      </c>
      <c r="D56" s="329">
        <v>-1.6239316239316241E-2</v>
      </c>
      <c r="E56" s="328">
        <v>327646.36781000003</v>
      </c>
      <c r="F56" s="330">
        <v>307341.86118000001</v>
      </c>
      <c r="G56" s="329">
        <v>-6.1970797252281669E-2</v>
      </c>
    </row>
    <row r="57" spans="1:17" ht="12.75" customHeight="1">
      <c r="A57" s="327" t="s">
        <v>646</v>
      </c>
      <c r="B57" s="328">
        <v>83</v>
      </c>
      <c r="C57" s="328">
        <v>69</v>
      </c>
      <c r="D57" s="329">
        <v>-0.16867469879518071</v>
      </c>
      <c r="E57" s="328">
        <v>48885.858509999998</v>
      </c>
      <c r="F57" s="330">
        <v>73666.432459999996</v>
      </c>
      <c r="G57" s="329">
        <v>0.50690679687932516</v>
      </c>
    </row>
    <row r="58" spans="1:17" ht="12.75" customHeight="1">
      <c r="A58" s="332" t="s">
        <v>733</v>
      </c>
      <c r="B58" s="328">
        <v>0</v>
      </c>
      <c r="C58" s="328">
        <v>0</v>
      </c>
      <c r="D58" s="329"/>
      <c r="E58" s="328">
        <v>0</v>
      </c>
      <c r="F58" s="330">
        <v>0</v>
      </c>
      <c r="G58" s="329"/>
    </row>
    <row r="59" spans="1:17" ht="29.25">
      <c r="A59" s="331" t="s">
        <v>734</v>
      </c>
      <c r="B59" s="328">
        <v>332</v>
      </c>
      <c r="C59" s="328">
        <v>335</v>
      </c>
      <c r="D59" s="329">
        <v>9.0361445783132526E-3</v>
      </c>
      <c r="E59" s="328">
        <v>104024.25367000001</v>
      </c>
      <c r="F59" s="330">
        <v>125529.43081000001</v>
      </c>
      <c r="G59" s="329">
        <v>0.20673233771252683</v>
      </c>
    </row>
    <row r="60" spans="1:17" ht="12.75" customHeight="1">
      <c r="A60" s="327" t="s">
        <v>1128</v>
      </c>
      <c r="B60" s="328">
        <v>14</v>
      </c>
      <c r="C60" s="328">
        <v>14</v>
      </c>
      <c r="D60" s="329">
        <v>0</v>
      </c>
      <c r="E60" s="328">
        <v>2015.9706799999999</v>
      </c>
      <c r="F60" s="330">
        <v>6528.1862899999996</v>
      </c>
      <c r="G60" s="329">
        <v>2.2382347396044469</v>
      </c>
    </row>
    <row r="61" spans="1:17" ht="22.5" customHeight="1">
      <c r="A61" s="333" t="s">
        <v>327</v>
      </c>
      <c r="B61" s="334">
        <v>3963</v>
      </c>
      <c r="C61" s="334">
        <v>4118</v>
      </c>
      <c r="D61" s="351">
        <v>3.9111784002018674E-2</v>
      </c>
      <c r="E61" s="334">
        <v>760100.08863000013</v>
      </c>
      <c r="F61" s="334">
        <v>802570.2501200001</v>
      </c>
      <c r="G61" s="351">
        <v>5.5874433019140857E-2</v>
      </c>
    </row>
    <row r="62" spans="1:17" ht="12.75" customHeight="1">
      <c r="A62" s="27" t="s">
        <v>332</v>
      </c>
    </row>
    <row r="63" spans="1:17" ht="36" customHeight="1">
      <c r="A63" s="802" t="s">
        <v>782</v>
      </c>
      <c r="B63" s="802"/>
      <c r="C63" s="802"/>
      <c r="D63" s="802"/>
      <c r="E63" s="802"/>
      <c r="F63" s="802"/>
      <c r="G63" s="802"/>
      <c r="K63" s="813"/>
      <c r="L63" s="813"/>
      <c r="M63" s="813"/>
      <c r="N63" s="813"/>
      <c r="O63" s="813"/>
      <c r="P63" s="813"/>
      <c r="Q63" s="813"/>
    </row>
    <row r="64" spans="1:17" ht="93.75" customHeight="1">
      <c r="A64" s="814" t="s">
        <v>1280</v>
      </c>
      <c r="B64" s="814"/>
      <c r="C64" s="814"/>
      <c r="D64" s="814"/>
      <c r="E64" s="814"/>
      <c r="F64" s="814"/>
      <c r="G64" s="814"/>
      <c r="J64" s="802"/>
      <c r="K64" s="802"/>
      <c r="L64" s="802"/>
      <c r="M64" s="802"/>
      <c r="N64" s="802"/>
      <c r="O64" s="802"/>
      <c r="P64" s="802"/>
    </row>
    <row r="65" spans="1:7" ht="22.5" customHeight="1">
      <c r="A65" s="804" t="s">
        <v>1272</v>
      </c>
      <c r="B65" s="805"/>
      <c r="C65" s="805"/>
      <c r="D65" s="805"/>
      <c r="E65" s="805"/>
      <c r="F65" s="805"/>
      <c r="G65" s="805"/>
    </row>
    <row r="66" spans="1:7" ht="12.75" customHeight="1"/>
    <row r="67" spans="1:7" ht="12.75" customHeight="1">
      <c r="A67" s="75" t="s">
        <v>338</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204</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9"/>
  <sheetViews>
    <sheetView showGridLines="0" zoomScaleNormal="100" workbookViewId="0"/>
  </sheetViews>
  <sheetFormatPr defaultRowHeight="15"/>
  <cols>
    <col min="1" max="1" width="39.7109375" customWidth="1"/>
    <col min="2" max="5" width="20.7109375" customWidth="1"/>
  </cols>
  <sheetData>
    <row r="1" spans="1:7" ht="12.75" customHeight="1">
      <c r="A1" s="513" t="s">
        <v>1034</v>
      </c>
    </row>
    <row r="2" spans="1:7" ht="12.75" customHeight="1">
      <c r="A2" s="70" t="s">
        <v>1035</v>
      </c>
    </row>
    <row r="3" spans="1:7">
      <c r="D3" s="112"/>
      <c r="E3" s="113" t="s">
        <v>489</v>
      </c>
    </row>
    <row r="4" spans="1:7" ht="57.75" customHeight="1">
      <c r="A4" s="807" t="s">
        <v>344</v>
      </c>
      <c r="B4" s="807" t="s">
        <v>640</v>
      </c>
      <c r="C4" s="808"/>
      <c r="D4" s="807" t="s">
        <v>710</v>
      </c>
      <c r="E4" s="774"/>
    </row>
    <row r="5" spans="1:7" ht="15.75" customHeight="1">
      <c r="A5" s="807"/>
      <c r="B5" s="566" t="s">
        <v>1269</v>
      </c>
      <c r="C5" s="566" t="s">
        <v>1270</v>
      </c>
      <c r="D5" s="566" t="s">
        <v>1269</v>
      </c>
      <c r="E5" s="566" t="s">
        <v>1270</v>
      </c>
    </row>
    <row r="6" spans="1:7">
      <c r="A6" s="337" t="s">
        <v>862</v>
      </c>
      <c r="B6" s="338">
        <v>189</v>
      </c>
      <c r="C6" s="338">
        <v>257</v>
      </c>
      <c r="D6" s="338">
        <v>24371.79016</v>
      </c>
      <c r="E6" s="338">
        <v>31819.020550000001</v>
      </c>
      <c r="F6" s="78"/>
      <c r="G6" s="78"/>
    </row>
    <row r="7" spans="1:7">
      <c r="A7" s="337" t="s">
        <v>863</v>
      </c>
      <c r="B7" s="338">
        <v>46</v>
      </c>
      <c r="C7" s="338">
        <v>66</v>
      </c>
      <c r="D7" s="338">
        <v>6210.4311200000002</v>
      </c>
      <c r="E7" s="338">
        <v>7511.3757900000001</v>
      </c>
      <c r="F7" s="78"/>
      <c r="G7" s="78"/>
    </row>
    <row r="8" spans="1:7">
      <c r="A8" s="337" t="s">
        <v>864</v>
      </c>
      <c r="B8" s="338">
        <v>102</v>
      </c>
      <c r="C8" s="338">
        <v>131</v>
      </c>
      <c r="D8" s="338">
        <v>15512.421780000001</v>
      </c>
      <c r="E8" s="338">
        <v>31452.783210000001</v>
      </c>
      <c r="F8" s="88"/>
      <c r="G8" s="78"/>
    </row>
    <row r="9" spans="1:7">
      <c r="A9" s="337" t="s">
        <v>865</v>
      </c>
      <c r="B9" s="338">
        <v>790</v>
      </c>
      <c r="C9" s="338">
        <v>533</v>
      </c>
      <c r="D9" s="338">
        <v>200427.58322</v>
      </c>
      <c r="E9" s="338">
        <v>152061.58585999999</v>
      </c>
      <c r="F9" s="88"/>
      <c r="G9" s="78"/>
    </row>
    <row r="10" spans="1:7">
      <c r="A10" s="337" t="s">
        <v>866</v>
      </c>
      <c r="B10" s="338">
        <v>0</v>
      </c>
      <c r="C10" s="338">
        <v>0</v>
      </c>
      <c r="D10" s="338">
        <v>0</v>
      </c>
      <c r="E10" s="338">
        <v>0</v>
      </c>
      <c r="F10" s="78"/>
      <c r="G10" s="78"/>
    </row>
    <row r="11" spans="1:7">
      <c r="A11" s="337" t="s">
        <v>867</v>
      </c>
      <c r="B11" s="338">
        <v>103</v>
      </c>
      <c r="C11" s="338">
        <v>9</v>
      </c>
      <c r="D11" s="338">
        <v>4657.1729999999998</v>
      </c>
      <c r="E11" s="338">
        <v>581.74230999999997</v>
      </c>
      <c r="F11" s="78"/>
      <c r="G11" s="78"/>
    </row>
    <row r="12" spans="1:7">
      <c r="A12" s="337" t="s">
        <v>1161</v>
      </c>
      <c r="B12" s="338">
        <v>0</v>
      </c>
      <c r="C12" s="338">
        <v>0</v>
      </c>
      <c r="D12" s="338">
        <v>0</v>
      </c>
      <c r="E12" s="338">
        <v>0</v>
      </c>
      <c r="F12" s="78"/>
      <c r="G12" s="78"/>
    </row>
    <row r="13" spans="1:7">
      <c r="A13" s="337" t="s">
        <v>868</v>
      </c>
      <c r="B13" s="338">
        <v>106</v>
      </c>
      <c r="C13" s="338">
        <v>123</v>
      </c>
      <c r="D13" s="338">
        <v>23731.54464</v>
      </c>
      <c r="E13" s="338">
        <v>35555.753360000002</v>
      </c>
      <c r="F13" s="78"/>
      <c r="G13" s="78"/>
    </row>
    <row r="14" spans="1:7">
      <c r="A14" s="337" t="s">
        <v>869</v>
      </c>
      <c r="B14" s="338">
        <v>252</v>
      </c>
      <c r="C14" s="338">
        <v>206</v>
      </c>
      <c r="D14" s="338">
        <v>30496.762569999999</v>
      </c>
      <c r="E14" s="338">
        <v>19391.336660000001</v>
      </c>
      <c r="F14" s="78"/>
      <c r="G14" s="78"/>
    </row>
    <row r="15" spans="1:7">
      <c r="A15" s="337" t="s">
        <v>870</v>
      </c>
      <c r="B15" s="338">
        <v>5</v>
      </c>
      <c r="C15" s="338">
        <v>10</v>
      </c>
      <c r="D15" s="338">
        <v>7151.0940000000001</v>
      </c>
      <c r="E15" s="338">
        <v>6547.335</v>
      </c>
      <c r="F15" s="78"/>
      <c r="G15" s="78"/>
    </row>
    <row r="16" spans="1:7">
      <c r="A16" s="337" t="s">
        <v>871</v>
      </c>
      <c r="B16" s="338">
        <v>710</v>
      </c>
      <c r="C16" s="338">
        <v>575</v>
      </c>
      <c r="D16" s="338">
        <v>104594.42134999999</v>
      </c>
      <c r="E16" s="338">
        <v>76431.911300000007</v>
      </c>
      <c r="F16" s="78"/>
      <c r="G16" s="78"/>
    </row>
    <row r="17" spans="1:12">
      <c r="A17" s="337" t="s">
        <v>872</v>
      </c>
      <c r="B17" s="338">
        <v>31</v>
      </c>
      <c r="C17" s="338">
        <v>0</v>
      </c>
      <c r="D17" s="338">
        <v>4913.4579999999996</v>
      </c>
      <c r="E17" s="338">
        <v>0</v>
      </c>
      <c r="F17" s="78"/>
      <c r="G17" s="78"/>
    </row>
    <row r="18" spans="1:12">
      <c r="A18" s="337" t="s">
        <v>873</v>
      </c>
      <c r="B18" s="338">
        <v>375</v>
      </c>
      <c r="C18" s="338">
        <v>489</v>
      </c>
      <c r="D18" s="338">
        <v>74120.997849999985</v>
      </c>
      <c r="E18" s="338">
        <v>94224.479590000003</v>
      </c>
      <c r="F18" s="78"/>
      <c r="G18" s="78"/>
    </row>
    <row r="19" spans="1:12">
      <c r="A19" s="337" t="s">
        <v>874</v>
      </c>
      <c r="B19" s="338">
        <v>0</v>
      </c>
      <c r="C19" s="338">
        <v>0</v>
      </c>
      <c r="D19" s="338">
        <v>0</v>
      </c>
      <c r="E19" s="338">
        <v>0</v>
      </c>
      <c r="F19" s="78"/>
      <c r="G19" s="78"/>
    </row>
    <row r="20" spans="1:12">
      <c r="A20" s="337" t="s">
        <v>875</v>
      </c>
      <c r="B20" s="338">
        <v>811</v>
      </c>
      <c r="C20" s="338">
        <v>604</v>
      </c>
      <c r="D20" s="338">
        <v>141019.21066000001</v>
      </c>
      <c r="E20" s="338">
        <v>100163.95874</v>
      </c>
      <c r="F20" s="78"/>
      <c r="G20" s="78"/>
    </row>
    <row r="21" spans="1:12">
      <c r="A21" s="337" t="s">
        <v>876</v>
      </c>
      <c r="B21" s="338">
        <v>267</v>
      </c>
      <c r="C21" s="338">
        <v>255</v>
      </c>
      <c r="D21" s="338">
        <v>149221.78197000001</v>
      </c>
      <c r="E21" s="338">
        <v>152487.20373000001</v>
      </c>
      <c r="F21" s="78"/>
      <c r="G21" s="78"/>
    </row>
    <row r="22" spans="1:12">
      <c r="A22" s="337" t="s">
        <v>877</v>
      </c>
      <c r="B22" s="338">
        <v>1519</v>
      </c>
      <c r="C22" s="338">
        <v>1492</v>
      </c>
      <c r="D22" s="338">
        <v>143818.29577999999</v>
      </c>
      <c r="E22" s="338">
        <v>106943.06444</v>
      </c>
      <c r="F22" s="78"/>
      <c r="G22" s="78"/>
    </row>
    <row r="23" spans="1:12">
      <c r="A23" s="337" t="s">
        <v>878</v>
      </c>
      <c r="B23" s="338">
        <v>500</v>
      </c>
      <c r="C23" s="338">
        <v>439</v>
      </c>
      <c r="D23" s="338">
        <v>81891.338220000005</v>
      </c>
      <c r="E23" s="338">
        <v>75044.280200000008</v>
      </c>
      <c r="F23" s="78"/>
      <c r="G23" s="78"/>
    </row>
    <row r="24" spans="1:12">
      <c r="A24" s="337" t="s">
        <v>879</v>
      </c>
      <c r="B24" s="338">
        <v>38</v>
      </c>
      <c r="C24" s="338">
        <v>24</v>
      </c>
      <c r="D24" s="338">
        <v>17166.63927</v>
      </c>
      <c r="E24" s="338">
        <v>11804.74562</v>
      </c>
      <c r="F24" s="78"/>
      <c r="G24" s="78"/>
    </row>
    <row r="25" spans="1:12">
      <c r="A25" s="337" t="s">
        <v>880</v>
      </c>
      <c r="B25" s="338">
        <v>202</v>
      </c>
      <c r="C25" s="338">
        <v>484</v>
      </c>
      <c r="D25" s="338">
        <v>73681.95465</v>
      </c>
      <c r="E25" s="338">
        <v>86157.195019999999</v>
      </c>
      <c r="F25" s="78"/>
      <c r="G25" s="78"/>
    </row>
    <row r="26" spans="1:12">
      <c r="A26" s="337" t="s">
        <v>881</v>
      </c>
      <c r="B26" s="338">
        <v>955</v>
      </c>
      <c r="C26" s="338">
        <v>1120</v>
      </c>
      <c r="D26" s="338">
        <v>131333.50329999998</v>
      </c>
      <c r="E26" s="338">
        <v>137275.32344000001</v>
      </c>
      <c r="F26" s="78"/>
      <c r="G26" s="78"/>
    </row>
    <row r="27" spans="1:12">
      <c r="A27" s="337" t="s">
        <v>882</v>
      </c>
      <c r="B27" s="338">
        <v>801</v>
      </c>
      <c r="C27" s="338">
        <v>864</v>
      </c>
      <c r="D27" s="338">
        <v>132774.16806</v>
      </c>
      <c r="E27" s="338">
        <v>150691.20443000001</v>
      </c>
      <c r="F27" s="78"/>
      <c r="G27" s="78"/>
    </row>
    <row r="28" spans="1:12">
      <c r="A28" s="533" t="s">
        <v>638</v>
      </c>
      <c r="B28" s="534">
        <v>7802</v>
      </c>
      <c r="C28" s="534">
        <v>7681</v>
      </c>
      <c r="D28" s="534">
        <v>1367094.5696000003</v>
      </c>
      <c r="E28" s="534">
        <v>1276144.2992499999</v>
      </c>
    </row>
    <row r="29" spans="1:12">
      <c r="A29" s="27" t="s">
        <v>332</v>
      </c>
    </row>
    <row r="30" spans="1:12" ht="28.5" customHeight="1">
      <c r="A30" s="802" t="s">
        <v>784</v>
      </c>
      <c r="B30" s="802"/>
      <c r="C30" s="802"/>
      <c r="D30" s="802"/>
      <c r="E30" s="802"/>
    </row>
    <row r="31" spans="1:12" ht="76.5" customHeight="1">
      <c r="A31" s="803" t="s">
        <v>1271</v>
      </c>
      <c r="B31" s="803"/>
      <c r="C31" s="803"/>
      <c r="D31" s="803"/>
      <c r="E31" s="803"/>
      <c r="H31" s="813"/>
      <c r="I31" s="813"/>
      <c r="J31" s="813"/>
      <c r="K31" s="813"/>
      <c r="L31" s="813"/>
    </row>
    <row r="32" spans="1:12" ht="15" customHeight="1">
      <c r="A32" s="804" t="s">
        <v>1281</v>
      </c>
      <c r="B32" s="804"/>
      <c r="C32" s="804"/>
      <c r="D32" s="804"/>
      <c r="E32" s="804"/>
      <c r="F32" s="139"/>
      <c r="G32" s="139"/>
    </row>
    <row r="33" spans="1:5" ht="12.75" customHeight="1"/>
    <row r="34" spans="1:5" ht="12.75" customHeight="1">
      <c r="A34" s="75" t="s">
        <v>338</v>
      </c>
      <c r="B34" s="140"/>
      <c r="C34" s="140"/>
      <c r="D34" s="140"/>
      <c r="E34" s="140"/>
    </row>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row r="69" spans="5:5" ht="12.75" customHeight="1">
      <c r="E69" s="53" t="s">
        <v>205</v>
      </c>
    </row>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sheetData>
  <mergeCells count="7">
    <mergeCell ref="H31:L31"/>
    <mergeCell ref="A32:E32"/>
    <mergeCell ref="A4:A5"/>
    <mergeCell ref="B4:C4"/>
    <mergeCell ref="D4:E4"/>
    <mergeCell ref="A30:E30"/>
    <mergeCell ref="A31:E31"/>
  </mergeCells>
  <hyperlinks>
    <hyperlink ref="A34"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13" t="s">
        <v>1036</v>
      </c>
    </row>
    <row r="2" spans="1:6" ht="12.75" customHeight="1">
      <c r="A2" s="70" t="s">
        <v>1037</v>
      </c>
    </row>
    <row r="3" spans="1:6" ht="12.75" customHeight="1"/>
    <row r="4" spans="1:6" ht="12.75" customHeight="1">
      <c r="E4" s="113" t="s">
        <v>489</v>
      </c>
    </row>
    <row r="5" spans="1:6" ht="26.25" customHeight="1">
      <c r="A5" s="807" t="s">
        <v>364</v>
      </c>
      <c r="B5" s="512" t="s">
        <v>365</v>
      </c>
      <c r="C5" s="512" t="s">
        <v>365</v>
      </c>
      <c r="D5" s="811" t="s">
        <v>362</v>
      </c>
      <c r="E5" s="811" t="s">
        <v>363</v>
      </c>
    </row>
    <row r="6" spans="1:6" ht="26.25" customHeight="1">
      <c r="A6" s="810"/>
      <c r="B6" s="569" t="s">
        <v>1282</v>
      </c>
      <c r="C6" s="569" t="s">
        <v>1270</v>
      </c>
      <c r="D6" s="811"/>
      <c r="E6" s="811"/>
    </row>
    <row r="7" spans="1:6">
      <c r="A7" s="213" t="s">
        <v>345</v>
      </c>
      <c r="B7" s="339">
        <v>171874.25836000001</v>
      </c>
      <c r="C7" s="339">
        <v>146137.78412</v>
      </c>
      <c r="D7" s="340">
        <v>-0.14974013261540051</v>
      </c>
      <c r="E7" s="339">
        <v>-25736.47424000001</v>
      </c>
    </row>
    <row r="8" spans="1:6">
      <c r="A8" s="213" t="s">
        <v>346</v>
      </c>
      <c r="B8" s="339">
        <v>97223.611780000007</v>
      </c>
      <c r="C8" s="339">
        <v>83969.966939999998</v>
      </c>
      <c r="D8" s="340">
        <v>-0.1363212556841715</v>
      </c>
      <c r="E8" s="339">
        <v>-13253.644840000008</v>
      </c>
    </row>
    <row r="9" spans="1:6">
      <c r="A9" s="341" t="s">
        <v>347</v>
      </c>
      <c r="B9" s="342">
        <v>74650.646580000001</v>
      </c>
      <c r="C9" s="342">
        <v>62167.817179999998</v>
      </c>
      <c r="D9" s="343">
        <v>-0.16721662801169004</v>
      </c>
      <c r="E9" s="344">
        <v>-12482.829400000002</v>
      </c>
    </row>
    <row r="10" spans="1:6">
      <c r="A10" s="213" t="s">
        <v>348</v>
      </c>
      <c r="B10" s="339">
        <v>8345.2854399999997</v>
      </c>
      <c r="C10" s="339">
        <v>8704.1643800000002</v>
      </c>
      <c r="D10" s="340">
        <v>4.300379448734596E-2</v>
      </c>
      <c r="E10" s="339">
        <v>358.87894000000051</v>
      </c>
    </row>
    <row r="11" spans="1:6">
      <c r="A11" s="213" t="s">
        <v>349</v>
      </c>
      <c r="B11" s="339">
        <v>6458.7991300000003</v>
      </c>
      <c r="C11" s="339">
        <v>5081.9441399999996</v>
      </c>
      <c r="D11" s="340">
        <v>-0.2131750751629275</v>
      </c>
      <c r="E11" s="339">
        <v>-1376.8549900000007</v>
      </c>
      <c r="F11" s="88"/>
    </row>
    <row r="12" spans="1:6" ht="21.75">
      <c r="A12" s="341" t="s">
        <v>350</v>
      </c>
      <c r="B12" s="342">
        <v>1886.48631</v>
      </c>
      <c r="C12" s="342">
        <v>3622.2202400000001</v>
      </c>
      <c r="D12" s="343">
        <v>0.92008827246671088</v>
      </c>
      <c r="E12" s="344">
        <v>1735.7339300000001</v>
      </c>
      <c r="F12" s="88"/>
    </row>
    <row r="13" spans="1:6">
      <c r="A13" s="213" t="s">
        <v>351</v>
      </c>
      <c r="B13" s="339">
        <v>455582.92767</v>
      </c>
      <c r="C13" s="339">
        <v>480584.08411</v>
      </c>
      <c r="D13" s="340">
        <v>5.4877289998253614E-2</v>
      </c>
      <c r="E13" s="339">
        <v>25001.156439999992</v>
      </c>
    </row>
    <row r="14" spans="1:6">
      <c r="A14" s="213" t="s">
        <v>352</v>
      </c>
      <c r="B14" s="339">
        <v>451009.46620999998</v>
      </c>
      <c r="C14" s="339">
        <v>429250.22651999997</v>
      </c>
      <c r="D14" s="340">
        <v>-4.8245638551339037E-2</v>
      </c>
      <c r="E14" s="339">
        <v>-21759.239690000017</v>
      </c>
    </row>
    <row r="15" spans="1:6" ht="21.75">
      <c r="A15" s="341" t="s">
        <v>353</v>
      </c>
      <c r="B15" s="342">
        <v>4573.4614599999995</v>
      </c>
      <c r="C15" s="342">
        <v>51333.857590000007</v>
      </c>
      <c r="D15" s="343">
        <v>10.22428996919983</v>
      </c>
      <c r="E15" s="344">
        <v>46760.396130000008</v>
      </c>
    </row>
    <row r="16" spans="1:6" ht="22.5">
      <c r="A16" s="213" t="s">
        <v>354</v>
      </c>
      <c r="B16" s="339">
        <v>81110.594349999999</v>
      </c>
      <c r="C16" s="339">
        <v>117123.89501000001</v>
      </c>
      <c r="D16" s="340">
        <v>0.44400242592970235</v>
      </c>
      <c r="E16" s="339">
        <v>36013.300660000008</v>
      </c>
    </row>
    <row r="17" spans="1:7" ht="33.75">
      <c r="A17" s="213" t="s">
        <v>355</v>
      </c>
      <c r="B17" s="339">
        <v>35735.471530000003</v>
      </c>
      <c r="C17" s="339">
        <v>39938.709080000001</v>
      </c>
      <c r="D17" s="340">
        <v>0.11762087836091295</v>
      </c>
      <c r="E17" s="339">
        <v>4203.237549999998</v>
      </c>
    </row>
    <row r="18" spans="1:7">
      <c r="A18" s="213" t="s">
        <v>356</v>
      </c>
      <c r="B18" s="339">
        <v>45375.122819999997</v>
      </c>
      <c r="C18" s="339">
        <v>77185.185930000007</v>
      </c>
      <c r="D18" s="340">
        <v>0.70104632523394705</v>
      </c>
      <c r="E18" s="339">
        <v>31810.06311000001</v>
      </c>
    </row>
    <row r="19" spans="1:7">
      <c r="A19" s="213" t="s">
        <v>357</v>
      </c>
      <c r="B19" s="339">
        <v>12494.235470000001</v>
      </c>
      <c r="C19" s="339">
        <v>13565.93857</v>
      </c>
      <c r="D19" s="340">
        <v>8.5775804575900047E-2</v>
      </c>
      <c r="E19" s="339">
        <v>1071.7030999999988</v>
      </c>
    </row>
    <row r="20" spans="1:7">
      <c r="A20" s="341" t="s">
        <v>358</v>
      </c>
      <c r="B20" s="342">
        <v>32880.887350000005</v>
      </c>
      <c r="C20" s="342">
        <v>63619.247360000001</v>
      </c>
      <c r="D20" s="343">
        <v>0.9348397347920111</v>
      </c>
      <c r="E20" s="344">
        <v>30738.360009999997</v>
      </c>
    </row>
    <row r="21" spans="1:7" ht="12.75" customHeight="1">
      <c r="A21" s="36" t="s">
        <v>300</v>
      </c>
    </row>
    <row r="22" spans="1:7" ht="12.75" customHeight="1">
      <c r="A22" s="804"/>
      <c r="B22" s="804"/>
      <c r="C22" s="804"/>
      <c r="D22" s="804"/>
      <c r="E22" s="804"/>
      <c r="F22" s="139"/>
      <c r="G22" s="139"/>
    </row>
    <row r="23" spans="1:7" ht="24" customHeight="1">
      <c r="A23" s="804" t="s">
        <v>1283</v>
      </c>
      <c r="B23" s="804"/>
      <c r="C23" s="804"/>
      <c r="D23" s="804"/>
      <c r="E23" s="804"/>
      <c r="F23" s="139"/>
      <c r="G23" s="139"/>
    </row>
    <row r="24" spans="1:7" ht="12.75" customHeight="1"/>
    <row r="25" spans="1:7" ht="12.75" customHeight="1">
      <c r="A25" s="75" t="s">
        <v>338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389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28" t="s">
        <v>854</v>
      </c>
      <c r="B1" s="529"/>
      <c r="C1" s="529"/>
      <c r="D1" s="529"/>
      <c r="E1" s="530" t="s">
        <v>1192</v>
      </c>
    </row>
    <row r="2" spans="1:6" ht="15" customHeight="1">
      <c r="A2" s="531" t="s">
        <v>464</v>
      </c>
      <c r="B2" s="529"/>
      <c r="C2" s="529"/>
      <c r="D2" s="529"/>
      <c r="E2" s="532" t="s">
        <v>1193</v>
      </c>
    </row>
    <row r="3" spans="1:6">
      <c r="A3" s="69" t="s">
        <v>855</v>
      </c>
    </row>
    <row r="4" spans="1:6" ht="12.75" customHeight="1">
      <c r="A4" s="95"/>
    </row>
    <row r="5" spans="1:6">
      <c r="A5" s="516" t="s">
        <v>1038</v>
      </c>
    </row>
    <row r="6" spans="1:6">
      <c r="A6" s="52" t="s">
        <v>1039</v>
      </c>
    </row>
    <row r="7" spans="1:6" ht="12.75" customHeight="1">
      <c r="A7"/>
      <c r="B7"/>
      <c r="C7"/>
      <c r="D7"/>
      <c r="E7" s="113" t="s">
        <v>489</v>
      </c>
    </row>
    <row r="8" spans="1:6" ht="22.5" customHeight="1">
      <c r="A8" s="807" t="s">
        <v>364</v>
      </c>
      <c r="B8" s="515" t="s">
        <v>361</v>
      </c>
      <c r="C8" s="515" t="s">
        <v>361</v>
      </c>
      <c r="D8" s="811" t="s">
        <v>362</v>
      </c>
      <c r="E8" s="811" t="s">
        <v>363</v>
      </c>
    </row>
    <row r="9" spans="1:6" ht="22.5" customHeight="1">
      <c r="A9" s="810"/>
      <c r="B9" s="567" t="s">
        <v>1258</v>
      </c>
      <c r="C9" s="567" t="s">
        <v>1259</v>
      </c>
      <c r="D9" s="811"/>
      <c r="E9" s="811"/>
    </row>
    <row r="10" spans="1:6" ht="22.5">
      <c r="A10" s="324" t="s">
        <v>662</v>
      </c>
      <c r="B10" s="322">
        <v>0</v>
      </c>
      <c r="C10" s="322">
        <v>0</v>
      </c>
      <c r="D10" s="323" t="s">
        <v>1155</v>
      </c>
      <c r="E10" s="322">
        <v>0</v>
      </c>
      <c r="F10" s="88"/>
    </row>
    <row r="11" spans="1:6">
      <c r="A11" s="321" t="s">
        <v>423</v>
      </c>
      <c r="B11" s="322">
        <v>105221.12403999998</v>
      </c>
      <c r="C11" s="322">
        <v>118395.88556999997</v>
      </c>
      <c r="D11" s="323">
        <v>0.12521023368835693</v>
      </c>
      <c r="E11" s="322">
        <v>13174.761529999989</v>
      </c>
    </row>
    <row r="12" spans="1:6" ht="15">
      <c r="A12" s="321" t="s">
        <v>424</v>
      </c>
      <c r="B12" s="322">
        <v>8530331.2053092401</v>
      </c>
      <c r="C12" s="322">
        <v>7322366.2920239996</v>
      </c>
      <c r="D12" s="323">
        <v>-0.14160820772508909</v>
      </c>
      <c r="E12" s="322">
        <v>-1207964.9132852405</v>
      </c>
      <c r="F12" s="88"/>
    </row>
    <row r="13" spans="1:6" ht="22.5">
      <c r="A13" s="324" t="s">
        <v>727</v>
      </c>
      <c r="B13" s="322">
        <v>15517.199779999999</v>
      </c>
      <c r="C13" s="322">
        <v>9387.9131899999993</v>
      </c>
      <c r="D13" s="323">
        <v>-0.39499952806562366</v>
      </c>
      <c r="E13" s="322">
        <v>-6129.2865899999997</v>
      </c>
    </row>
    <row r="14" spans="1:6">
      <c r="A14" s="318" t="s">
        <v>425</v>
      </c>
      <c r="B14" s="319">
        <v>8651069.5291292407</v>
      </c>
      <c r="C14" s="319">
        <v>7450150.0907839993</v>
      </c>
      <c r="D14" s="320">
        <v>-0.13881745306769233</v>
      </c>
      <c r="E14" s="319">
        <v>-1200919.4383452414</v>
      </c>
    </row>
    <row r="15" spans="1:6">
      <c r="A15" s="321" t="s">
        <v>426</v>
      </c>
      <c r="B15" s="322">
        <v>455046.37483000004</v>
      </c>
      <c r="C15" s="322">
        <v>612851.94129400002</v>
      </c>
      <c r="D15" s="323">
        <v>0.34679007501807768</v>
      </c>
      <c r="E15" s="322">
        <v>157805.56646399997</v>
      </c>
    </row>
    <row r="16" spans="1:6">
      <c r="A16" s="321" t="s">
        <v>427</v>
      </c>
      <c r="B16" s="322">
        <v>204753.71545000002</v>
      </c>
      <c r="C16" s="322">
        <v>789855.33675000002</v>
      </c>
      <c r="D16" s="323">
        <v>2.8575873215002994</v>
      </c>
      <c r="E16" s="322">
        <v>585101.6213</v>
      </c>
    </row>
    <row r="17" spans="1:5">
      <c r="A17" s="321" t="s">
        <v>428</v>
      </c>
      <c r="B17" s="322">
        <v>7980895.3279600013</v>
      </c>
      <c r="C17" s="322">
        <v>6037008.5721899997</v>
      </c>
      <c r="D17" s="323">
        <v>-0.24356750413200556</v>
      </c>
      <c r="E17" s="322">
        <v>-1943886.7557700016</v>
      </c>
    </row>
    <row r="18" spans="1:5" ht="22.5">
      <c r="A18" s="324" t="s">
        <v>663</v>
      </c>
      <c r="B18" s="322">
        <v>10374.11089</v>
      </c>
      <c r="C18" s="322">
        <v>10434.24055</v>
      </c>
      <c r="D18" s="323">
        <v>5.796126592203743E-3</v>
      </c>
      <c r="E18" s="322">
        <v>60.129660000000513</v>
      </c>
    </row>
    <row r="19" spans="1:5">
      <c r="A19" s="318" t="s">
        <v>429</v>
      </c>
      <c r="B19" s="319">
        <v>8651069.5291300006</v>
      </c>
      <c r="C19" s="319">
        <v>7450150.0907840002</v>
      </c>
      <c r="D19" s="320">
        <v>-0.13881745306776783</v>
      </c>
      <c r="E19" s="319">
        <v>-1200919.4383460004</v>
      </c>
    </row>
    <row r="20" spans="1:5">
      <c r="A20" s="36" t="s">
        <v>794</v>
      </c>
    </row>
    <row r="22" spans="1:5">
      <c r="A22" s="513" t="s">
        <v>1040</v>
      </c>
    </row>
    <row r="23" spans="1:5">
      <c r="A23" s="52" t="s">
        <v>1041</v>
      </c>
    </row>
    <row r="24" spans="1:5">
      <c r="E24" s="113" t="s">
        <v>489</v>
      </c>
    </row>
    <row r="25" spans="1:5" ht="24">
      <c r="A25" s="807" t="s">
        <v>364</v>
      </c>
      <c r="B25" s="512" t="s">
        <v>365</v>
      </c>
      <c r="C25" s="512" t="s">
        <v>365</v>
      </c>
      <c r="D25" s="811" t="s">
        <v>362</v>
      </c>
      <c r="E25" s="811" t="s">
        <v>363</v>
      </c>
    </row>
    <row r="26" spans="1:5" ht="22.5">
      <c r="A26" s="810"/>
      <c r="B26" s="567" t="s">
        <v>1260</v>
      </c>
      <c r="C26" s="567" t="s">
        <v>1261</v>
      </c>
      <c r="D26" s="811"/>
      <c r="E26" s="811"/>
    </row>
    <row r="27" spans="1:5">
      <c r="A27" s="321" t="s">
        <v>417</v>
      </c>
      <c r="B27" s="345">
        <v>127284.92463999998</v>
      </c>
      <c r="C27" s="345">
        <v>114982.83930000001</v>
      </c>
      <c r="D27" s="323">
        <v>-9.664997936553732E-2</v>
      </c>
      <c r="E27" s="322">
        <v>-12302.085339999976</v>
      </c>
    </row>
    <row r="28" spans="1:5">
      <c r="A28" s="321" t="s">
        <v>418</v>
      </c>
      <c r="B28" s="345">
        <v>66602.568790000005</v>
      </c>
      <c r="C28" s="345">
        <v>54827.508593000006</v>
      </c>
      <c r="D28" s="323">
        <v>-0.17679588656898704</v>
      </c>
      <c r="E28" s="322">
        <v>-11775.060196999999</v>
      </c>
    </row>
    <row r="29" spans="1:5">
      <c r="A29" s="321" t="s">
        <v>419</v>
      </c>
      <c r="B29" s="345">
        <v>60682.355849999978</v>
      </c>
      <c r="C29" s="345">
        <v>60155.330707000001</v>
      </c>
      <c r="D29" s="323">
        <v>-8.6849815834890709E-3</v>
      </c>
      <c r="E29" s="322">
        <v>-527.02514299997711</v>
      </c>
    </row>
    <row r="30" spans="1:5" ht="22.5">
      <c r="A30" s="324" t="s">
        <v>666</v>
      </c>
      <c r="B30" s="345">
        <v>26724.428749999995</v>
      </c>
      <c r="C30" s="345">
        <v>21607.4728</v>
      </c>
      <c r="D30" s="323">
        <v>-0.19147110674910106</v>
      </c>
      <c r="E30" s="322">
        <v>-5116.9559499999959</v>
      </c>
    </row>
    <row r="31" spans="1:5" ht="22.5">
      <c r="A31" s="324" t="s">
        <v>667</v>
      </c>
      <c r="B31" s="345">
        <v>11321.96523</v>
      </c>
      <c r="C31" s="345">
        <v>6593.815090000001</v>
      </c>
      <c r="D31" s="323">
        <v>-0.4176086080419803</v>
      </c>
      <c r="E31" s="322">
        <v>-4728.1501399999988</v>
      </c>
    </row>
    <row r="32" spans="1:5" ht="22.5">
      <c r="A32" s="324" t="s">
        <v>668</v>
      </c>
      <c r="B32" s="345">
        <v>15402.463519999996</v>
      </c>
      <c r="C32" s="345">
        <v>15013.657709999999</v>
      </c>
      <c r="D32" s="323">
        <v>-2.5243092411492141E-2</v>
      </c>
      <c r="E32" s="322">
        <v>-388.8058099999962</v>
      </c>
    </row>
    <row r="33" spans="1:5">
      <c r="A33" s="321" t="s">
        <v>420</v>
      </c>
      <c r="B33" s="345">
        <v>61515.806130000004</v>
      </c>
      <c r="C33" s="345">
        <v>87812.882120000009</v>
      </c>
      <c r="D33" s="323">
        <v>0.4274848635556685</v>
      </c>
      <c r="E33" s="322">
        <v>26297.075990000005</v>
      </c>
    </row>
    <row r="34" spans="1:5">
      <c r="A34" s="321" t="s">
        <v>421</v>
      </c>
      <c r="B34" s="345">
        <v>70262.377669999987</v>
      </c>
      <c r="C34" s="345">
        <v>87182.828286666656</v>
      </c>
      <c r="D34" s="323">
        <v>0.24081807615644091</v>
      </c>
      <c r="E34" s="322">
        <v>16920.450616666669</v>
      </c>
    </row>
    <row r="35" spans="1:5" ht="22.5">
      <c r="A35" s="324" t="s">
        <v>664</v>
      </c>
      <c r="B35" s="345">
        <v>-8746.5715399999826</v>
      </c>
      <c r="C35" s="345">
        <v>630.0538333333534</v>
      </c>
      <c r="D35" s="323">
        <v>-1.0720343771787586</v>
      </c>
      <c r="E35" s="322">
        <v>9376.625373333336</v>
      </c>
    </row>
    <row r="36" spans="1:5" ht="22.5">
      <c r="A36" s="324" t="s">
        <v>669</v>
      </c>
      <c r="B36" s="345">
        <v>67338.247829999978</v>
      </c>
      <c r="C36" s="345">
        <v>75799.042250333354</v>
      </c>
      <c r="D36" s="323">
        <v>0.12564619206744476</v>
      </c>
      <c r="E36" s="322">
        <v>8460.7944203333755</v>
      </c>
    </row>
    <row r="37" spans="1:5">
      <c r="A37" s="321" t="s">
        <v>422</v>
      </c>
      <c r="B37" s="345">
        <v>12182.150460000001</v>
      </c>
      <c r="C37" s="345">
        <v>13147.569228</v>
      </c>
      <c r="D37" s="323">
        <v>7.9248632757405568E-2</v>
      </c>
      <c r="E37" s="322">
        <v>965.41876799999955</v>
      </c>
    </row>
    <row r="38" spans="1:5" ht="21.75">
      <c r="A38" s="326" t="s">
        <v>665</v>
      </c>
      <c r="B38" s="346">
        <v>55156.097369999974</v>
      </c>
      <c r="C38" s="346">
        <v>62651.473022333354</v>
      </c>
      <c r="D38" s="320">
        <v>0.13589387229579808</v>
      </c>
      <c r="E38" s="319">
        <v>7495.3756523333795</v>
      </c>
    </row>
    <row r="39" spans="1:5">
      <c r="A39" s="36" t="s">
        <v>794</v>
      </c>
    </row>
    <row r="41" spans="1:5">
      <c r="A41" s="513" t="s">
        <v>1042</v>
      </c>
    </row>
    <row r="42" spans="1:5">
      <c r="A42" s="52" t="s">
        <v>1043</v>
      </c>
    </row>
    <row r="43" spans="1:5" ht="12.75" customHeight="1">
      <c r="A43" s="527" t="s">
        <v>856</v>
      </c>
    </row>
    <row r="44" spans="1:5">
      <c r="A44" s="98" t="s">
        <v>434</v>
      </c>
      <c r="B44" s="97"/>
    </row>
    <row r="45" spans="1:5" ht="12.75" customHeight="1">
      <c r="A45" s="100" t="s">
        <v>469</v>
      </c>
    </row>
    <row r="46" spans="1:5">
      <c r="A46" s="99" t="s">
        <v>433</v>
      </c>
      <c r="B46" s="100"/>
    </row>
    <row r="47" spans="1:5">
      <c r="E47" s="113" t="s">
        <v>489</v>
      </c>
    </row>
    <row r="48" spans="1:5" ht="24">
      <c r="A48" s="807" t="s">
        <v>364</v>
      </c>
      <c r="B48" s="512" t="s">
        <v>365</v>
      </c>
      <c r="C48" s="512" t="s">
        <v>365</v>
      </c>
      <c r="D48" s="811" t="s">
        <v>362</v>
      </c>
      <c r="E48" s="811" t="s">
        <v>363</v>
      </c>
    </row>
    <row r="49" spans="1:5" ht="22.5">
      <c r="A49" s="810"/>
      <c r="B49" s="567" t="s">
        <v>1260</v>
      </c>
      <c r="C49" s="567" t="s">
        <v>1261</v>
      </c>
      <c r="D49" s="811"/>
      <c r="E49" s="811"/>
    </row>
    <row r="50" spans="1:5">
      <c r="A50" s="347" t="s">
        <v>857</v>
      </c>
      <c r="B50" s="348">
        <v>918180.91400999995</v>
      </c>
      <c r="C50" s="348">
        <v>817862.05936000007</v>
      </c>
      <c r="D50" s="323">
        <v>-0.10925826612086087</v>
      </c>
      <c r="E50" s="322">
        <v>-100318.85464999988</v>
      </c>
    </row>
    <row r="51" spans="1:5">
      <c r="A51" s="347" t="s">
        <v>430</v>
      </c>
      <c r="B51" s="348">
        <v>3093061.0069799996</v>
      </c>
      <c r="C51" s="348">
        <v>3350667.8353800001</v>
      </c>
      <c r="D51" s="323">
        <v>8.3285401684179083E-2</v>
      </c>
      <c r="E51" s="322">
        <v>257606.82840000046</v>
      </c>
    </row>
    <row r="52" spans="1:5">
      <c r="A52" s="347" t="s">
        <v>431</v>
      </c>
      <c r="B52" s="348">
        <v>35199.045579999998</v>
      </c>
      <c r="C52" s="348">
        <v>15381.90481</v>
      </c>
      <c r="D52" s="323">
        <v>-0.56300221905050862</v>
      </c>
      <c r="E52" s="322">
        <v>-19817.140769999998</v>
      </c>
    </row>
    <row r="53" spans="1:5">
      <c r="A53" s="349" t="s">
        <v>432</v>
      </c>
      <c r="B53" s="350">
        <v>4046440.9665699997</v>
      </c>
      <c r="C53" s="350">
        <v>4183911.7995500006</v>
      </c>
      <c r="D53" s="320">
        <v>3.3973270366657315E-2</v>
      </c>
      <c r="E53" s="319">
        <v>137470.83298000088</v>
      </c>
    </row>
    <row r="54" spans="1:5">
      <c r="A54" s="36" t="s">
        <v>794</v>
      </c>
    </row>
    <row r="55" spans="1:5">
      <c r="A55" s="111" t="s">
        <v>1162</v>
      </c>
    </row>
    <row r="56" spans="1:5">
      <c r="A56" s="111" t="s">
        <v>1262</v>
      </c>
    </row>
    <row r="58" spans="1:5">
      <c r="A58" s="75" t="s">
        <v>338</v>
      </c>
    </row>
    <row r="59" spans="1:5">
      <c r="E59" s="53" t="s">
        <v>414</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50" t="s">
        <v>333</v>
      </c>
      <c r="S1" s="380" t="str">
        <f>Naslovnica!A20</f>
        <v>Travanj 2015.</v>
      </c>
    </row>
    <row r="2" spans="1:19" ht="12.75" customHeight="1">
      <c r="A2" s="7" t="s">
        <v>8</v>
      </c>
      <c r="S2" s="19" t="str">
        <f>Naslovnica!A24</f>
        <v>April 2015</v>
      </c>
    </row>
    <row r="3" spans="1:19" ht="12.75" customHeight="1"/>
    <row r="4" spans="1:19" ht="26.25" customHeight="1">
      <c r="A4" s="648"/>
      <c r="B4" s="720" t="s">
        <v>913</v>
      </c>
      <c r="C4" s="720"/>
      <c r="D4" s="720"/>
      <c r="E4" s="719" t="s">
        <v>914</v>
      </c>
      <c r="F4" s="719"/>
      <c r="G4" s="719"/>
      <c r="H4" s="719" t="s">
        <v>915</v>
      </c>
      <c r="I4" s="719"/>
      <c r="J4" s="719"/>
      <c r="K4" s="718" t="s">
        <v>1132</v>
      </c>
      <c r="L4" s="718"/>
      <c r="M4" s="718"/>
      <c r="N4" s="718" t="s">
        <v>1133</v>
      </c>
      <c r="O4" s="718"/>
      <c r="P4" s="718"/>
      <c r="Q4" s="719" t="s">
        <v>1165</v>
      </c>
      <c r="R4" s="719"/>
      <c r="S4" s="719"/>
    </row>
    <row r="5" spans="1:19" ht="21" customHeight="1">
      <c r="A5" s="648" t="s">
        <v>916</v>
      </c>
      <c r="B5" s="720" t="s">
        <v>917</v>
      </c>
      <c r="C5" s="720"/>
      <c r="D5" s="720"/>
      <c r="E5" s="720" t="s">
        <v>917</v>
      </c>
      <c r="F5" s="720"/>
      <c r="G5" s="720"/>
      <c r="H5" s="720" t="s">
        <v>917</v>
      </c>
      <c r="I5" s="720"/>
      <c r="J5" s="720"/>
      <c r="K5" s="720" t="s">
        <v>918</v>
      </c>
      <c r="L5" s="720"/>
      <c r="M5" s="720"/>
      <c r="N5" s="720" t="s">
        <v>918</v>
      </c>
      <c r="O5" s="720"/>
      <c r="P5" s="720"/>
      <c r="Q5" s="720" t="s">
        <v>918</v>
      </c>
      <c r="R5" s="720"/>
      <c r="S5" s="720"/>
    </row>
    <row r="6" spans="1:19">
      <c r="A6" s="648"/>
      <c r="B6" s="608" t="s">
        <v>897</v>
      </c>
      <c r="C6" s="608" t="s">
        <v>898</v>
      </c>
      <c r="D6" s="608" t="s">
        <v>899</v>
      </c>
      <c r="E6" s="608" t="s">
        <v>897</v>
      </c>
      <c r="F6" s="608" t="s">
        <v>898</v>
      </c>
      <c r="G6" s="608" t="s">
        <v>899</v>
      </c>
      <c r="H6" s="608" t="s">
        <v>897</v>
      </c>
      <c r="I6" s="608" t="s">
        <v>898</v>
      </c>
      <c r="J6" s="608" t="s">
        <v>899</v>
      </c>
      <c r="K6" s="608" t="s">
        <v>897</v>
      </c>
      <c r="L6" s="608" t="s">
        <v>898</v>
      </c>
      <c r="M6" s="608" t="s">
        <v>899</v>
      </c>
      <c r="N6" s="608" t="s">
        <v>897</v>
      </c>
      <c r="O6" s="608" t="s">
        <v>898</v>
      </c>
      <c r="P6" s="608" t="s">
        <v>899</v>
      </c>
      <c r="Q6" s="697" t="s">
        <v>897</v>
      </c>
      <c r="R6" s="697" t="s">
        <v>898</v>
      </c>
      <c r="S6" s="697" t="s">
        <v>899</v>
      </c>
    </row>
    <row r="7" spans="1:19" ht="12.75" customHeight="1">
      <c r="A7" s="649" t="s">
        <v>30</v>
      </c>
      <c r="B7" s="650">
        <v>10</v>
      </c>
      <c r="C7" s="650">
        <v>1580</v>
      </c>
      <c r="D7" s="650">
        <v>3</v>
      </c>
      <c r="E7" s="650">
        <v>3</v>
      </c>
      <c r="F7" s="650">
        <v>1051</v>
      </c>
      <c r="G7" s="650">
        <v>2</v>
      </c>
      <c r="H7" s="650">
        <v>13</v>
      </c>
      <c r="I7" s="650">
        <v>2631</v>
      </c>
      <c r="J7" s="650">
        <v>5</v>
      </c>
      <c r="K7" s="651">
        <v>3</v>
      </c>
      <c r="L7" s="651">
        <v>84</v>
      </c>
      <c r="M7" s="651">
        <v>0</v>
      </c>
      <c r="N7" s="651">
        <v>-1</v>
      </c>
      <c r="O7" s="651">
        <v>29</v>
      </c>
      <c r="P7" s="651">
        <v>0</v>
      </c>
      <c r="Q7" s="695">
        <v>0.18181818181818188</v>
      </c>
      <c r="R7" s="695">
        <v>4.4876886417791972E-2</v>
      </c>
      <c r="S7" s="695">
        <v>0</v>
      </c>
    </row>
    <row r="8" spans="1:19" ht="12.75" customHeight="1">
      <c r="A8" s="152" t="s">
        <v>31</v>
      </c>
      <c r="B8" s="650">
        <v>115</v>
      </c>
      <c r="C8" s="650">
        <v>82375</v>
      </c>
      <c r="D8" s="650">
        <v>23</v>
      </c>
      <c r="E8" s="650">
        <v>69</v>
      </c>
      <c r="F8" s="650">
        <v>70014</v>
      </c>
      <c r="G8" s="650">
        <v>36</v>
      </c>
      <c r="H8" s="650">
        <v>184</v>
      </c>
      <c r="I8" s="650">
        <v>152389</v>
      </c>
      <c r="J8" s="650">
        <v>59</v>
      </c>
      <c r="K8" s="651">
        <v>5</v>
      </c>
      <c r="L8" s="651">
        <v>-70</v>
      </c>
      <c r="M8" s="651">
        <v>5</v>
      </c>
      <c r="N8" s="651">
        <v>1</v>
      </c>
      <c r="O8" s="651">
        <v>-242</v>
      </c>
      <c r="P8" s="651">
        <v>2</v>
      </c>
      <c r="Q8" s="695">
        <v>3.3707865168539408E-2</v>
      </c>
      <c r="R8" s="695">
        <v>-2.0432086233881375E-3</v>
      </c>
      <c r="S8" s="695">
        <v>0.13461538461538458</v>
      </c>
    </row>
    <row r="9" spans="1:19" ht="12.75" customHeight="1">
      <c r="A9" s="152" t="s">
        <v>32</v>
      </c>
      <c r="B9" s="650">
        <v>519</v>
      </c>
      <c r="C9" s="650">
        <v>126238</v>
      </c>
      <c r="D9" s="650">
        <v>40</v>
      </c>
      <c r="E9" s="650">
        <v>314</v>
      </c>
      <c r="F9" s="650">
        <v>119341</v>
      </c>
      <c r="G9" s="650">
        <v>52</v>
      </c>
      <c r="H9" s="650">
        <v>833</v>
      </c>
      <c r="I9" s="650">
        <v>245579</v>
      </c>
      <c r="J9" s="650">
        <v>92</v>
      </c>
      <c r="K9" s="651">
        <v>-12</v>
      </c>
      <c r="L9" s="651">
        <v>-442</v>
      </c>
      <c r="M9" s="651">
        <v>-1</v>
      </c>
      <c r="N9" s="651">
        <v>4</v>
      </c>
      <c r="O9" s="651">
        <v>-358</v>
      </c>
      <c r="P9" s="651">
        <v>0</v>
      </c>
      <c r="Q9" s="695">
        <v>-9.5124851367419661E-3</v>
      </c>
      <c r="R9" s="695">
        <v>-3.2470299822631166E-3</v>
      </c>
      <c r="S9" s="695">
        <v>-1.0752688172043001E-2</v>
      </c>
    </row>
    <row r="10" spans="1:19" ht="12.75" customHeight="1">
      <c r="A10" s="152" t="s">
        <v>33</v>
      </c>
      <c r="B10" s="650">
        <v>758</v>
      </c>
      <c r="C10" s="650">
        <v>152602</v>
      </c>
      <c r="D10" s="650">
        <v>64</v>
      </c>
      <c r="E10" s="650">
        <v>350</v>
      </c>
      <c r="F10" s="650">
        <v>144377</v>
      </c>
      <c r="G10" s="650">
        <v>63</v>
      </c>
      <c r="H10" s="650">
        <v>1108</v>
      </c>
      <c r="I10" s="650">
        <v>296979</v>
      </c>
      <c r="J10" s="650">
        <v>127</v>
      </c>
      <c r="K10" s="651">
        <v>-1</v>
      </c>
      <c r="L10" s="651">
        <v>-22</v>
      </c>
      <c r="M10" s="651">
        <v>1</v>
      </c>
      <c r="N10" s="651">
        <v>4</v>
      </c>
      <c r="O10" s="651">
        <v>-27</v>
      </c>
      <c r="P10" s="651">
        <v>-3</v>
      </c>
      <c r="Q10" s="695">
        <v>2.7149321266968229E-3</v>
      </c>
      <c r="R10" s="695">
        <v>-1.6496761248097069E-4</v>
      </c>
      <c r="S10" s="695">
        <v>-1.5503875968992276E-2</v>
      </c>
    </row>
    <row r="11" spans="1:19" ht="12.75" customHeight="1">
      <c r="A11" s="152" t="s">
        <v>34</v>
      </c>
      <c r="B11" s="650">
        <v>748</v>
      </c>
      <c r="C11" s="650">
        <v>149271</v>
      </c>
      <c r="D11" s="650">
        <v>74</v>
      </c>
      <c r="E11" s="650">
        <v>347</v>
      </c>
      <c r="F11" s="650">
        <v>142156</v>
      </c>
      <c r="G11" s="650">
        <v>82</v>
      </c>
      <c r="H11" s="650">
        <v>1095</v>
      </c>
      <c r="I11" s="650">
        <v>291427</v>
      </c>
      <c r="J11" s="650">
        <v>156</v>
      </c>
      <c r="K11" s="651">
        <v>7</v>
      </c>
      <c r="L11" s="651">
        <v>348</v>
      </c>
      <c r="M11" s="651">
        <v>0</v>
      </c>
      <c r="N11" s="651">
        <v>-4</v>
      </c>
      <c r="O11" s="651">
        <v>334</v>
      </c>
      <c r="P11" s="651">
        <v>0</v>
      </c>
      <c r="Q11" s="695">
        <v>2.7472527472527375E-3</v>
      </c>
      <c r="R11" s="695">
        <v>2.3456981203460181E-3</v>
      </c>
      <c r="S11" s="695">
        <v>0</v>
      </c>
    </row>
    <row r="12" spans="1:19" ht="12.75" customHeight="1">
      <c r="A12" s="152" t="s">
        <v>35</v>
      </c>
      <c r="B12" s="650">
        <v>564</v>
      </c>
      <c r="C12" s="650">
        <v>127935</v>
      </c>
      <c r="D12" s="650">
        <v>97</v>
      </c>
      <c r="E12" s="650">
        <v>301</v>
      </c>
      <c r="F12" s="650">
        <v>129369</v>
      </c>
      <c r="G12" s="650">
        <v>81</v>
      </c>
      <c r="H12" s="650">
        <v>865</v>
      </c>
      <c r="I12" s="650">
        <v>257304</v>
      </c>
      <c r="J12" s="650">
        <v>178</v>
      </c>
      <c r="K12" s="651">
        <v>8</v>
      </c>
      <c r="L12" s="651">
        <v>342</v>
      </c>
      <c r="M12" s="651">
        <v>-1</v>
      </c>
      <c r="N12" s="651">
        <v>8</v>
      </c>
      <c r="O12" s="651">
        <v>78</v>
      </c>
      <c r="P12" s="651">
        <v>0</v>
      </c>
      <c r="Q12" s="695">
        <v>1.8845700824499323E-2</v>
      </c>
      <c r="R12" s="695">
        <v>1.6349792124070728E-3</v>
      </c>
      <c r="S12" s="695">
        <v>-5.5865921787709993E-3</v>
      </c>
    </row>
    <row r="13" spans="1:19" ht="12.75" customHeight="1">
      <c r="A13" s="152" t="s">
        <v>36</v>
      </c>
      <c r="B13" s="650">
        <v>360</v>
      </c>
      <c r="C13" s="650">
        <v>120108</v>
      </c>
      <c r="D13" s="650">
        <v>108</v>
      </c>
      <c r="E13" s="650">
        <v>188</v>
      </c>
      <c r="F13" s="650">
        <v>123110</v>
      </c>
      <c r="G13" s="650">
        <v>147</v>
      </c>
      <c r="H13" s="650">
        <v>548</v>
      </c>
      <c r="I13" s="650">
        <v>243218</v>
      </c>
      <c r="J13" s="650">
        <v>255</v>
      </c>
      <c r="K13" s="651">
        <v>1</v>
      </c>
      <c r="L13" s="651">
        <v>-93</v>
      </c>
      <c r="M13" s="651">
        <v>0</v>
      </c>
      <c r="N13" s="651">
        <v>0</v>
      </c>
      <c r="O13" s="651">
        <v>50</v>
      </c>
      <c r="P13" s="651">
        <v>-1</v>
      </c>
      <c r="Q13" s="695">
        <v>1.8281535648994041E-3</v>
      </c>
      <c r="R13" s="695">
        <v>-1.7676487394202578E-4</v>
      </c>
      <c r="S13" s="695">
        <v>-3.90625E-3</v>
      </c>
    </row>
    <row r="14" spans="1:19" ht="12.75" customHeight="1">
      <c r="A14" s="152" t="s">
        <v>37</v>
      </c>
      <c r="B14" s="650">
        <v>184</v>
      </c>
      <c r="C14" s="650">
        <v>88789</v>
      </c>
      <c r="D14" s="650">
        <v>203</v>
      </c>
      <c r="E14" s="650">
        <v>82</v>
      </c>
      <c r="F14" s="650">
        <v>87518</v>
      </c>
      <c r="G14" s="650">
        <v>395</v>
      </c>
      <c r="H14" s="650">
        <v>266</v>
      </c>
      <c r="I14" s="650">
        <v>176307</v>
      </c>
      <c r="J14" s="650">
        <v>598</v>
      </c>
      <c r="K14" s="651">
        <v>3</v>
      </c>
      <c r="L14" s="651">
        <v>1417</v>
      </c>
      <c r="M14" s="651">
        <v>-2</v>
      </c>
      <c r="N14" s="651">
        <v>0</v>
      </c>
      <c r="O14" s="651">
        <v>1426</v>
      </c>
      <c r="P14" s="651">
        <v>-5</v>
      </c>
      <c r="Q14" s="695">
        <v>1.1406844106463865E-2</v>
      </c>
      <c r="R14" s="695">
        <v>1.6389567864225407E-2</v>
      </c>
      <c r="S14" s="695">
        <v>-1.1570247933884281E-2</v>
      </c>
    </row>
    <row r="15" spans="1:19" ht="12.75" customHeight="1">
      <c r="A15" s="152" t="s">
        <v>38</v>
      </c>
      <c r="B15" s="650">
        <v>0</v>
      </c>
      <c r="C15" s="650">
        <v>25949</v>
      </c>
      <c r="D15" s="650">
        <v>376</v>
      </c>
      <c r="E15" s="650">
        <v>0</v>
      </c>
      <c r="F15" s="650">
        <v>13373</v>
      </c>
      <c r="G15" s="650">
        <v>6297</v>
      </c>
      <c r="H15" s="650">
        <v>0</v>
      </c>
      <c r="I15" s="650">
        <v>39322</v>
      </c>
      <c r="J15" s="650">
        <v>6673</v>
      </c>
      <c r="K15" s="651">
        <v>0</v>
      </c>
      <c r="L15" s="651">
        <v>384</v>
      </c>
      <c r="M15" s="651">
        <v>0</v>
      </c>
      <c r="N15" s="651">
        <v>0</v>
      </c>
      <c r="O15" s="651">
        <v>263</v>
      </c>
      <c r="P15" s="651">
        <v>121</v>
      </c>
      <c r="Q15" s="695" t="s">
        <v>1155</v>
      </c>
      <c r="R15" s="695">
        <v>1.6729153199741331E-2</v>
      </c>
      <c r="S15" s="695">
        <v>1.8467643467643402E-2</v>
      </c>
    </row>
    <row r="16" spans="1:19" ht="12.75" customHeight="1">
      <c r="A16" s="152" t="s">
        <v>39</v>
      </c>
      <c r="B16" s="650">
        <v>0</v>
      </c>
      <c r="C16" s="650">
        <v>17</v>
      </c>
      <c r="D16" s="650">
        <v>5282</v>
      </c>
      <c r="E16" s="650">
        <v>0</v>
      </c>
      <c r="F16" s="650">
        <v>0</v>
      </c>
      <c r="G16" s="650">
        <v>2669</v>
      </c>
      <c r="H16" s="650">
        <v>0</v>
      </c>
      <c r="I16" s="650">
        <v>17</v>
      </c>
      <c r="J16" s="650">
        <v>7951</v>
      </c>
      <c r="K16" s="651">
        <v>0</v>
      </c>
      <c r="L16" s="651">
        <v>6</v>
      </c>
      <c r="M16" s="651">
        <v>168</v>
      </c>
      <c r="N16" s="651">
        <v>0</v>
      </c>
      <c r="O16" s="651">
        <v>0</v>
      </c>
      <c r="P16" s="651">
        <v>135</v>
      </c>
      <c r="Q16" s="695" t="s">
        <v>1155</v>
      </c>
      <c r="R16" s="695">
        <v>0.54545454545454541</v>
      </c>
      <c r="S16" s="695">
        <v>3.9618200836819994E-2</v>
      </c>
    </row>
    <row r="17" spans="1:19" ht="12.75" customHeight="1">
      <c r="A17" s="152" t="s">
        <v>40</v>
      </c>
      <c r="B17" s="650">
        <v>0</v>
      </c>
      <c r="C17" s="650">
        <v>0</v>
      </c>
      <c r="D17" s="650">
        <v>0</v>
      </c>
      <c r="E17" s="650">
        <v>0</v>
      </c>
      <c r="F17" s="650">
        <v>0</v>
      </c>
      <c r="G17" s="650">
        <v>0</v>
      </c>
      <c r="H17" s="650">
        <v>0</v>
      </c>
      <c r="I17" s="650">
        <v>0</v>
      </c>
      <c r="J17" s="650">
        <v>0</v>
      </c>
      <c r="K17" s="651">
        <v>0</v>
      </c>
      <c r="L17" s="651">
        <v>0</v>
      </c>
      <c r="M17" s="651">
        <v>0</v>
      </c>
      <c r="N17" s="651">
        <v>0</v>
      </c>
      <c r="O17" s="651">
        <v>0</v>
      </c>
      <c r="P17" s="651">
        <v>0</v>
      </c>
      <c r="Q17" s="695" t="s">
        <v>1155</v>
      </c>
      <c r="R17" s="695" t="s">
        <v>1155</v>
      </c>
      <c r="S17" s="695" t="s">
        <v>1155</v>
      </c>
    </row>
    <row r="18" spans="1:19" ht="24">
      <c r="A18" s="652" t="s">
        <v>919</v>
      </c>
      <c r="B18" s="653">
        <v>3258</v>
      </c>
      <c r="C18" s="653">
        <v>874864</v>
      </c>
      <c r="D18" s="653">
        <v>6270</v>
      </c>
      <c r="E18" s="653">
        <v>1654</v>
      </c>
      <c r="F18" s="653">
        <v>830309</v>
      </c>
      <c r="G18" s="653">
        <v>9824</v>
      </c>
      <c r="H18" s="653">
        <v>4912</v>
      </c>
      <c r="I18" s="653">
        <v>1705173</v>
      </c>
      <c r="J18" s="653">
        <v>16094</v>
      </c>
      <c r="K18" s="653">
        <v>14</v>
      </c>
      <c r="L18" s="653">
        <v>1954</v>
      </c>
      <c r="M18" s="653">
        <v>170</v>
      </c>
      <c r="N18" s="653">
        <v>12</v>
      </c>
      <c r="O18" s="653">
        <v>1553</v>
      </c>
      <c r="P18" s="653">
        <v>249</v>
      </c>
      <c r="Q18" s="696">
        <v>5.3213262382316717E-3</v>
      </c>
      <c r="R18" s="696">
        <v>2.0609214734266246E-3</v>
      </c>
      <c r="S18" s="696">
        <v>2.6730462519936271E-2</v>
      </c>
    </row>
    <row r="19" spans="1:19" ht="24">
      <c r="A19" s="654" t="s">
        <v>920</v>
      </c>
      <c r="B19" s="722">
        <v>884392</v>
      </c>
      <c r="C19" s="722"/>
      <c r="D19" s="722"/>
      <c r="E19" s="722">
        <v>841787</v>
      </c>
      <c r="F19" s="722"/>
      <c r="G19" s="722"/>
      <c r="H19" s="722">
        <v>1726179</v>
      </c>
      <c r="I19" s="722"/>
      <c r="J19" s="722"/>
      <c r="K19" s="722">
        <v>2138</v>
      </c>
      <c r="L19" s="722"/>
      <c r="M19" s="722"/>
      <c r="N19" s="722">
        <v>1814</v>
      </c>
      <c r="O19" s="722"/>
      <c r="P19" s="722"/>
      <c r="Q19" s="721">
        <v>2.2947033114681936E-3</v>
      </c>
      <c r="R19" s="721"/>
      <c r="S19" s="721"/>
    </row>
    <row r="20" spans="1:19" ht="12.75" customHeight="1">
      <c r="A20" s="23" t="s">
        <v>41</v>
      </c>
    </row>
    <row r="21" spans="1:19" ht="12.75" customHeight="1"/>
    <row r="22" spans="1:19" ht="12.75" customHeight="1">
      <c r="A22" s="550" t="s">
        <v>921</v>
      </c>
      <c r="N22" s="380" t="str">
        <f>Naslovnica!A20</f>
        <v>Travanj 2015.</v>
      </c>
    </row>
    <row r="23" spans="1:19" ht="12.75" customHeight="1">
      <c r="A23" s="22" t="s">
        <v>922</v>
      </c>
      <c r="K23" s="78"/>
      <c r="N23" s="19" t="str">
        <f>Naslovnica!A24</f>
        <v>April 2015</v>
      </c>
    </row>
    <row r="24" spans="1:19" ht="12.75" customHeight="1">
      <c r="A24" s="58"/>
      <c r="B24" s="58"/>
      <c r="C24" s="58"/>
      <c r="D24" s="58"/>
      <c r="E24" s="58"/>
      <c r="F24" s="58"/>
      <c r="G24" s="58"/>
      <c r="H24" s="58"/>
      <c r="I24" s="58"/>
      <c r="J24" s="58"/>
      <c r="K24" s="58"/>
      <c r="L24" s="58"/>
      <c r="M24" s="58"/>
      <c r="N24" s="58"/>
    </row>
    <row r="25" spans="1:19" ht="12.75" customHeight="1">
      <c r="A25" s="655"/>
      <c r="B25" s="655"/>
      <c r="C25" s="655"/>
      <c r="D25" s="655"/>
      <c r="E25" s="655"/>
      <c r="F25" s="655"/>
      <c r="G25" s="655"/>
      <c r="H25" s="655"/>
      <c r="I25" s="655"/>
      <c r="J25" s="655"/>
      <c r="K25" s="655"/>
      <c r="L25" s="655"/>
      <c r="M25" s="655"/>
      <c r="N25" s="655"/>
      <c r="O25" s="655"/>
    </row>
    <row r="26" spans="1:19" ht="12.75" customHeight="1">
      <c r="A26" s="655"/>
      <c r="B26" s="655"/>
      <c r="C26" s="655"/>
      <c r="D26" s="655"/>
      <c r="E26" s="655"/>
      <c r="F26" s="655"/>
      <c r="G26" s="655"/>
      <c r="H26" s="655"/>
      <c r="I26" s="655"/>
      <c r="J26" s="655"/>
      <c r="K26" s="656"/>
      <c r="L26" s="655"/>
      <c r="M26" s="655"/>
      <c r="N26" s="655"/>
      <c r="O26" s="655"/>
    </row>
    <row r="27" spans="1:19" ht="12.75" customHeight="1">
      <c r="A27" s="655"/>
      <c r="B27" s="655"/>
      <c r="C27" s="655"/>
      <c r="D27" s="655"/>
      <c r="E27" s="655"/>
      <c r="F27" s="655"/>
      <c r="G27" s="655"/>
      <c r="H27" s="655"/>
      <c r="I27" s="655"/>
      <c r="J27" s="655"/>
      <c r="K27" s="656"/>
      <c r="L27" s="655"/>
      <c r="M27" s="655"/>
      <c r="N27" s="655"/>
      <c r="O27" s="655"/>
    </row>
    <row r="28" spans="1:19" ht="12.75" customHeight="1">
      <c r="A28" s="655"/>
      <c r="B28" s="655"/>
      <c r="C28" s="655"/>
      <c r="D28" s="655"/>
      <c r="E28" s="655"/>
      <c r="F28" s="655"/>
      <c r="G28" s="655"/>
      <c r="H28" s="655"/>
      <c r="I28" s="655"/>
      <c r="J28" s="655"/>
      <c r="K28" s="656"/>
      <c r="L28" s="655"/>
      <c r="M28" s="655"/>
      <c r="N28" s="655"/>
      <c r="O28" s="655"/>
    </row>
    <row r="29" spans="1:19" ht="12.75" customHeight="1">
      <c r="A29" s="655"/>
      <c r="B29" s="655"/>
      <c r="C29" s="655"/>
      <c r="D29" s="655"/>
      <c r="E29" s="655"/>
      <c r="F29" s="655"/>
      <c r="G29" s="655"/>
      <c r="H29" s="655"/>
      <c r="I29" s="655"/>
      <c r="J29" s="655"/>
      <c r="K29" s="657"/>
      <c r="L29" s="655"/>
      <c r="M29" s="655"/>
      <c r="N29" s="655"/>
      <c r="O29" s="655"/>
    </row>
    <row r="30" spans="1:19" ht="12.75" customHeight="1">
      <c r="A30" s="655"/>
      <c r="B30" s="655"/>
      <c r="C30" s="655"/>
      <c r="D30" s="655"/>
      <c r="E30" s="655"/>
      <c r="F30" s="655"/>
      <c r="G30" s="655"/>
      <c r="H30" s="655"/>
      <c r="I30" s="655"/>
      <c r="J30" s="655"/>
      <c r="K30" s="657"/>
      <c r="L30" s="655"/>
      <c r="M30" s="655"/>
      <c r="N30" s="655"/>
      <c r="O30" s="655"/>
    </row>
    <row r="31" spans="1:19" ht="12.75" customHeight="1">
      <c r="A31" s="655"/>
      <c r="B31" s="655"/>
      <c r="C31" s="655"/>
      <c r="D31" s="655"/>
      <c r="E31" s="655"/>
      <c r="F31" s="655"/>
      <c r="G31" s="655"/>
      <c r="H31" s="655"/>
      <c r="I31" s="655"/>
      <c r="J31" s="655"/>
      <c r="K31" s="655"/>
      <c r="L31" s="655"/>
      <c r="M31" s="655"/>
      <c r="N31" s="655"/>
      <c r="O31" s="655"/>
    </row>
    <row r="32" spans="1:19" ht="12.75" customHeight="1">
      <c r="A32" s="655"/>
      <c r="B32" s="655"/>
      <c r="C32" s="655"/>
      <c r="D32" s="655"/>
      <c r="E32" s="655"/>
      <c r="F32" s="655"/>
      <c r="G32" s="655"/>
      <c r="H32" s="655"/>
      <c r="I32" s="655"/>
      <c r="J32" s="655"/>
      <c r="K32" s="655"/>
      <c r="L32" s="655"/>
      <c r="M32" s="655"/>
      <c r="N32" s="655"/>
      <c r="O32" s="655"/>
    </row>
    <row r="33" spans="1:15" ht="12.75" customHeight="1">
      <c r="A33" s="655"/>
      <c r="B33" s="655"/>
      <c r="C33" s="655"/>
      <c r="D33" s="655"/>
      <c r="E33" s="655"/>
      <c r="F33" s="655"/>
      <c r="G33" s="655"/>
      <c r="H33" s="655"/>
      <c r="I33" s="655"/>
      <c r="J33" s="655"/>
      <c r="K33" s="655"/>
      <c r="L33" s="655"/>
      <c r="M33" s="655"/>
      <c r="N33" s="655"/>
      <c r="O33" s="655"/>
    </row>
    <row r="34" spans="1:15" ht="12.75" customHeight="1">
      <c r="A34" s="655"/>
      <c r="B34" s="655"/>
      <c r="C34" s="655"/>
      <c r="D34" s="655"/>
      <c r="E34" s="655"/>
      <c r="F34" s="655"/>
      <c r="G34" s="655"/>
      <c r="H34" s="655"/>
      <c r="I34" s="655"/>
      <c r="J34" s="655"/>
      <c r="K34" s="655"/>
      <c r="L34" s="655"/>
      <c r="M34" s="655"/>
      <c r="N34" s="655"/>
      <c r="O34" s="655"/>
    </row>
    <row r="35" spans="1:15" ht="12.75" customHeight="1">
      <c r="A35" s="655"/>
      <c r="B35" s="655"/>
      <c r="C35" s="655"/>
      <c r="D35" s="655"/>
      <c r="E35" s="655"/>
      <c r="F35" s="655"/>
      <c r="G35" s="655"/>
      <c r="H35" s="655"/>
      <c r="I35" s="655"/>
      <c r="J35" s="655"/>
      <c r="K35" s="655"/>
      <c r="L35" s="655"/>
      <c r="M35" s="655"/>
      <c r="N35" s="655"/>
      <c r="O35" s="655"/>
    </row>
    <row r="36" spans="1:15" ht="12.75" customHeight="1">
      <c r="A36" s="655"/>
      <c r="B36" s="655"/>
      <c r="C36" s="655"/>
      <c r="D36" s="655"/>
      <c r="E36" s="655"/>
      <c r="F36" s="655"/>
      <c r="G36" s="655"/>
      <c r="H36" s="655"/>
      <c r="I36" s="655"/>
      <c r="J36" s="655"/>
      <c r="K36" s="655"/>
      <c r="L36" s="655"/>
      <c r="M36" s="655"/>
      <c r="N36" s="655"/>
      <c r="O36" s="655"/>
    </row>
    <row r="37" spans="1:15" ht="12.75" customHeight="1">
      <c r="A37" s="655"/>
      <c r="B37" s="655"/>
      <c r="C37" s="655"/>
      <c r="D37" s="655"/>
      <c r="E37" s="655"/>
      <c r="F37" s="655"/>
      <c r="G37" s="655"/>
      <c r="H37" s="655"/>
      <c r="I37" s="655"/>
      <c r="J37" s="655"/>
      <c r="K37" s="655"/>
      <c r="L37" s="655"/>
      <c r="M37" s="655"/>
      <c r="N37" s="655"/>
      <c r="O37" s="655"/>
    </row>
    <row r="38" spans="1:15" ht="12.75" customHeight="1">
      <c r="A38" s="655"/>
      <c r="B38" s="655"/>
      <c r="C38" s="655"/>
      <c r="D38" s="655"/>
      <c r="E38" s="655"/>
      <c r="F38" s="655"/>
      <c r="G38" s="655"/>
      <c r="H38" s="655"/>
      <c r="I38" s="655"/>
      <c r="J38" s="655"/>
      <c r="K38" s="655"/>
      <c r="L38" s="655"/>
      <c r="M38" s="655"/>
      <c r="N38" s="655"/>
      <c r="O38" s="655"/>
    </row>
    <row r="39" spans="1:15" ht="12.75" customHeight="1">
      <c r="A39" s="655"/>
      <c r="B39" s="655"/>
      <c r="C39" s="655"/>
      <c r="D39" s="655"/>
      <c r="E39" s="655"/>
      <c r="F39" s="655"/>
      <c r="G39" s="655"/>
      <c r="H39" s="655"/>
      <c r="I39" s="655"/>
      <c r="J39" s="655"/>
      <c r="K39" s="655"/>
      <c r="L39" s="655"/>
      <c r="M39" s="655"/>
      <c r="N39" s="655"/>
      <c r="O39" s="655"/>
    </row>
    <row r="40" spans="1:15" ht="12.75" customHeight="1">
      <c r="A40" s="655"/>
      <c r="B40" s="655"/>
      <c r="C40" s="655"/>
      <c r="D40" s="655"/>
      <c r="E40" s="655"/>
      <c r="F40" s="655"/>
      <c r="G40" s="655"/>
      <c r="H40" s="655"/>
      <c r="I40" s="655"/>
      <c r="J40" s="655"/>
      <c r="K40" s="655"/>
      <c r="L40" s="655"/>
      <c r="M40" s="655"/>
      <c r="N40" s="655"/>
      <c r="O40" s="655"/>
    </row>
    <row r="41" spans="1:15" ht="12.75" customHeight="1">
      <c r="A41" s="655"/>
      <c r="B41" s="655"/>
      <c r="C41" s="655"/>
      <c r="D41" s="655"/>
      <c r="E41" s="655"/>
      <c r="F41" s="655"/>
      <c r="G41" s="655"/>
      <c r="H41" s="655"/>
      <c r="I41" s="655"/>
      <c r="J41" s="655"/>
      <c r="K41" s="655"/>
      <c r="L41" s="655"/>
      <c r="M41" s="655"/>
      <c r="N41" s="655"/>
      <c r="O41" s="655"/>
    </row>
    <row r="42" spans="1:15" ht="12.75" customHeight="1">
      <c r="A42" s="655"/>
      <c r="B42" s="655"/>
      <c r="C42" s="655"/>
      <c r="D42" s="655"/>
      <c r="E42" s="655"/>
      <c r="F42" s="655"/>
      <c r="G42" s="655"/>
      <c r="H42" s="655"/>
      <c r="I42" s="655"/>
      <c r="J42" s="655"/>
      <c r="K42" s="655"/>
      <c r="L42" s="655"/>
      <c r="M42" s="655"/>
      <c r="N42" s="655"/>
      <c r="O42" s="655"/>
    </row>
    <row r="43" spans="1:15" ht="12.75" customHeight="1">
      <c r="A43" s="655"/>
      <c r="B43" s="655"/>
      <c r="C43" s="655"/>
      <c r="D43" s="655"/>
      <c r="E43" s="655"/>
      <c r="F43" s="655"/>
      <c r="G43" s="655"/>
      <c r="H43" s="655"/>
      <c r="I43" s="655"/>
      <c r="J43" s="655"/>
      <c r="K43" s="655"/>
      <c r="L43" s="655"/>
      <c r="M43" s="655"/>
      <c r="N43" s="655"/>
      <c r="O43" s="655"/>
    </row>
    <row r="44" spans="1:15" ht="12.75" customHeight="1">
      <c r="A44" s="655"/>
      <c r="B44" s="655"/>
      <c r="C44" s="655"/>
      <c r="D44" s="655"/>
      <c r="E44" s="655"/>
      <c r="F44" s="655"/>
      <c r="G44" s="655"/>
      <c r="H44" s="655"/>
      <c r="I44" s="655"/>
      <c r="J44" s="655"/>
      <c r="K44" s="655"/>
      <c r="L44" s="655"/>
      <c r="M44" s="655"/>
      <c r="N44" s="655"/>
      <c r="O44" s="655"/>
    </row>
    <row r="45" spans="1:15" ht="12.75" customHeight="1">
      <c r="A45" s="655"/>
      <c r="B45" s="655"/>
      <c r="C45" s="655"/>
      <c r="D45" s="655"/>
      <c r="E45" s="655"/>
      <c r="F45" s="655"/>
      <c r="G45" s="655"/>
      <c r="H45" s="655"/>
      <c r="I45" s="655"/>
      <c r="J45" s="655"/>
      <c r="K45" s="655"/>
      <c r="L45" s="655"/>
      <c r="M45" s="655"/>
      <c r="N45" s="655"/>
      <c r="O45" s="655"/>
    </row>
    <row r="46" spans="1:15" ht="12.75" customHeight="1">
      <c r="A46" s="655"/>
      <c r="B46" s="655"/>
      <c r="C46" s="655"/>
      <c r="D46" s="655"/>
      <c r="E46" s="655"/>
      <c r="F46" s="655"/>
      <c r="G46" s="655"/>
      <c r="H46" s="655"/>
      <c r="I46" s="655"/>
      <c r="J46" s="655"/>
      <c r="K46" s="655"/>
      <c r="L46" s="655"/>
      <c r="M46" s="655"/>
      <c r="N46" s="655"/>
      <c r="O46" s="655"/>
    </row>
    <row r="47" spans="1:15" ht="12.75" customHeight="1">
      <c r="A47" s="23" t="s">
        <v>41</v>
      </c>
      <c r="B47" s="58"/>
      <c r="C47" s="58"/>
      <c r="D47" s="58"/>
      <c r="E47" s="58"/>
      <c r="F47" s="58"/>
      <c r="G47" s="58"/>
      <c r="H47" s="58"/>
      <c r="I47" s="58"/>
      <c r="J47" s="58"/>
    </row>
    <row r="48" spans="1:15" ht="12.75" customHeight="1">
      <c r="A48" s="74" t="s">
        <v>338</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51" t="s">
        <v>723</v>
      </c>
      <c r="M1" s="380" t="str">
        <f>Naslovnica!A20</f>
        <v>Travanj 2015.</v>
      </c>
    </row>
    <row r="2" spans="1:15" ht="12.75" customHeight="1">
      <c r="A2" s="25" t="s">
        <v>43</v>
      </c>
      <c r="M2" s="19" t="str">
        <f>Naslovnica!A24</f>
        <v>April 2015</v>
      </c>
    </row>
    <row r="3" spans="1:15" ht="12.75" customHeight="1"/>
    <row r="4" spans="1:15" ht="12.75" customHeight="1">
      <c r="J4" s="724" t="s">
        <v>58</v>
      </c>
      <c r="K4" s="724"/>
      <c r="L4" s="724"/>
      <c r="M4" s="724"/>
    </row>
    <row r="5" spans="1:15" ht="24.75" customHeight="1">
      <c r="A5" s="388"/>
      <c r="B5" s="388"/>
      <c r="C5" s="730" t="s">
        <v>44</v>
      </c>
      <c r="D5" s="730"/>
      <c r="E5" s="730"/>
      <c r="F5" s="725" t="s">
        <v>686</v>
      </c>
      <c r="G5" s="725" t="s">
        <v>45</v>
      </c>
      <c r="H5" s="730" t="s">
        <v>46</v>
      </c>
      <c r="I5" s="730"/>
      <c r="J5" s="730"/>
      <c r="K5" s="725" t="s">
        <v>47</v>
      </c>
      <c r="L5" s="725" t="s">
        <v>48</v>
      </c>
      <c r="M5" s="725" t="s">
        <v>49</v>
      </c>
    </row>
    <row r="6" spans="1:15" ht="81" customHeight="1">
      <c r="A6" s="725" t="s">
        <v>50</v>
      </c>
      <c r="B6" s="725"/>
      <c r="C6" s="389" t="s">
        <v>687</v>
      </c>
      <c r="D6" s="389" t="s">
        <v>51</v>
      </c>
      <c r="E6" s="389" t="s">
        <v>49</v>
      </c>
      <c r="F6" s="725"/>
      <c r="G6" s="725"/>
      <c r="H6" s="389" t="s">
        <v>52</v>
      </c>
      <c r="I6" s="389" t="s">
        <v>53</v>
      </c>
      <c r="J6" s="389" t="s">
        <v>49</v>
      </c>
      <c r="K6" s="725"/>
      <c r="L6" s="725"/>
      <c r="M6" s="725"/>
    </row>
    <row r="7" spans="1:15" ht="19.5" customHeight="1">
      <c r="A7" s="157" t="str">
        <f>Naslovnica!A20</f>
        <v>Travanj 2015.</v>
      </c>
      <c r="B7" s="158" t="str">
        <f>Naslovnica!A24</f>
        <v>April 2015</v>
      </c>
      <c r="C7" s="159">
        <v>428790.53130999999</v>
      </c>
      <c r="D7" s="159">
        <v>13.68365</v>
      </c>
      <c r="E7" s="159">
        <v>428804.21495999995</v>
      </c>
      <c r="F7" s="159">
        <v>1498.8501299999998</v>
      </c>
      <c r="G7" s="159">
        <v>25943.101429999999</v>
      </c>
      <c r="H7" s="159">
        <v>61062.477780000001</v>
      </c>
      <c r="I7" s="159">
        <v>889.83391000000006</v>
      </c>
      <c r="J7" s="159">
        <v>61952.311689999995</v>
      </c>
      <c r="K7" s="160">
        <v>0</v>
      </c>
      <c r="L7" s="159">
        <v>792.51268999999991</v>
      </c>
      <c r="M7" s="159">
        <v>518990.99089999998</v>
      </c>
      <c r="N7" s="88"/>
    </row>
    <row r="8" spans="1:15" ht="19.5" customHeight="1">
      <c r="A8" s="161" t="s">
        <v>1177</v>
      </c>
      <c r="B8" s="162" t="s">
        <v>1178</v>
      </c>
      <c r="C8" s="159">
        <v>408477.33901999996</v>
      </c>
      <c r="D8" s="159">
        <v>117.46563</v>
      </c>
      <c r="E8" s="159">
        <v>408594.80464999995</v>
      </c>
      <c r="F8" s="159">
        <v>2031.92256</v>
      </c>
      <c r="G8" s="159">
        <v>28335.166939999999</v>
      </c>
      <c r="H8" s="159">
        <v>55110.556280000004</v>
      </c>
      <c r="I8" s="159">
        <v>12224.8616</v>
      </c>
      <c r="J8" s="159">
        <v>67335.417879999994</v>
      </c>
      <c r="K8" s="160">
        <v>0</v>
      </c>
      <c r="L8" s="159">
        <v>414.21677</v>
      </c>
      <c r="M8" s="159">
        <v>506711.52879999997</v>
      </c>
      <c r="N8" s="88"/>
    </row>
    <row r="9" spans="1:15" ht="17.25" customHeight="1">
      <c r="A9" s="728" t="s">
        <v>54</v>
      </c>
      <c r="B9" s="728"/>
      <c r="C9" s="163">
        <v>4.9729055567034663E-2</v>
      </c>
      <c r="D9" s="163">
        <v>-0.88350932949493399</v>
      </c>
      <c r="E9" s="163">
        <v>4.9460761810986013E-2</v>
      </c>
      <c r="F9" s="163">
        <v>-0.26234879246579168</v>
      </c>
      <c r="G9" s="163">
        <v>-8.4420378219942138E-2</v>
      </c>
      <c r="H9" s="163">
        <v>0.1079996628914448</v>
      </c>
      <c r="I9" s="163">
        <v>-0.92721112605479317</v>
      </c>
      <c r="J9" s="163">
        <v>-7.9944646658217183E-2</v>
      </c>
      <c r="K9" s="164" t="s">
        <v>1155</v>
      </c>
      <c r="L9" s="163">
        <v>0.91328006830819508</v>
      </c>
      <c r="M9" s="163">
        <v>2.4233634725225942E-2</v>
      </c>
      <c r="N9" s="78"/>
    </row>
    <row r="10" spans="1:15" ht="39" customHeight="1">
      <c r="A10" s="728" t="s">
        <v>55</v>
      </c>
      <c r="B10" s="728"/>
      <c r="C10" s="159">
        <v>391900.88793999999</v>
      </c>
      <c r="D10" s="159">
        <v>178.7749</v>
      </c>
      <c r="E10" s="159">
        <v>392079.66283999995</v>
      </c>
      <c r="F10" s="159">
        <v>3034.27441</v>
      </c>
      <c r="G10" s="159">
        <v>24506.312080000003</v>
      </c>
      <c r="H10" s="159">
        <v>30414.469540000002</v>
      </c>
      <c r="I10" s="159">
        <v>311.86515000000003</v>
      </c>
      <c r="J10" s="159">
        <v>30726.33469</v>
      </c>
      <c r="K10" s="160">
        <v>0</v>
      </c>
      <c r="L10" s="159">
        <v>714.16260999999997</v>
      </c>
      <c r="M10" s="159">
        <v>451060.74663000001</v>
      </c>
    </row>
    <row r="11" spans="1:15" ht="29.25" customHeight="1">
      <c r="A11" s="728" t="s">
        <v>56</v>
      </c>
      <c r="B11" s="728"/>
      <c r="C11" s="163">
        <v>9.4130032631229474E-2</v>
      </c>
      <c r="D11" s="163">
        <v>-0.92345877413440025</v>
      </c>
      <c r="E11" s="163">
        <v>9.3666046981341594E-2</v>
      </c>
      <c r="F11" s="163">
        <v>-0.50602683624781331</v>
      </c>
      <c r="G11" s="163">
        <v>5.8629358236753318E-2</v>
      </c>
      <c r="H11" s="163">
        <v>1.0076785393114569</v>
      </c>
      <c r="I11" s="163">
        <v>1.8532649768658023</v>
      </c>
      <c r="J11" s="163">
        <v>1.0162610449648786</v>
      </c>
      <c r="K11" s="160" t="s">
        <v>1155</v>
      </c>
      <c r="L11" s="163">
        <v>0.10970901991074546</v>
      </c>
      <c r="M11" s="163">
        <v>0.15060109924777465</v>
      </c>
    </row>
    <row r="12" spans="1:15" ht="34.5" customHeight="1">
      <c r="A12" s="723" t="s">
        <v>57</v>
      </c>
      <c r="B12" s="723"/>
      <c r="C12" s="390">
        <v>1649289.6014899998</v>
      </c>
      <c r="D12" s="390">
        <v>207.75292000000002</v>
      </c>
      <c r="E12" s="390">
        <v>1649497.3544099999</v>
      </c>
      <c r="F12" s="390">
        <v>7195.5926599999993</v>
      </c>
      <c r="G12" s="390">
        <v>88518.047819999992</v>
      </c>
      <c r="H12" s="390">
        <v>249228.84292000002</v>
      </c>
      <c r="I12" s="390">
        <v>13628.20448</v>
      </c>
      <c r="J12" s="390">
        <v>262857.04740000004</v>
      </c>
      <c r="K12" s="391">
        <v>0</v>
      </c>
      <c r="L12" s="390">
        <v>2393.6684999999998</v>
      </c>
      <c r="M12" s="390">
        <v>2010461.7107899999</v>
      </c>
      <c r="O12" s="79"/>
    </row>
    <row r="13" spans="1:15" ht="12.75" customHeight="1">
      <c r="A13" s="731" t="s">
        <v>59</v>
      </c>
      <c r="B13" s="731"/>
      <c r="C13" s="731"/>
    </row>
    <row r="14" spans="1:15" ht="12.75" customHeight="1">
      <c r="A14" s="729" t="s">
        <v>60</v>
      </c>
      <c r="B14" s="729"/>
      <c r="C14" s="729"/>
    </row>
    <row r="15" spans="1:15" ht="12.75" customHeight="1"/>
    <row r="16" spans="1:15" ht="12.75" customHeight="1">
      <c r="A16" s="551" t="s">
        <v>334</v>
      </c>
      <c r="M16" s="14" t="str">
        <f>Naslovnica!A20</f>
        <v>Travanj 2015.</v>
      </c>
    </row>
    <row r="17" spans="1:14" ht="12.75" customHeight="1">
      <c r="A17" s="26" t="s">
        <v>12</v>
      </c>
      <c r="M17" s="19" t="str">
        <f>Naslovnica!A24</f>
        <v>April 2015</v>
      </c>
    </row>
    <row r="18" spans="1:14" ht="12.75" customHeight="1"/>
    <row r="19" spans="1:14" ht="12.75" customHeight="1">
      <c r="J19" s="724" t="s">
        <v>58</v>
      </c>
      <c r="K19" s="724"/>
      <c r="L19" s="724"/>
      <c r="M19" s="724"/>
    </row>
    <row r="20" spans="1:14" ht="21" customHeight="1">
      <c r="A20" s="725" t="s">
        <v>61</v>
      </c>
      <c r="B20" s="727"/>
      <c r="C20" s="730" t="s">
        <v>62</v>
      </c>
      <c r="D20" s="730"/>
      <c r="E20" s="730"/>
      <c r="F20" s="730" t="s">
        <v>63</v>
      </c>
      <c r="G20" s="730"/>
      <c r="H20" s="730"/>
      <c r="I20" s="725" t="s">
        <v>64</v>
      </c>
      <c r="J20" s="725" t="s">
        <v>65</v>
      </c>
      <c r="K20" s="725" t="s">
        <v>66</v>
      </c>
      <c r="L20" s="726" t="s">
        <v>67</v>
      </c>
      <c r="M20" s="725" t="s">
        <v>49</v>
      </c>
    </row>
    <row r="21" spans="1:14" ht="123.75" customHeight="1">
      <c r="A21" s="727"/>
      <c r="B21" s="727"/>
      <c r="C21" s="389" t="s">
        <v>68</v>
      </c>
      <c r="D21" s="389" t="s">
        <v>69</v>
      </c>
      <c r="E21" s="389" t="s">
        <v>49</v>
      </c>
      <c r="F21" s="389" t="s">
        <v>70</v>
      </c>
      <c r="G21" s="389" t="s">
        <v>52</v>
      </c>
      <c r="H21" s="389" t="s">
        <v>49</v>
      </c>
      <c r="I21" s="727"/>
      <c r="J21" s="727"/>
      <c r="K21" s="725"/>
      <c r="L21" s="727"/>
      <c r="M21" s="727"/>
    </row>
    <row r="22" spans="1:14" ht="18.75" customHeight="1">
      <c r="A22" s="165" t="str">
        <f>Naslovnica!A20</f>
        <v>Travanj 2015.</v>
      </c>
      <c r="B22" s="158" t="str">
        <f>Naslovnica!A24</f>
        <v>April 2015</v>
      </c>
      <c r="C22" s="166">
        <v>3015.09465</v>
      </c>
      <c r="D22" s="167">
        <v>6.2229999999999987E-2</v>
      </c>
      <c r="E22" s="166">
        <v>3015.15688</v>
      </c>
      <c r="F22" s="166">
        <v>435131.00133</v>
      </c>
      <c r="G22" s="166">
        <v>38283.235280000001</v>
      </c>
      <c r="H22" s="166">
        <v>473414.23661000002</v>
      </c>
      <c r="I22" s="166">
        <v>15446.167949999999</v>
      </c>
      <c r="J22" s="166">
        <v>25637.638920000001</v>
      </c>
      <c r="K22" s="166">
        <v>792.51268999999991</v>
      </c>
      <c r="L22" s="166">
        <v>771.91618999999992</v>
      </c>
      <c r="M22" s="166">
        <v>519077.62924000004</v>
      </c>
      <c r="N22" s="88"/>
    </row>
    <row r="23" spans="1:14" ht="18.75" customHeight="1">
      <c r="A23" s="161" t="str">
        <f>A8</f>
        <v>Ožujak 2015.</v>
      </c>
      <c r="B23" s="162" t="str">
        <f>B8</f>
        <v>March 2015</v>
      </c>
      <c r="C23" s="166">
        <v>2960.1653900000001</v>
      </c>
      <c r="D23" s="167">
        <v>2.93E-2</v>
      </c>
      <c r="E23" s="166">
        <v>2960.1946900000003</v>
      </c>
      <c r="F23" s="166">
        <v>427443.68507999997</v>
      </c>
      <c r="G23" s="166">
        <v>26305.443879999999</v>
      </c>
      <c r="H23" s="166">
        <v>453749.12895999994</v>
      </c>
      <c r="I23" s="166">
        <v>24913.773789999999</v>
      </c>
      <c r="J23" s="166">
        <v>26654.586749999999</v>
      </c>
      <c r="K23" s="166">
        <v>414.21677</v>
      </c>
      <c r="L23" s="166">
        <v>1663.48523</v>
      </c>
      <c r="M23" s="166">
        <v>510355.38618999993</v>
      </c>
      <c r="N23" s="88"/>
    </row>
    <row r="24" spans="1:14" ht="18.75" customHeight="1">
      <c r="A24" s="728" t="s">
        <v>71</v>
      </c>
      <c r="B24" s="728"/>
      <c r="C24" s="163">
        <v>1.8556145607796556E-2</v>
      </c>
      <c r="D24" s="163">
        <v>1.1238907849829347</v>
      </c>
      <c r="E24" s="163">
        <v>1.8567086207427707E-2</v>
      </c>
      <c r="F24" s="163">
        <v>1.7984395414711255E-2</v>
      </c>
      <c r="G24" s="163">
        <v>0.45533508024575492</v>
      </c>
      <c r="H24" s="163">
        <v>4.3339163416297483E-2</v>
      </c>
      <c r="I24" s="163">
        <v>-0.38001492346374877</v>
      </c>
      <c r="J24" s="163">
        <v>-3.8152826736283854E-2</v>
      </c>
      <c r="K24" s="163">
        <v>0.91328006830819508</v>
      </c>
      <c r="L24" s="163">
        <v>-0.53596450627938552</v>
      </c>
      <c r="M24" s="163">
        <v>1.7090528063424627E-2</v>
      </c>
      <c r="N24" s="88"/>
    </row>
    <row r="25" spans="1:14" ht="36.75" customHeight="1">
      <c r="A25" s="728" t="s">
        <v>72</v>
      </c>
      <c r="B25" s="728"/>
      <c r="C25" s="166">
        <v>2660.1417000000001</v>
      </c>
      <c r="D25" s="167">
        <v>2.5350000000000001E-2</v>
      </c>
      <c r="E25" s="166">
        <v>2660.16705</v>
      </c>
      <c r="F25" s="166">
        <v>384249.66081000003</v>
      </c>
      <c r="G25" s="166">
        <v>1056.00782</v>
      </c>
      <c r="H25" s="166">
        <v>385305.66863000003</v>
      </c>
      <c r="I25" s="166">
        <v>35149.38308</v>
      </c>
      <c r="J25" s="166">
        <v>26884.210749999998</v>
      </c>
      <c r="K25" s="166">
        <v>714.16260999999997</v>
      </c>
      <c r="L25" s="166">
        <v>656.06766000000005</v>
      </c>
      <c r="M25" s="166">
        <v>451369.65978000005</v>
      </c>
      <c r="N25" s="78"/>
    </row>
    <row r="26" spans="1:14" ht="28.5" customHeight="1">
      <c r="A26" s="728" t="s">
        <v>56</v>
      </c>
      <c r="B26" s="728"/>
      <c r="C26" s="163">
        <v>0.1334338505351049</v>
      </c>
      <c r="D26" s="163">
        <v>1.4548323471400386</v>
      </c>
      <c r="E26" s="163">
        <v>0.13344644277132897</v>
      </c>
      <c r="F26" s="163">
        <v>0.13241739865883517</v>
      </c>
      <c r="G26" s="163">
        <v>35.252795249186697</v>
      </c>
      <c r="H26" s="163">
        <v>0.22867187055223051</v>
      </c>
      <c r="I26" s="163">
        <v>-0.56055649924652962</v>
      </c>
      <c r="J26" s="163">
        <v>-4.636817653276272E-2</v>
      </c>
      <c r="K26" s="163">
        <v>0.10970901991074546</v>
      </c>
      <c r="L26" s="163">
        <v>0.17658015638204125</v>
      </c>
      <c r="M26" s="163">
        <v>0.15000558409929726</v>
      </c>
    </row>
    <row r="27" spans="1:14" ht="30.75" customHeight="1">
      <c r="A27" s="723" t="s">
        <v>57</v>
      </c>
      <c r="B27" s="723"/>
      <c r="C27" s="392">
        <v>11529.236689999998</v>
      </c>
      <c r="D27" s="393">
        <v>1.0541499999999999</v>
      </c>
      <c r="E27" s="392">
        <v>11530.29084</v>
      </c>
      <c r="F27" s="392">
        <v>1663694.53847</v>
      </c>
      <c r="G27" s="392">
        <v>151824.8536</v>
      </c>
      <c r="H27" s="392">
        <v>1815519.3920699998</v>
      </c>
      <c r="I27" s="392">
        <v>78356.530400000003</v>
      </c>
      <c r="J27" s="392">
        <v>98099.723809999996</v>
      </c>
      <c r="K27" s="392">
        <v>2393.6684999999998</v>
      </c>
      <c r="L27" s="392">
        <v>3797.7499200000002</v>
      </c>
      <c r="M27" s="392">
        <v>2009697.3555399999</v>
      </c>
    </row>
    <row r="28" spans="1:14" ht="12.75" customHeight="1">
      <c r="A28" s="20" t="s">
        <v>74</v>
      </c>
    </row>
    <row r="29" spans="1:14" ht="12.75" customHeight="1"/>
    <row r="30" spans="1:14" ht="12.75" customHeight="1"/>
    <row r="31" spans="1:14" ht="12.75" customHeight="1"/>
    <row r="32" spans="1:14" ht="12.75" customHeight="1">
      <c r="A32" s="74" t="s">
        <v>338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5"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51" t="s">
        <v>335</v>
      </c>
      <c r="K1" s="380" t="str">
        <f>Naslovnica!A20</f>
        <v>Travanj 2015.</v>
      </c>
    </row>
    <row r="2" spans="1:13" ht="12.75" customHeight="1">
      <c r="A2" s="25" t="s">
        <v>75</v>
      </c>
      <c r="K2" s="19" t="str">
        <f>Naslovnica!A24</f>
        <v>April 2015</v>
      </c>
    </row>
    <row r="3" spans="1:13" ht="12.75" customHeight="1">
      <c r="D3" s="724" t="s">
        <v>58</v>
      </c>
      <c r="E3" s="724"/>
      <c r="F3" s="724"/>
    </row>
    <row r="4" spans="1:13" ht="69.75" customHeight="1">
      <c r="A4" s="725" t="s">
        <v>76</v>
      </c>
      <c r="B4" s="725"/>
      <c r="C4" s="389" t="s">
        <v>77</v>
      </c>
      <c r="D4" s="389" t="s">
        <v>78</v>
      </c>
      <c r="E4" s="389" t="s">
        <v>79</v>
      </c>
      <c r="F4" s="389" t="s">
        <v>80</v>
      </c>
    </row>
    <row r="5" spans="1:13" ht="17.25" customHeight="1">
      <c r="A5" s="168" t="str">
        <f>Naslovnica!A20</f>
        <v>Travanj 2015.</v>
      </c>
      <c r="B5" s="169" t="str">
        <f>Naslovnica!A24</f>
        <v>April 2015</v>
      </c>
      <c r="C5" s="170">
        <v>16059.955899998367</v>
      </c>
      <c r="D5" s="170">
        <v>518990.99089999998</v>
      </c>
      <c r="E5" s="170">
        <v>519077.62924000004</v>
      </c>
      <c r="F5" s="170">
        <v>15973.31755999825</v>
      </c>
      <c r="G5" s="88"/>
      <c r="H5" s="88"/>
    </row>
    <row r="6" spans="1:13" ht="17.25" customHeight="1">
      <c r="A6" s="171" t="str">
        <f>'5 Tablica 3,4'!A8</f>
        <v>Ožujak 2015.</v>
      </c>
      <c r="B6" s="172" t="str">
        <f>'5 Tablica 3,4'!B8</f>
        <v>March 2015</v>
      </c>
      <c r="C6" s="170">
        <v>19703.813289998412</v>
      </c>
      <c r="D6" s="170">
        <v>506711.52879999997</v>
      </c>
      <c r="E6" s="170">
        <v>510355.38618999999</v>
      </c>
      <c r="F6" s="170">
        <v>16059.955899998429</v>
      </c>
      <c r="G6" s="88"/>
      <c r="H6" s="88"/>
      <c r="M6" s="78"/>
    </row>
    <row r="7" spans="1:13" ht="19.5" customHeight="1">
      <c r="A7" s="728" t="s">
        <v>71</v>
      </c>
      <c r="B7" s="728"/>
      <c r="C7" s="173">
        <v>-0.18493158336257959</v>
      </c>
      <c r="D7" s="173">
        <v>2.4233634725225942E-2</v>
      </c>
      <c r="E7" s="173">
        <v>1.7090528063424509E-2</v>
      </c>
      <c r="F7" s="173">
        <v>-5.3946810651072877E-3</v>
      </c>
      <c r="G7" s="88"/>
      <c r="H7" s="78"/>
    </row>
    <row r="8" spans="1:13" ht="32.25" customHeight="1">
      <c r="A8" s="728" t="s">
        <v>55</v>
      </c>
      <c r="B8" s="728"/>
      <c r="C8" s="170">
        <v>24544.525549998762</v>
      </c>
      <c r="D8" s="170">
        <v>451060.74663000001</v>
      </c>
      <c r="E8" s="170">
        <v>451369.65978000005</v>
      </c>
      <c r="F8" s="170">
        <v>24235.612399998703</v>
      </c>
    </row>
    <row r="9" spans="1:13" ht="19.5" customHeight="1">
      <c r="A9" s="728" t="s">
        <v>56</v>
      </c>
      <c r="B9" s="728"/>
      <c r="C9" s="173">
        <v>-0.34568073571912339</v>
      </c>
      <c r="D9" s="173">
        <v>0.15060109924777465</v>
      </c>
      <c r="E9" s="173">
        <v>0.15000558409929726</v>
      </c>
      <c r="F9" s="173">
        <v>-0.34091545547249696</v>
      </c>
    </row>
    <row r="10" spans="1:13" ht="21" customHeight="1">
      <c r="A10" s="734" t="s">
        <v>57</v>
      </c>
      <c r="B10" s="734"/>
      <c r="C10" s="394">
        <v>15208.962309998513</v>
      </c>
      <c r="D10" s="394">
        <v>2010461.7107899999</v>
      </c>
      <c r="E10" s="394">
        <v>2009697.3555399999</v>
      </c>
      <c r="F10" s="394">
        <v>15973.317559998482</v>
      </c>
      <c r="H10" s="355"/>
    </row>
    <row r="11" spans="1:13" ht="12.75" customHeight="1"/>
    <row r="12" spans="1:13" ht="12.75" customHeight="1">
      <c r="A12" s="551" t="s">
        <v>724</v>
      </c>
      <c r="K12" s="380" t="str">
        <f>Naslovnica!A20</f>
        <v>Travanj 2015.</v>
      </c>
    </row>
    <row r="13" spans="1:13" ht="12.75" customHeight="1">
      <c r="A13" s="25" t="s">
        <v>359</v>
      </c>
      <c r="K13" s="19" t="str">
        <f>Naslovnica!A24</f>
        <v>April 2015</v>
      </c>
    </row>
    <row r="14" spans="1:13" ht="12.75" customHeight="1">
      <c r="I14" s="724" t="s">
        <v>58</v>
      </c>
      <c r="J14" s="724"/>
      <c r="K14" s="724"/>
    </row>
    <row r="15" spans="1:13" ht="21" customHeight="1">
      <c r="A15" s="725" t="s">
        <v>81</v>
      </c>
      <c r="B15" s="735"/>
      <c r="C15" s="725" t="s">
        <v>82</v>
      </c>
      <c r="D15" s="730" t="s">
        <v>89</v>
      </c>
      <c r="E15" s="730"/>
      <c r="F15" s="730"/>
      <c r="G15" s="730"/>
      <c r="H15" s="730" t="s">
        <v>90</v>
      </c>
      <c r="I15" s="730"/>
      <c r="J15" s="730"/>
      <c r="K15" s="388"/>
    </row>
    <row r="16" spans="1:13" ht="126.75" customHeight="1">
      <c r="A16" s="725"/>
      <c r="B16" s="735"/>
      <c r="C16" s="725"/>
      <c r="D16" s="389" t="s">
        <v>83</v>
      </c>
      <c r="E16" s="389" t="s">
        <v>84</v>
      </c>
      <c r="F16" s="389" t="s">
        <v>85</v>
      </c>
      <c r="G16" s="389" t="s">
        <v>49</v>
      </c>
      <c r="H16" s="389" t="s">
        <v>86</v>
      </c>
      <c r="I16" s="389" t="s">
        <v>87</v>
      </c>
      <c r="J16" s="389" t="s">
        <v>49</v>
      </c>
      <c r="K16" s="389" t="s">
        <v>88</v>
      </c>
    </row>
    <row r="17" spans="1:13" ht="16.5" customHeight="1">
      <c r="A17" s="168" t="str">
        <f>Naslovnica!A20</f>
        <v>Travanj 2015.</v>
      </c>
      <c r="B17" s="169" t="str">
        <f>Naslovnica!A24</f>
        <v>April 2015</v>
      </c>
      <c r="C17" s="170">
        <v>269290.27109000005</v>
      </c>
      <c r="D17" s="170">
        <v>12661.95319</v>
      </c>
      <c r="E17" s="170">
        <v>2784.2147599999998</v>
      </c>
      <c r="F17" s="170">
        <v>304.73313000000002</v>
      </c>
      <c r="G17" s="170">
        <v>15750.90108</v>
      </c>
      <c r="H17" s="170">
        <v>25638.368300000002</v>
      </c>
      <c r="I17" s="170">
        <v>304.73313000000002</v>
      </c>
      <c r="J17" s="170">
        <v>25943.101430000002</v>
      </c>
      <c r="K17" s="170">
        <v>259098.07074000002</v>
      </c>
      <c r="L17" s="88"/>
      <c r="M17" s="78"/>
    </row>
    <row r="18" spans="1:13" ht="16.5" customHeight="1">
      <c r="A18" s="171" t="str">
        <f>'5 Tablica 3,4'!A8</f>
        <v>Ožujak 2015.</v>
      </c>
      <c r="B18" s="172" t="str">
        <f>'5 Tablica 3,4'!B8</f>
        <v>March 2015</v>
      </c>
      <c r="C18" s="170">
        <v>272373.95102000004</v>
      </c>
      <c r="D18" s="170">
        <v>21918.072239999998</v>
      </c>
      <c r="E18" s="170">
        <v>2995.7015499999998</v>
      </c>
      <c r="F18" s="170">
        <v>337.71321999999998</v>
      </c>
      <c r="G18" s="170">
        <v>25251.487010000001</v>
      </c>
      <c r="H18" s="170">
        <v>27997.453719999998</v>
      </c>
      <c r="I18" s="170">
        <v>337.71321999999998</v>
      </c>
      <c r="J18" s="170">
        <v>28335.166939999999</v>
      </c>
      <c r="K18" s="170">
        <v>269290.27108999999</v>
      </c>
      <c r="L18" s="88"/>
    </row>
    <row r="19" spans="1:13" ht="18.75" customHeight="1">
      <c r="A19" s="728" t="s">
        <v>71</v>
      </c>
      <c r="B19" s="728"/>
      <c r="C19" s="174">
        <v>-1.132149355124475E-2</v>
      </c>
      <c r="D19" s="174">
        <v>-0.42230534458718433</v>
      </c>
      <c r="E19" s="174">
        <v>-7.0596748865052975E-2</v>
      </c>
      <c r="F19" s="174">
        <v>-9.7657089053250462E-2</v>
      </c>
      <c r="G19" s="174">
        <v>-0.37623867165674696</v>
      </c>
      <c r="H19" s="174">
        <v>-8.4260713263177273E-2</v>
      </c>
      <c r="I19" s="174">
        <v>-9.7657089053250462E-2</v>
      </c>
      <c r="J19" s="174">
        <v>-8.4420378219942013E-2</v>
      </c>
      <c r="K19" s="174">
        <v>-3.7848379403924388E-2</v>
      </c>
      <c r="L19" s="88"/>
    </row>
    <row r="20" spans="1:13" ht="27.75" customHeight="1">
      <c r="A20" s="728" t="s">
        <v>55</v>
      </c>
      <c r="B20" s="728"/>
      <c r="C20" s="170">
        <v>245812.33855000007</v>
      </c>
      <c r="D20" s="170">
        <v>34210.949770000007</v>
      </c>
      <c r="E20" s="170">
        <v>938.43331000000001</v>
      </c>
      <c r="F20" s="170">
        <v>143.47729999999999</v>
      </c>
      <c r="G20" s="170">
        <v>35292.860380000006</v>
      </c>
      <c r="H20" s="170">
        <v>24362.834780000001</v>
      </c>
      <c r="I20" s="170">
        <v>143.47729999999999</v>
      </c>
      <c r="J20" s="170">
        <v>24506.31208</v>
      </c>
      <c r="K20" s="170">
        <v>256598.88685000007</v>
      </c>
      <c r="L20" s="78"/>
    </row>
    <row r="21" spans="1:13" ht="20.25" customHeight="1">
      <c r="A21" s="728" t="s">
        <v>96</v>
      </c>
      <c r="B21" s="728"/>
      <c r="C21" s="174">
        <v>9.5511611331196025E-2</v>
      </c>
      <c r="D21" s="174">
        <v>-0.6298859495241661</v>
      </c>
      <c r="E21" s="174">
        <v>1.9668754618269038</v>
      </c>
      <c r="F21" s="174">
        <v>1.1239117965002132</v>
      </c>
      <c r="G21" s="174">
        <v>-0.55370857135383034</v>
      </c>
      <c r="H21" s="174">
        <v>5.2355710307041732E-2</v>
      </c>
      <c r="I21" s="174">
        <v>1.1239117965002132</v>
      </c>
      <c r="J21" s="174">
        <v>5.8629358236753623E-2</v>
      </c>
      <c r="K21" s="174">
        <v>9.7396521110432715E-3</v>
      </c>
    </row>
    <row r="22" spans="1:13" ht="24" customHeight="1">
      <c r="A22" s="734" t="s">
        <v>91</v>
      </c>
      <c r="B22" s="734"/>
      <c r="C22" s="394">
        <v>268285.45047000004</v>
      </c>
      <c r="D22" s="394">
        <v>66612.850389999992</v>
      </c>
      <c r="E22" s="394">
        <v>11743.68001</v>
      </c>
      <c r="F22" s="394">
        <v>974.13769000000002</v>
      </c>
      <c r="G22" s="394">
        <v>79330.668089999992</v>
      </c>
      <c r="H22" s="394">
        <v>87543.910130000004</v>
      </c>
      <c r="I22" s="394">
        <v>974.13769000000002</v>
      </c>
      <c r="J22" s="394">
        <v>88518.047820000007</v>
      </c>
      <c r="K22" s="394">
        <v>259098.07074000002</v>
      </c>
    </row>
    <row r="23" spans="1:13" ht="35.25" customHeight="1">
      <c r="A23" s="732" t="s">
        <v>92</v>
      </c>
      <c r="B23" s="732"/>
      <c r="C23" s="732"/>
      <c r="D23" s="732"/>
      <c r="E23" s="732"/>
      <c r="F23" s="732"/>
      <c r="G23" s="732"/>
      <c r="H23" s="732"/>
      <c r="I23" s="732"/>
      <c r="J23" s="732"/>
      <c r="K23" s="732"/>
    </row>
    <row r="24" spans="1:13" ht="42.75" customHeight="1">
      <c r="A24" s="733" t="s">
        <v>93</v>
      </c>
      <c r="B24" s="733"/>
      <c r="C24" s="733"/>
      <c r="D24" s="733"/>
      <c r="E24" s="733"/>
      <c r="F24" s="733"/>
      <c r="G24" s="733"/>
      <c r="H24" s="733"/>
      <c r="I24" s="733"/>
      <c r="J24" s="733"/>
      <c r="K24" s="733"/>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338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51" t="s">
        <v>725</v>
      </c>
      <c r="G1" s="380" t="str">
        <f>Naslovnica!A20</f>
        <v>Travanj 2015.</v>
      </c>
    </row>
    <row r="2" spans="1:8" ht="12.75" customHeight="1">
      <c r="A2" s="119" t="s">
        <v>707</v>
      </c>
      <c r="G2" s="118" t="str">
        <f>Naslovnica!A24</f>
        <v>April 2015</v>
      </c>
    </row>
    <row r="3" spans="1:8" ht="12.75" customHeight="1">
      <c r="E3" s="724" t="s">
        <v>487</v>
      </c>
      <c r="F3" s="724"/>
      <c r="G3" s="724"/>
    </row>
    <row r="4" spans="1:8" ht="21" customHeight="1">
      <c r="A4" s="395"/>
      <c r="B4" s="730" t="s">
        <v>485</v>
      </c>
      <c r="C4" s="730"/>
      <c r="D4" s="730"/>
      <c r="E4" s="730"/>
      <c r="F4" s="730"/>
      <c r="G4" s="381"/>
    </row>
    <row r="5" spans="1:8" ht="33.75" customHeight="1">
      <c r="A5" s="396" t="s">
        <v>97</v>
      </c>
      <c r="B5" s="395" t="str">
        <f>Naslovnica!A20</f>
        <v>Travanj 2015.</v>
      </c>
      <c r="C5" s="395" t="s">
        <v>98</v>
      </c>
      <c r="D5" s="395" t="s">
        <v>99</v>
      </c>
      <c r="E5" s="395" t="s">
        <v>100</v>
      </c>
      <c r="F5" s="395" t="s">
        <v>101</v>
      </c>
      <c r="G5" s="395" t="s">
        <v>102</v>
      </c>
    </row>
    <row r="6" spans="1:8" ht="33.75" customHeight="1">
      <c r="A6" s="398" t="s">
        <v>103</v>
      </c>
      <c r="B6" s="398" t="str">
        <f>Naslovnica!A24</f>
        <v>April 2015</v>
      </c>
      <c r="C6" s="398" t="s">
        <v>1176</v>
      </c>
      <c r="D6" s="400" t="s">
        <v>104</v>
      </c>
      <c r="E6" s="400" t="s">
        <v>105</v>
      </c>
      <c r="F6" s="400" t="s">
        <v>106</v>
      </c>
      <c r="G6" s="400" t="s">
        <v>107</v>
      </c>
    </row>
    <row r="7" spans="1:8" ht="12.75" customHeight="1">
      <c r="A7" s="631" t="s">
        <v>901</v>
      </c>
      <c r="B7" s="632">
        <v>1205.1366399999999</v>
      </c>
      <c r="C7" s="633">
        <v>-3.4916501834279613E-2</v>
      </c>
      <c r="D7" s="632" t="s">
        <v>1126</v>
      </c>
      <c r="E7" s="633" t="s">
        <v>1126</v>
      </c>
      <c r="F7" s="632">
        <v>4697.0022600000002</v>
      </c>
      <c r="G7" s="632">
        <v>9222.4265400000004</v>
      </c>
      <c r="H7" s="88"/>
    </row>
    <row r="8" spans="1:8" ht="12.75" customHeight="1">
      <c r="A8" s="631" t="s">
        <v>902</v>
      </c>
      <c r="B8" s="632">
        <v>163461.71659999999</v>
      </c>
      <c r="C8" s="633">
        <v>1.5121799070379647E-2</v>
      </c>
      <c r="D8" s="632">
        <v>149337.68691999998</v>
      </c>
      <c r="E8" s="633">
        <v>9.4577798620694001E-2</v>
      </c>
      <c r="F8" s="632">
        <v>624719.45154000004</v>
      </c>
      <c r="G8" s="632">
        <v>20734263.603439994</v>
      </c>
      <c r="H8" s="88"/>
    </row>
    <row r="9" spans="1:8" ht="12.75" customHeight="1">
      <c r="A9" s="631" t="s">
        <v>903</v>
      </c>
      <c r="B9" s="632">
        <v>3304.9119599999999</v>
      </c>
      <c r="C9" s="633">
        <v>4.2914055609444161E-2</v>
      </c>
      <c r="D9" s="632" t="s">
        <v>1126</v>
      </c>
      <c r="E9" s="633" t="s">
        <v>1126</v>
      </c>
      <c r="F9" s="632">
        <v>12606.208330000001</v>
      </c>
      <c r="G9" s="632">
        <v>24091.754089999999</v>
      </c>
      <c r="H9" s="88"/>
    </row>
    <row r="10" spans="1:8" ht="12.75" customHeight="1">
      <c r="A10" s="673" t="s">
        <v>932</v>
      </c>
      <c r="B10" s="634">
        <v>167971.76519999999</v>
      </c>
      <c r="C10" s="635">
        <v>1.5276453595788638E-2</v>
      </c>
      <c r="D10" s="634">
        <v>149337.68691999998</v>
      </c>
      <c r="E10" s="635">
        <v>0.12477813647925504</v>
      </c>
      <c r="F10" s="634">
        <v>642022.66213000007</v>
      </c>
      <c r="G10" s="634">
        <v>20767577.784069993</v>
      </c>
      <c r="H10" s="88"/>
    </row>
    <row r="11" spans="1:8" ht="12.75" customHeight="1">
      <c r="A11" s="631" t="s">
        <v>904</v>
      </c>
      <c r="B11" s="632">
        <v>455.87011999999999</v>
      </c>
      <c r="C11" s="633">
        <v>0.12397569183463085</v>
      </c>
      <c r="D11" s="632" t="s">
        <v>1126</v>
      </c>
      <c r="E11" s="633" t="s">
        <v>1126</v>
      </c>
      <c r="F11" s="632">
        <v>1566.0857999999998</v>
      </c>
      <c r="G11" s="632">
        <v>3002.0158300000003</v>
      </c>
      <c r="H11" s="88"/>
    </row>
    <row r="12" spans="1:8" ht="12.75" customHeight="1">
      <c r="A12" s="631" t="s">
        <v>905</v>
      </c>
      <c r="B12" s="632">
        <v>59000.097700000006</v>
      </c>
      <c r="C12" s="633">
        <v>3.3905102837667879E-2</v>
      </c>
      <c r="D12" s="632">
        <v>51740.155070000001</v>
      </c>
      <c r="E12" s="633">
        <v>0.14031544010987065</v>
      </c>
      <c r="F12" s="632">
        <v>223794.03174000001</v>
      </c>
      <c r="G12" s="632">
        <v>6546205.0735599976</v>
      </c>
      <c r="H12" s="88"/>
    </row>
    <row r="13" spans="1:8" ht="12.75" customHeight="1">
      <c r="A13" s="631" t="s">
        <v>906</v>
      </c>
      <c r="B13" s="632">
        <v>883.37959999999998</v>
      </c>
      <c r="C13" s="633">
        <v>1.6537598277687311E-2</v>
      </c>
      <c r="D13" s="632" t="s">
        <v>1126</v>
      </c>
      <c r="E13" s="633" t="s">
        <v>1126</v>
      </c>
      <c r="F13" s="632">
        <v>3332.6178800000002</v>
      </c>
      <c r="G13" s="632">
        <v>6573.5371999999988</v>
      </c>
      <c r="H13" s="88"/>
    </row>
    <row r="14" spans="1:8" ht="12.75" customHeight="1">
      <c r="A14" s="674" t="s">
        <v>933</v>
      </c>
      <c r="B14" s="634">
        <v>60339.347420000006</v>
      </c>
      <c r="C14" s="635">
        <v>3.4272586739205572E-2</v>
      </c>
      <c r="D14" s="634">
        <v>51740.155070000001</v>
      </c>
      <c r="E14" s="635">
        <v>0.16619958595729051</v>
      </c>
      <c r="F14" s="634">
        <v>228692.73542000001</v>
      </c>
      <c r="G14" s="634">
        <v>6555780.6265899977</v>
      </c>
      <c r="H14" s="88"/>
    </row>
    <row r="15" spans="1:8" ht="12.75" customHeight="1">
      <c r="A15" s="631" t="s">
        <v>907</v>
      </c>
      <c r="B15" s="632">
        <v>383.36771999999996</v>
      </c>
      <c r="C15" s="633">
        <v>-2.6548120681022754E-2</v>
      </c>
      <c r="D15" s="632" t="s">
        <v>1126</v>
      </c>
      <c r="E15" s="633" t="s">
        <v>1126</v>
      </c>
      <c r="F15" s="632">
        <v>1461.9144699999999</v>
      </c>
      <c r="G15" s="632">
        <v>2974.1192599999999</v>
      </c>
      <c r="H15" s="88"/>
    </row>
    <row r="16" spans="1:8" ht="12.75" customHeight="1">
      <c r="A16" s="631" t="s">
        <v>908</v>
      </c>
      <c r="B16" s="632">
        <v>73075.901110000006</v>
      </c>
      <c r="C16" s="633">
        <v>1.3527589461430456E-2</v>
      </c>
      <c r="D16" s="632">
        <v>66111.531140000006</v>
      </c>
      <c r="E16" s="633">
        <v>0.10534274202864875</v>
      </c>
      <c r="F16" s="632">
        <v>281864.88259999995</v>
      </c>
      <c r="G16" s="632">
        <v>9133130.9408299942</v>
      </c>
      <c r="H16" s="88"/>
    </row>
    <row r="17" spans="1:9" ht="12.75" customHeight="1">
      <c r="A17" s="631" t="s">
        <v>909</v>
      </c>
      <c r="B17" s="632">
        <v>1325.58374</v>
      </c>
      <c r="C17" s="633">
        <v>-2.3062479045626916E-2</v>
      </c>
      <c r="D17" s="632" t="s">
        <v>1126</v>
      </c>
      <c r="E17" s="633" t="s">
        <v>1126</v>
      </c>
      <c r="F17" s="632">
        <v>5120.0988200000002</v>
      </c>
      <c r="G17" s="632">
        <v>9960.7653900000005</v>
      </c>
      <c r="H17" s="88"/>
    </row>
    <row r="18" spans="1:9" ht="12.75" customHeight="1">
      <c r="A18" s="673" t="s">
        <v>934</v>
      </c>
      <c r="B18" s="634">
        <v>74784.852570000003</v>
      </c>
      <c r="C18" s="635">
        <v>1.264160658822523E-2</v>
      </c>
      <c r="D18" s="634">
        <v>66111.531140000006</v>
      </c>
      <c r="E18" s="635">
        <v>0.13119226374644202</v>
      </c>
      <c r="F18" s="634">
        <v>288446.89588999999</v>
      </c>
      <c r="G18" s="634">
        <v>9146065.8254799936</v>
      </c>
      <c r="H18" s="88"/>
    </row>
    <row r="19" spans="1:9" ht="12.75" customHeight="1">
      <c r="A19" s="631" t="s">
        <v>910</v>
      </c>
      <c r="B19" s="632">
        <v>677.06289000000004</v>
      </c>
      <c r="C19" s="633">
        <v>-7.4016428732420245E-2</v>
      </c>
      <c r="D19" s="632" t="s">
        <v>1126</v>
      </c>
      <c r="E19" s="633" t="s">
        <v>1126</v>
      </c>
      <c r="F19" s="632">
        <v>2690.5795200000002</v>
      </c>
      <c r="G19" s="632">
        <v>5309.6488300000001</v>
      </c>
      <c r="H19" s="88"/>
    </row>
    <row r="20" spans="1:9" ht="12.75" customHeight="1">
      <c r="A20" s="631" t="s">
        <v>911</v>
      </c>
      <c r="B20" s="632">
        <v>128511.44669</v>
      </c>
      <c r="C20" s="633">
        <v>1.7636148200808475E-2</v>
      </c>
      <c r="D20" s="632">
        <v>117060.28768000001</v>
      </c>
      <c r="E20" s="633">
        <v>9.7822747892976888E-2</v>
      </c>
      <c r="F20" s="632">
        <v>490934.65017000004</v>
      </c>
      <c r="G20" s="632">
        <v>16017291.438440003</v>
      </c>
      <c r="H20" s="88"/>
    </row>
    <row r="21" spans="1:9" ht="12.75" customHeight="1">
      <c r="A21" s="631" t="s">
        <v>912</v>
      </c>
      <c r="B21" s="632">
        <v>2846.5265600000002</v>
      </c>
      <c r="C21" s="633">
        <v>1.9266882636794453E-2</v>
      </c>
      <c r="D21" s="632" t="s">
        <v>1126</v>
      </c>
      <c r="E21" s="633" t="s">
        <v>1126</v>
      </c>
      <c r="F21" s="632">
        <v>10907.01534</v>
      </c>
      <c r="G21" s="632">
        <v>21242.383679999995</v>
      </c>
      <c r="H21" s="88"/>
    </row>
    <row r="22" spans="1:9" ht="12.75" customHeight="1">
      <c r="A22" s="673" t="s">
        <v>935</v>
      </c>
      <c r="B22" s="634">
        <v>132035.03614000001</v>
      </c>
      <c r="C22" s="635">
        <v>1.7154972307122901E-2</v>
      </c>
      <c r="D22" s="634">
        <v>117060.28768000001</v>
      </c>
      <c r="E22" s="635">
        <v>0.12792338680164092</v>
      </c>
      <c r="F22" s="634">
        <v>504532.24503000005</v>
      </c>
      <c r="G22" s="634">
        <v>16043843.470950004</v>
      </c>
      <c r="H22" s="88"/>
    </row>
    <row r="23" spans="1:9" ht="12.75" customHeight="1">
      <c r="A23" s="638" t="s">
        <v>954</v>
      </c>
      <c r="B23" s="639">
        <v>2721.4373700000001</v>
      </c>
      <c r="C23" s="640">
        <v>-2.0829974910938694E-2</v>
      </c>
      <c r="D23" s="632" t="s">
        <v>1126</v>
      </c>
      <c r="E23" s="633" t="s">
        <v>1126</v>
      </c>
      <c r="F23" s="639">
        <v>10415.582050000001</v>
      </c>
      <c r="G23" s="639">
        <v>20508.210460000002</v>
      </c>
      <c r="H23" s="88"/>
      <c r="I23" s="355"/>
    </row>
    <row r="24" spans="1:9" ht="12.75" customHeight="1">
      <c r="A24" s="638" t="s">
        <v>955</v>
      </c>
      <c r="B24" s="639">
        <v>424049.16210000002</v>
      </c>
      <c r="C24" s="640">
        <v>1.8181883123988409E-2</v>
      </c>
      <c r="D24" s="639">
        <v>384249.66080999997</v>
      </c>
      <c r="E24" s="640">
        <v>0.1035771930314851</v>
      </c>
      <c r="F24" s="639">
        <v>1621313.01605</v>
      </c>
      <c r="G24" s="639">
        <v>52430891.056269988</v>
      </c>
      <c r="H24" s="88"/>
      <c r="I24" s="355"/>
    </row>
    <row r="25" spans="1:9" ht="12.75" customHeight="1">
      <c r="A25" s="638" t="s">
        <v>956</v>
      </c>
      <c r="B25" s="639">
        <v>8360.4018599999999</v>
      </c>
      <c r="C25" s="640">
        <v>2.1114635341124743E-2</v>
      </c>
      <c r="D25" s="632" t="s">
        <v>1126</v>
      </c>
      <c r="E25" s="633" t="s">
        <v>1126</v>
      </c>
      <c r="F25" s="639">
        <v>31965.940370000004</v>
      </c>
      <c r="G25" s="639">
        <v>61868.440359999993</v>
      </c>
      <c r="H25" s="88"/>
      <c r="I25" s="355"/>
    </row>
    <row r="26" spans="1:9" ht="22.5" customHeight="1">
      <c r="A26" s="675" t="s">
        <v>957</v>
      </c>
      <c r="B26" s="636">
        <v>435131.00133</v>
      </c>
      <c r="C26" s="637">
        <v>1.7984395414711116E-2</v>
      </c>
      <c r="D26" s="636">
        <v>384249.66080999997</v>
      </c>
      <c r="E26" s="637">
        <v>0.13241739865883534</v>
      </c>
      <c r="F26" s="636">
        <v>1663694.5384700003</v>
      </c>
      <c r="G26" s="636">
        <v>52513267.70708999</v>
      </c>
      <c r="I26" s="355"/>
    </row>
    <row r="27" spans="1:9" ht="21.75" customHeight="1">
      <c r="A27" s="737" t="s">
        <v>113</v>
      </c>
      <c r="B27" s="737"/>
      <c r="C27" s="737"/>
      <c r="D27" s="737"/>
      <c r="E27" s="737"/>
      <c r="F27" s="737"/>
      <c r="G27" s="737"/>
    </row>
    <row r="28" spans="1:9" ht="21" customHeight="1">
      <c r="A28" s="738" t="s">
        <v>114</v>
      </c>
      <c r="B28" s="738"/>
      <c r="C28" s="738"/>
      <c r="D28" s="738"/>
      <c r="E28" s="738"/>
      <c r="F28" s="738"/>
      <c r="G28" s="738"/>
    </row>
    <row r="29" spans="1:9" ht="12.75" customHeight="1"/>
    <row r="30" spans="1:9" ht="12.75" customHeight="1">
      <c r="A30" s="551" t="s">
        <v>859</v>
      </c>
      <c r="G30" s="380" t="str">
        <f>Naslovnica!A20</f>
        <v>Travanj 2015.</v>
      </c>
    </row>
    <row r="31" spans="1:9" ht="12.75" customHeight="1">
      <c r="A31" s="119" t="s">
        <v>486</v>
      </c>
      <c r="G31" s="118" t="str">
        <f>Naslovnica!A24</f>
        <v>April 2015</v>
      </c>
    </row>
    <row r="32" spans="1:9" ht="12.75" customHeight="1">
      <c r="D32" s="724" t="s">
        <v>487</v>
      </c>
      <c r="E32" s="724"/>
      <c r="F32" s="724"/>
    </row>
    <row r="33" spans="1:8" ht="25.5" customHeight="1">
      <c r="A33" s="395"/>
      <c r="B33" s="730" t="s">
        <v>115</v>
      </c>
      <c r="C33" s="730"/>
      <c r="D33" s="730"/>
      <c r="E33" s="730"/>
      <c r="F33" s="730"/>
    </row>
    <row r="34" spans="1:8" ht="33.75" customHeight="1">
      <c r="A34" s="395" t="s">
        <v>97</v>
      </c>
      <c r="B34" s="395" t="str">
        <f>Naslovnica!A20</f>
        <v>Travanj 2015.</v>
      </c>
      <c r="C34" s="395" t="s">
        <v>98</v>
      </c>
      <c r="D34" s="395" t="s">
        <v>99</v>
      </c>
      <c r="E34" s="395" t="s">
        <v>100</v>
      </c>
      <c r="F34" s="395" t="s">
        <v>101</v>
      </c>
    </row>
    <row r="35" spans="1:8" ht="33.75" customHeight="1">
      <c r="A35" s="398" t="s">
        <v>103</v>
      </c>
      <c r="B35" s="398" t="str">
        <f>Naslovnica!A24</f>
        <v>April 2015</v>
      </c>
      <c r="C35" s="398" t="s">
        <v>1176</v>
      </c>
      <c r="D35" s="400" t="s">
        <v>104</v>
      </c>
      <c r="E35" s="400" t="s">
        <v>105</v>
      </c>
      <c r="F35" s="400" t="s">
        <v>106</v>
      </c>
    </row>
    <row r="36" spans="1:8" ht="12.75" customHeight="1">
      <c r="A36" s="631" t="s">
        <v>901</v>
      </c>
      <c r="B36" s="632">
        <v>6.4524799999999995</v>
      </c>
      <c r="C36" s="633">
        <v>-3.3007479697215396E-2</v>
      </c>
      <c r="D36" s="632" t="s">
        <v>1126</v>
      </c>
      <c r="E36" s="633" t="s">
        <v>1126</v>
      </c>
      <c r="F36" s="632">
        <v>19.193839999999998</v>
      </c>
      <c r="G36" s="88"/>
      <c r="H36" s="88"/>
    </row>
    <row r="37" spans="1:8" ht="12.75" customHeight="1">
      <c r="A37" s="631" t="s">
        <v>902</v>
      </c>
      <c r="B37" s="632">
        <v>837.61808999999994</v>
      </c>
      <c r="C37" s="633">
        <v>1.5515212140256144E-2</v>
      </c>
      <c r="D37" s="632">
        <v>765.73117999999999</v>
      </c>
      <c r="E37" s="633">
        <v>9.3880087265089479E-2</v>
      </c>
      <c r="F37" s="632">
        <v>3223.5484899999997</v>
      </c>
      <c r="G37" s="88"/>
      <c r="H37" s="88"/>
    </row>
    <row r="38" spans="1:8" ht="12.75" customHeight="1">
      <c r="A38" s="631" t="s">
        <v>903</v>
      </c>
      <c r="B38" s="632">
        <v>16.65568</v>
      </c>
      <c r="C38" s="633">
        <v>4.3330101052621153E-2</v>
      </c>
      <c r="D38" s="632" t="s">
        <v>1126</v>
      </c>
      <c r="E38" s="633" t="s">
        <v>1126</v>
      </c>
      <c r="F38" s="632">
        <v>47.903059999999996</v>
      </c>
      <c r="G38" s="88"/>
      <c r="H38" s="88"/>
    </row>
    <row r="39" spans="1:8" ht="12.75" customHeight="1">
      <c r="A39" s="673" t="s">
        <v>932</v>
      </c>
      <c r="B39" s="634">
        <v>860.72624999999994</v>
      </c>
      <c r="C39" s="635">
        <v>1.5657115363813319E-2</v>
      </c>
      <c r="D39" s="634">
        <v>765.73117999999999</v>
      </c>
      <c r="E39" s="635">
        <v>0.12405798860116933</v>
      </c>
      <c r="F39" s="634">
        <v>3290.6453899999997</v>
      </c>
      <c r="G39" s="88"/>
      <c r="H39" s="88"/>
    </row>
    <row r="40" spans="1:8" ht="12.75" customHeight="1">
      <c r="A40" s="631" t="s">
        <v>904</v>
      </c>
      <c r="B40" s="632">
        <v>3.6760700000000002</v>
      </c>
      <c r="C40" s="633">
        <v>0.12386079799934584</v>
      </c>
      <c r="D40" s="632" t="s">
        <v>1126</v>
      </c>
      <c r="E40" s="633" t="s">
        <v>1126</v>
      </c>
      <c r="F40" s="632">
        <v>9.7302400000000002</v>
      </c>
      <c r="G40" s="88"/>
      <c r="H40" s="88"/>
    </row>
    <row r="41" spans="1:8" ht="12.75" customHeight="1">
      <c r="A41" s="631" t="s">
        <v>905</v>
      </c>
      <c r="B41" s="632">
        <v>475.77343999999999</v>
      </c>
      <c r="C41" s="633">
        <v>3.3928189613457164E-2</v>
      </c>
      <c r="D41" s="632">
        <v>417.24938000000003</v>
      </c>
      <c r="E41" s="633">
        <v>0.14026158648815718</v>
      </c>
      <c r="F41" s="632">
        <v>1813.9658499999998</v>
      </c>
      <c r="G41" s="88"/>
      <c r="H41" s="88"/>
    </row>
    <row r="42" spans="1:8" ht="12.75" customHeight="1">
      <c r="A42" s="631" t="s">
        <v>906</v>
      </c>
      <c r="B42" s="632">
        <v>7.1235799999999996</v>
      </c>
      <c r="C42" s="633">
        <v>1.6549151565226933E-2</v>
      </c>
      <c r="D42" s="632" t="s">
        <v>1126</v>
      </c>
      <c r="E42" s="633" t="s">
        <v>1126</v>
      </c>
      <c r="F42" s="632">
        <v>20.470419999999997</v>
      </c>
      <c r="G42" s="88"/>
      <c r="H42" s="88"/>
    </row>
    <row r="43" spans="1:8" ht="12.75" customHeight="1">
      <c r="A43" s="674" t="s">
        <v>933</v>
      </c>
      <c r="B43" s="634">
        <v>486.57308999999998</v>
      </c>
      <c r="C43" s="635">
        <v>3.4294608095768994E-2</v>
      </c>
      <c r="D43" s="634">
        <v>417.24938000000003</v>
      </c>
      <c r="E43" s="635">
        <v>0.16614454885469199</v>
      </c>
      <c r="F43" s="634">
        <v>1844.16651</v>
      </c>
      <c r="G43" s="88"/>
      <c r="H43" s="88"/>
    </row>
    <row r="44" spans="1:8" ht="12.75" customHeight="1">
      <c r="A44" s="631" t="s">
        <v>907</v>
      </c>
      <c r="B44" s="632">
        <v>3.09165</v>
      </c>
      <c r="C44" s="633">
        <v>-2.6530978522691134E-2</v>
      </c>
      <c r="D44" s="632" t="s">
        <v>1126</v>
      </c>
      <c r="E44" s="633" t="s">
        <v>1126</v>
      </c>
      <c r="F44" s="632">
        <v>9.0326500000000003</v>
      </c>
      <c r="G44" s="88"/>
      <c r="H44" s="88"/>
    </row>
    <row r="45" spans="1:8" ht="12.75" customHeight="1">
      <c r="A45" s="631" t="s">
        <v>908</v>
      </c>
      <c r="B45" s="632">
        <v>589.28148999999996</v>
      </c>
      <c r="C45" s="633">
        <v>1.3551364889625933E-2</v>
      </c>
      <c r="D45" s="632">
        <v>533.14526000000001</v>
      </c>
      <c r="E45" s="633">
        <v>0.10529256135560495</v>
      </c>
      <c r="F45" s="632">
        <v>2285.6924599999998</v>
      </c>
      <c r="G45" s="88"/>
      <c r="H45" s="88"/>
    </row>
    <row r="46" spans="1:8" ht="12.75" customHeight="1">
      <c r="A46" s="631" t="s">
        <v>909</v>
      </c>
      <c r="B46" s="632">
        <v>10.68967</v>
      </c>
      <c r="C46" s="633">
        <v>-2.3008003538849187E-2</v>
      </c>
      <c r="D46" s="632" t="s">
        <v>1126</v>
      </c>
      <c r="E46" s="633" t="s">
        <v>1126</v>
      </c>
      <c r="F46" s="632">
        <v>31.302099999999999</v>
      </c>
      <c r="G46" s="88"/>
      <c r="H46" s="88"/>
    </row>
    <row r="47" spans="1:8" ht="12.75" customHeight="1">
      <c r="A47" s="673" t="s">
        <v>934</v>
      </c>
      <c r="B47" s="634">
        <v>599.97115999999994</v>
      </c>
      <c r="C47" s="635">
        <v>7.4743920023778625E-3</v>
      </c>
      <c r="D47" s="634">
        <v>533.14526000000001</v>
      </c>
      <c r="E47" s="635">
        <v>0.12534276305860795</v>
      </c>
      <c r="F47" s="634">
        <v>2326.0272099999997</v>
      </c>
      <c r="G47" s="88"/>
      <c r="H47" s="88"/>
    </row>
    <row r="48" spans="1:8" ht="12.75" customHeight="1">
      <c r="A48" s="631" t="s">
        <v>910</v>
      </c>
      <c r="B48" s="632">
        <v>5.4599700000000002</v>
      </c>
      <c r="C48" s="633">
        <v>-7.4010067227916781E-2</v>
      </c>
      <c r="D48" s="632" t="s">
        <v>1126</v>
      </c>
      <c r="E48" s="633" t="s">
        <v>1126</v>
      </c>
      <c r="F48" s="632">
        <v>16.519269999999999</v>
      </c>
      <c r="G48" s="88"/>
      <c r="H48" s="88"/>
    </row>
    <row r="49" spans="1:8" ht="12.75" customHeight="1">
      <c r="A49" s="631" t="s">
        <v>911</v>
      </c>
      <c r="B49" s="632">
        <v>1036.31783</v>
      </c>
      <c r="C49" s="633">
        <v>1.7662219200199204E-2</v>
      </c>
      <c r="D49" s="632">
        <v>944.01588000000004</v>
      </c>
      <c r="E49" s="633">
        <v>9.7775844618206972E-2</v>
      </c>
      <c r="F49" s="632">
        <v>3984.9203600000001</v>
      </c>
      <c r="G49" s="88"/>
      <c r="H49" s="88"/>
    </row>
    <row r="50" spans="1:8" ht="12.75" customHeight="1">
      <c r="A50" s="631" t="s">
        <v>912</v>
      </c>
      <c r="B50" s="632">
        <v>22.954699999999999</v>
      </c>
      <c r="C50" s="633">
        <v>1.9296957877241259E-2</v>
      </c>
      <c r="D50" s="632" t="s">
        <v>1126</v>
      </c>
      <c r="E50" s="633" t="s">
        <v>1126</v>
      </c>
      <c r="F50" s="632">
        <v>66.957949999999997</v>
      </c>
      <c r="G50" s="88"/>
      <c r="H50" s="88"/>
    </row>
    <row r="51" spans="1:8" ht="12.75" customHeight="1">
      <c r="A51" s="673" t="s">
        <v>935</v>
      </c>
      <c r="B51" s="634">
        <v>1064.7325000000001</v>
      </c>
      <c r="C51" s="635">
        <v>1.7180997242966602E-2</v>
      </c>
      <c r="D51" s="634">
        <v>944.01588000000004</v>
      </c>
      <c r="E51" s="635">
        <v>0.12787562429564217</v>
      </c>
      <c r="F51" s="634">
        <v>4068.3975799999998</v>
      </c>
      <c r="G51" s="88"/>
      <c r="H51" s="88"/>
    </row>
    <row r="52" spans="1:8" ht="12.75" customHeight="1">
      <c r="A52" s="638" t="s">
        <v>954</v>
      </c>
      <c r="B52" s="639">
        <v>18.68017</v>
      </c>
      <c r="C52" s="633">
        <v>-1.7656775135373184E-2</v>
      </c>
      <c r="D52" s="632" t="s">
        <v>1126</v>
      </c>
      <c r="E52" s="633" t="s">
        <v>1126</v>
      </c>
      <c r="F52" s="639">
        <v>54.475999999999992</v>
      </c>
      <c r="G52" s="88"/>
      <c r="H52" s="88"/>
    </row>
    <row r="53" spans="1:8" ht="12.75" customHeight="1">
      <c r="A53" s="638" t="s">
        <v>955</v>
      </c>
      <c r="B53" s="639">
        <v>2938.9908499999997</v>
      </c>
      <c r="C53" s="640">
        <v>1.8814501467362639E-2</v>
      </c>
      <c r="D53" s="639">
        <v>2660.1417000000001</v>
      </c>
      <c r="E53" s="640">
        <v>0.10482492342419185</v>
      </c>
      <c r="F53" s="639">
        <v>11308.12716</v>
      </c>
      <c r="G53" s="78"/>
      <c r="H53" s="78"/>
    </row>
    <row r="54" spans="1:8" ht="12.75" customHeight="1">
      <c r="A54" s="638" t="s">
        <v>956</v>
      </c>
      <c r="B54" s="639">
        <v>57.423630000000003</v>
      </c>
      <c r="C54" s="633">
        <v>1.7552107264689181E-2</v>
      </c>
      <c r="D54" s="632" t="s">
        <v>1126</v>
      </c>
      <c r="E54" s="633" t="s">
        <v>1126</v>
      </c>
      <c r="F54" s="639">
        <v>166.63353000000001</v>
      </c>
    </row>
    <row r="55" spans="1:8" ht="22.5" customHeight="1">
      <c r="A55" s="675" t="s">
        <v>957</v>
      </c>
      <c r="B55" s="636">
        <v>3012.0030000000002</v>
      </c>
      <c r="C55" s="637">
        <v>1.75117276133007E-2</v>
      </c>
      <c r="D55" s="636">
        <v>2660.1417000000001</v>
      </c>
      <c r="E55" s="637">
        <v>0.13227163801086236</v>
      </c>
      <c r="F55" s="636">
        <v>11529.236689999998</v>
      </c>
    </row>
    <row r="56" spans="1:8" ht="24.75" customHeight="1">
      <c r="A56" s="736" t="s">
        <v>116</v>
      </c>
      <c r="B56" s="736"/>
      <c r="C56" s="736"/>
      <c r="D56" s="736"/>
      <c r="E56" s="736"/>
      <c r="F56" s="736"/>
    </row>
    <row r="57" spans="1:8">
      <c r="A57" s="627" t="s">
        <v>117</v>
      </c>
      <c r="B57" s="626"/>
      <c r="C57" s="626"/>
      <c r="D57" s="626"/>
      <c r="E57" s="626"/>
      <c r="F57" s="626"/>
    </row>
    <row r="58" spans="1:8" ht="12.75" customHeight="1">
      <c r="A58" s="27" t="s">
        <v>488</v>
      </c>
    </row>
    <row r="59" spans="1:8" ht="12.75" customHeight="1"/>
    <row r="60" spans="1:8" ht="12.75" customHeight="1">
      <c r="A60" s="74" t="s">
        <v>338</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9" t="s">
        <v>336</v>
      </c>
      <c r="G1" s="380" t="str">
        <f>Naslovnica!A20</f>
        <v>Travanj 2015.</v>
      </c>
    </row>
    <row r="2" spans="1:8" ht="12.75" customHeight="1">
      <c r="A2" s="117" t="s">
        <v>119</v>
      </c>
      <c r="G2" s="118" t="str">
        <f>Naslovnica!A24</f>
        <v>April 2015</v>
      </c>
    </row>
    <row r="3" spans="1:8" ht="12.75" customHeight="1">
      <c r="E3" s="739" t="s">
        <v>489</v>
      </c>
      <c r="F3" s="739"/>
      <c r="G3" s="739"/>
    </row>
    <row r="4" spans="1:8" ht="16.5" customHeight="1">
      <c r="A4" s="740" t="s">
        <v>490</v>
      </c>
      <c r="B4" s="741" t="s">
        <v>491</v>
      </c>
      <c r="C4" s="741"/>
      <c r="D4" s="741"/>
      <c r="E4" s="741"/>
      <c r="F4" s="741"/>
      <c r="G4" s="741"/>
    </row>
    <row r="5" spans="1:8" ht="12.75" customHeight="1">
      <c r="A5" s="740"/>
      <c r="B5" s="745" t="str">
        <f>Naslovnica!A20</f>
        <v>Travanj 2015.</v>
      </c>
      <c r="C5" s="745"/>
      <c r="D5" s="746" t="str">
        <f>'5 Tablica 3,4'!A8</f>
        <v>Ožujak 2015.</v>
      </c>
      <c r="E5" s="745"/>
      <c r="F5" s="747" t="s">
        <v>124</v>
      </c>
      <c r="G5" s="747"/>
    </row>
    <row r="6" spans="1:8" ht="12.75" customHeight="1">
      <c r="A6" s="740"/>
      <c r="B6" s="742" t="str">
        <f>Naslovnica!A24</f>
        <v>April 2015</v>
      </c>
      <c r="C6" s="742"/>
      <c r="D6" s="743" t="str">
        <f>'5 Tablica 3,4'!B8</f>
        <v>March 2015</v>
      </c>
      <c r="E6" s="742"/>
      <c r="F6" s="744" t="s">
        <v>125</v>
      </c>
      <c r="G6" s="744"/>
    </row>
    <row r="7" spans="1:8" ht="12.75" customHeight="1">
      <c r="A7" s="740"/>
      <c r="B7" s="401" t="s">
        <v>120</v>
      </c>
      <c r="C7" s="401" t="s">
        <v>121</v>
      </c>
      <c r="D7" s="401" t="s">
        <v>120</v>
      </c>
      <c r="E7" s="401" t="s">
        <v>121</v>
      </c>
      <c r="F7" s="692" t="s">
        <v>1172</v>
      </c>
      <c r="G7" s="692" t="s">
        <v>1168</v>
      </c>
    </row>
    <row r="8" spans="1:8" ht="12.75" customHeight="1">
      <c r="A8" s="740"/>
      <c r="B8" s="402" t="s">
        <v>122</v>
      </c>
      <c r="C8" s="402" t="s">
        <v>123</v>
      </c>
      <c r="D8" s="402" t="s">
        <v>122</v>
      </c>
      <c r="E8" s="402" t="s">
        <v>123</v>
      </c>
      <c r="F8" s="691" t="s">
        <v>122</v>
      </c>
      <c r="G8" s="691" t="s">
        <v>1169</v>
      </c>
    </row>
    <row r="9" spans="1:8" ht="12.75" customHeight="1">
      <c r="A9" s="176" t="s">
        <v>901</v>
      </c>
      <c r="B9" s="628">
        <v>180443.56740999999</v>
      </c>
      <c r="C9" s="629">
        <v>2.5309852798439309E-3</v>
      </c>
      <c r="D9" s="628">
        <v>178106.99867</v>
      </c>
      <c r="E9" s="629">
        <v>2.5148734162836902E-3</v>
      </c>
      <c r="F9" s="628">
        <v>2336.5687399999879</v>
      </c>
      <c r="G9" s="629">
        <v>1.3118904689024749E-2</v>
      </c>
      <c r="H9" s="88"/>
    </row>
    <row r="10" spans="1:8" ht="12.75" customHeight="1">
      <c r="A10" s="176" t="s">
        <v>902</v>
      </c>
      <c r="B10" s="628">
        <v>27658316.577040002</v>
      </c>
      <c r="C10" s="629">
        <v>0.38794839365314027</v>
      </c>
      <c r="D10" s="628">
        <v>27480165.73412</v>
      </c>
      <c r="E10" s="629">
        <v>0.38802034055862722</v>
      </c>
      <c r="F10" s="628">
        <v>178150.8429200016</v>
      </c>
      <c r="G10" s="629">
        <v>6.4828882272280272E-3</v>
      </c>
      <c r="H10" s="88"/>
    </row>
    <row r="11" spans="1:8" ht="12.75" customHeight="1">
      <c r="A11" s="176" t="s">
        <v>903</v>
      </c>
      <c r="B11" s="628">
        <v>683253.25984000007</v>
      </c>
      <c r="C11" s="629">
        <v>9.5836275456200309E-3</v>
      </c>
      <c r="D11" s="628">
        <v>672419.82400000002</v>
      </c>
      <c r="E11" s="629">
        <v>9.4945777122041591E-3</v>
      </c>
      <c r="F11" s="628">
        <v>10833.435840000049</v>
      </c>
      <c r="G11" s="629">
        <v>1.6111119055883232E-2</v>
      </c>
      <c r="H11" s="88"/>
    </row>
    <row r="12" spans="1:8" ht="12.75" customHeight="1">
      <c r="A12" s="669" t="s">
        <v>932</v>
      </c>
      <c r="B12" s="644">
        <v>28522013.404290002</v>
      </c>
      <c r="C12" s="645">
        <v>0.40006300647860421</v>
      </c>
      <c r="D12" s="644">
        <v>28330692.556790002</v>
      </c>
      <c r="E12" s="645">
        <v>0.40002979168711511</v>
      </c>
      <c r="F12" s="644">
        <v>191320.84750000163</v>
      </c>
      <c r="G12" s="645">
        <v>6.7531299178969903E-3</v>
      </c>
      <c r="H12" s="88"/>
    </row>
    <row r="13" spans="1:8" ht="12.75" customHeight="1">
      <c r="A13" s="176" t="s">
        <v>904</v>
      </c>
      <c r="B13" s="628">
        <v>52973.357360000002</v>
      </c>
      <c r="C13" s="629">
        <v>7.4302891273164825E-4</v>
      </c>
      <c r="D13" s="628">
        <v>52642.981749999999</v>
      </c>
      <c r="E13" s="629">
        <v>7.4331966933134359E-4</v>
      </c>
      <c r="F13" s="628">
        <v>330.37561000000278</v>
      </c>
      <c r="G13" s="629">
        <v>6.2757769225335108E-3</v>
      </c>
      <c r="H13" s="88"/>
    </row>
    <row r="14" spans="1:8" ht="12.75" customHeight="1">
      <c r="A14" s="176" t="s">
        <v>905</v>
      </c>
      <c r="B14" s="628">
        <v>9199410.8068500012</v>
      </c>
      <c r="C14" s="629">
        <v>0.12903520845644831</v>
      </c>
      <c r="D14" s="628">
        <v>9125806.2391299997</v>
      </c>
      <c r="E14" s="629">
        <v>0.12885651706178333</v>
      </c>
      <c r="F14" s="628">
        <v>73604.567720001563</v>
      </c>
      <c r="G14" s="629">
        <v>8.0655413660216599E-3</v>
      </c>
      <c r="H14" s="88"/>
    </row>
    <row r="15" spans="1:8" ht="12.75" customHeight="1">
      <c r="A15" s="176" t="s">
        <v>906</v>
      </c>
      <c r="B15" s="628">
        <v>189052.99828999999</v>
      </c>
      <c r="C15" s="629">
        <v>2.6517451558421825E-3</v>
      </c>
      <c r="D15" s="628">
        <v>187877.95152</v>
      </c>
      <c r="E15" s="629">
        <v>2.6528394128909048E-3</v>
      </c>
      <c r="F15" s="628">
        <v>1175.0467699999863</v>
      </c>
      <c r="G15" s="629">
        <v>6.2543090367626246E-3</v>
      </c>
      <c r="H15" s="88"/>
    </row>
    <row r="16" spans="1:8" ht="12.75" customHeight="1">
      <c r="A16" s="669" t="s">
        <v>933</v>
      </c>
      <c r="B16" s="644">
        <v>9441437.1625000015</v>
      </c>
      <c r="C16" s="645">
        <v>0.13242998252502217</v>
      </c>
      <c r="D16" s="644">
        <v>9366327.1723999996</v>
      </c>
      <c r="E16" s="645">
        <v>0.1322526761440056</v>
      </c>
      <c r="F16" s="644">
        <v>75109.990100001552</v>
      </c>
      <c r="G16" s="645">
        <v>8.0191508066609594E-3</v>
      </c>
      <c r="H16" s="88"/>
    </row>
    <row r="17" spans="1:8" ht="12.75" customHeight="1">
      <c r="A17" s="176" t="s">
        <v>907</v>
      </c>
      <c r="B17" s="628">
        <v>52787.478799999997</v>
      </c>
      <c r="C17" s="629">
        <v>7.404216937215649E-4</v>
      </c>
      <c r="D17" s="628">
        <v>52142.228590000006</v>
      </c>
      <c r="E17" s="629">
        <v>7.3624902741604558E-4</v>
      </c>
      <c r="F17" s="628">
        <v>645.25020999999106</v>
      </c>
      <c r="G17" s="629">
        <v>1.2374810733036814E-2</v>
      </c>
      <c r="H17" s="88"/>
    </row>
    <row r="18" spans="1:8" ht="12.75" customHeight="1">
      <c r="A18" s="176" t="s">
        <v>908</v>
      </c>
      <c r="B18" s="628">
        <v>11203256.855110001</v>
      </c>
      <c r="C18" s="629">
        <v>0.15714208377495537</v>
      </c>
      <c r="D18" s="628">
        <v>11106053.51441</v>
      </c>
      <c r="E18" s="629">
        <v>0.15681763744143251</v>
      </c>
      <c r="F18" s="628">
        <v>97203.340700000525</v>
      </c>
      <c r="G18" s="629">
        <v>8.7522845602967872E-3</v>
      </c>
      <c r="H18" s="88"/>
    </row>
    <row r="19" spans="1:8" ht="12.75" customHeight="1">
      <c r="A19" s="176" t="s">
        <v>909</v>
      </c>
      <c r="B19" s="628">
        <v>261722.77559999999</v>
      </c>
      <c r="C19" s="629">
        <v>3.6710452023948729E-3</v>
      </c>
      <c r="D19" s="628">
        <v>257570.04499000002</v>
      </c>
      <c r="E19" s="629">
        <v>3.6368927881184486E-3</v>
      </c>
      <c r="F19" s="628">
        <v>4152.7306099999696</v>
      </c>
      <c r="G19" s="629">
        <v>1.6122723471827621E-2</v>
      </c>
      <c r="H19" s="88"/>
    </row>
    <row r="20" spans="1:8" ht="12.75" customHeight="1">
      <c r="A20" s="669" t="s">
        <v>934</v>
      </c>
      <c r="B20" s="644">
        <v>11517767.109510001</v>
      </c>
      <c r="C20" s="645">
        <v>0.1615535506710718</v>
      </c>
      <c r="D20" s="644">
        <v>11415765.78799</v>
      </c>
      <c r="E20" s="645">
        <v>0.16119077925696701</v>
      </c>
      <c r="F20" s="644">
        <v>102001.32152000049</v>
      </c>
      <c r="G20" s="645">
        <v>8.9351273856118855E-3</v>
      </c>
      <c r="H20" s="88"/>
    </row>
    <row r="21" spans="1:8" ht="12.75" customHeight="1">
      <c r="A21" s="176" t="s">
        <v>910</v>
      </c>
      <c r="B21" s="628">
        <v>104343.68594</v>
      </c>
      <c r="C21" s="629">
        <v>1.4635729993008463E-3</v>
      </c>
      <c r="D21" s="628">
        <v>104261.25268000001</v>
      </c>
      <c r="E21" s="629">
        <v>1.4721704069539958E-3</v>
      </c>
      <c r="F21" s="628">
        <v>82.433259999990696</v>
      </c>
      <c r="G21" s="629">
        <v>7.9064137329134089E-4</v>
      </c>
      <c r="H21" s="88"/>
    </row>
    <row r="22" spans="1:8" ht="12.75" customHeight="1">
      <c r="A22" s="176" t="s">
        <v>911</v>
      </c>
      <c r="B22" s="628">
        <v>21099355.709939998</v>
      </c>
      <c r="C22" s="629">
        <v>0.29594936235498986</v>
      </c>
      <c r="D22" s="628">
        <v>21007355.040919997</v>
      </c>
      <c r="E22" s="629">
        <v>0.29662415926018071</v>
      </c>
      <c r="F22" s="628">
        <v>92000.669020000845</v>
      </c>
      <c r="G22" s="629">
        <v>4.3794503801546526E-3</v>
      </c>
      <c r="H22" s="88"/>
    </row>
    <row r="23" spans="1:8" ht="12.75" customHeight="1">
      <c r="A23" s="176" t="s">
        <v>912</v>
      </c>
      <c r="B23" s="628">
        <v>608886.50977</v>
      </c>
      <c r="C23" s="629">
        <v>8.5405249710110345E-3</v>
      </c>
      <c r="D23" s="628">
        <v>597054.85450000002</v>
      </c>
      <c r="E23" s="629">
        <v>8.4304232447777998E-3</v>
      </c>
      <c r="F23" s="628">
        <v>11831.655269999988</v>
      </c>
      <c r="G23" s="629">
        <v>1.981669721102651E-2</v>
      </c>
      <c r="H23" s="88"/>
    </row>
    <row r="24" spans="1:8" ht="12.75" customHeight="1">
      <c r="A24" s="669" t="s">
        <v>935</v>
      </c>
      <c r="B24" s="644">
        <v>21812585.905649997</v>
      </c>
      <c r="C24" s="645">
        <v>0.30595346032530174</v>
      </c>
      <c r="D24" s="644">
        <v>21708671.148099996</v>
      </c>
      <c r="E24" s="645">
        <v>0.3065267529119125</v>
      </c>
      <c r="F24" s="644">
        <v>103914.75755000082</v>
      </c>
      <c r="G24" s="645">
        <v>4.7867857429447517E-3</v>
      </c>
      <c r="H24" s="88"/>
    </row>
    <row r="25" spans="1:8" ht="12.75" customHeight="1">
      <c r="A25" s="638" t="s">
        <v>954</v>
      </c>
      <c r="B25" s="646">
        <v>390548.08950999996</v>
      </c>
      <c r="C25" s="647">
        <v>5.4780088855979903E-3</v>
      </c>
      <c r="D25" s="646">
        <v>387153.46169000003</v>
      </c>
      <c r="E25" s="647">
        <v>5.466612519985075E-3</v>
      </c>
      <c r="F25" s="646">
        <v>3394.6278199999724</v>
      </c>
      <c r="G25" s="647">
        <v>8.7681711670140484E-3</v>
      </c>
      <c r="H25" s="88"/>
    </row>
    <row r="26" spans="1:8" ht="12.75" customHeight="1">
      <c r="A26" s="638" t="s">
        <v>955</v>
      </c>
      <c r="B26" s="646">
        <v>69160339.948940009</v>
      </c>
      <c r="C26" s="647">
        <v>0.97007504823953394</v>
      </c>
      <c r="D26" s="646">
        <v>68719380.52858001</v>
      </c>
      <c r="E26" s="647">
        <v>0.97031865432202402</v>
      </c>
      <c r="F26" s="646">
        <v>440959.42036000453</v>
      </c>
      <c r="G26" s="647">
        <v>6.4168130877810571E-3</v>
      </c>
      <c r="H26" s="88"/>
    </row>
    <row r="27" spans="1:8" ht="12.75" customHeight="1">
      <c r="A27" s="638" t="s">
        <v>956</v>
      </c>
      <c r="B27" s="646">
        <v>1742915.5435000001</v>
      </c>
      <c r="C27" s="647">
        <v>2.4446942874868122E-2</v>
      </c>
      <c r="D27" s="646">
        <v>1714922.6750099999</v>
      </c>
      <c r="E27" s="647">
        <v>2.421473315799131E-2</v>
      </c>
      <c r="F27" s="646">
        <v>27992.868489999993</v>
      </c>
      <c r="G27" s="647">
        <v>1.6323108264830091E-2</v>
      </c>
      <c r="H27" s="88"/>
    </row>
    <row r="28" spans="1:8" ht="18.75" customHeight="1">
      <c r="A28" s="675" t="s">
        <v>957</v>
      </c>
      <c r="B28" s="630">
        <v>71293803.581950009</v>
      </c>
      <c r="C28" s="565">
        <v>1</v>
      </c>
      <c r="D28" s="630">
        <v>70821456.665279984</v>
      </c>
      <c r="E28" s="565">
        <v>1</v>
      </c>
      <c r="F28" s="630">
        <v>472346.91667000449</v>
      </c>
      <c r="G28" s="565">
        <v>6.669545345592858E-3</v>
      </c>
    </row>
    <row r="29" spans="1:8" ht="12.75" customHeight="1">
      <c r="A29" s="32" t="s">
        <v>492</v>
      </c>
    </row>
    <row r="30" spans="1:8" ht="12.75" customHeight="1"/>
    <row r="31" spans="1:8" ht="12.75" customHeight="1">
      <c r="A31" s="667" t="s">
        <v>930</v>
      </c>
      <c r="G31" s="380" t="str">
        <f>Naslovnica!A20</f>
        <v>Travanj 2015.</v>
      </c>
    </row>
    <row r="32" spans="1:8" ht="12.75" customHeight="1">
      <c r="A32" s="668" t="s">
        <v>931</v>
      </c>
      <c r="G32" s="118" t="str">
        <f>Naslovnica!A24</f>
        <v>April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492</v>
      </c>
      <c r="B49" s="28"/>
    </row>
    <row r="50" spans="1:10" ht="12.75" customHeight="1"/>
    <row r="51" spans="1:10" ht="12.75" customHeight="1">
      <c r="A51" s="667" t="s">
        <v>944</v>
      </c>
      <c r="G51" s="380" t="str">
        <f>Naslovnica!A20</f>
        <v>Travanj 2015.</v>
      </c>
    </row>
    <row r="52" spans="1:10" ht="12.75" customHeight="1">
      <c r="A52" s="668" t="s">
        <v>945</v>
      </c>
      <c r="G52" s="118" t="str">
        <f>Naslovnica!A24</f>
        <v>April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492</v>
      </c>
    </row>
    <row r="70" spans="1:7" ht="12.75" customHeight="1"/>
    <row r="71" spans="1:7" ht="12.75" customHeight="1">
      <c r="A71" s="74" t="s">
        <v>338</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52" t="s">
        <v>337</v>
      </c>
      <c r="F1" s="380" t="str">
        <f>Naslovnica!A20</f>
        <v>Travanj 2015.</v>
      </c>
    </row>
    <row r="2" spans="1:7" ht="12.75" customHeight="1">
      <c r="A2" s="120" t="s">
        <v>24</v>
      </c>
      <c r="F2" s="118" t="str">
        <f>Naslovnica!A24</f>
        <v>April 2015</v>
      </c>
    </row>
    <row r="3" spans="1:7" ht="12.75" customHeight="1"/>
    <row r="4" spans="1:7" ht="17.25" customHeight="1">
      <c r="A4" s="740" t="s">
        <v>493</v>
      </c>
      <c r="B4" s="403" t="str">
        <f>Naslovnica!A20</f>
        <v>Travanj 2015.</v>
      </c>
      <c r="C4" s="404" t="str">
        <f>'5 Tablica 3,4'!A8</f>
        <v>Ožujak 2015.</v>
      </c>
      <c r="D4" s="405" t="s">
        <v>694</v>
      </c>
      <c r="E4" s="405" t="s">
        <v>696</v>
      </c>
      <c r="F4" s="405" t="s">
        <v>698</v>
      </c>
    </row>
    <row r="5" spans="1:7" ht="16.5" customHeight="1">
      <c r="A5" s="740"/>
      <c r="B5" s="406" t="str">
        <f>Naslovnica!A24</f>
        <v>April 2015</v>
      </c>
      <c r="C5" s="407" t="str">
        <f>'5 Tablica 3,4'!B8</f>
        <v>March 2015</v>
      </c>
      <c r="D5" s="408" t="s">
        <v>695</v>
      </c>
      <c r="E5" s="408" t="s">
        <v>697</v>
      </c>
      <c r="F5" s="408" t="s">
        <v>699</v>
      </c>
    </row>
    <row r="6" spans="1:7">
      <c r="A6" s="660" t="s">
        <v>901</v>
      </c>
      <c r="B6" s="178">
        <v>110.6862</v>
      </c>
      <c r="C6" s="178">
        <v>110.2754</v>
      </c>
      <c r="D6" s="179">
        <v>110.2795</v>
      </c>
      <c r="E6" s="178">
        <v>112.1631</v>
      </c>
      <c r="F6" s="180">
        <v>1.8836000000000013</v>
      </c>
      <c r="G6" s="88"/>
    </row>
    <row r="7" spans="1:7">
      <c r="A7" s="660" t="s">
        <v>904</v>
      </c>
      <c r="B7" s="178">
        <v>110.7664</v>
      </c>
      <c r="C7" s="178">
        <v>111.0055</v>
      </c>
      <c r="D7" s="179">
        <v>110.68510000000001</v>
      </c>
      <c r="E7" s="178">
        <v>111.913</v>
      </c>
      <c r="F7" s="180">
        <v>1.2278999999999911</v>
      </c>
      <c r="G7" s="88"/>
    </row>
    <row r="8" spans="1:7">
      <c r="A8" s="660" t="s">
        <v>907</v>
      </c>
      <c r="B8" s="178">
        <v>114.8656</v>
      </c>
      <c r="C8" s="178">
        <v>115.0462</v>
      </c>
      <c r="D8" s="179">
        <v>114.77549999999999</v>
      </c>
      <c r="E8" s="178">
        <v>116.48860000000001</v>
      </c>
      <c r="F8" s="180">
        <v>1.7131000000000114</v>
      </c>
      <c r="G8" s="88"/>
    </row>
    <row r="9" spans="1:7">
      <c r="A9" s="660" t="s">
        <v>910</v>
      </c>
      <c r="B9" s="178">
        <v>112.8459</v>
      </c>
      <c r="C9" s="178">
        <v>113.5142</v>
      </c>
      <c r="D9" s="179">
        <v>112.8459</v>
      </c>
      <c r="E9" s="178">
        <v>115.1665</v>
      </c>
      <c r="F9" s="180">
        <v>2.3205999999999989</v>
      </c>
      <c r="G9" s="88"/>
    </row>
    <row r="10" spans="1:7">
      <c r="A10" s="661" t="s">
        <v>923</v>
      </c>
      <c r="B10" s="662">
        <v>111.83898892094051</v>
      </c>
      <c r="C10" s="662">
        <v>111.88942697417485</v>
      </c>
      <c r="D10" s="663">
        <v>111.83898892094051</v>
      </c>
      <c r="E10" s="662">
        <v>113.45802827335133</v>
      </c>
      <c r="F10" s="664">
        <v>1.6190393524108231</v>
      </c>
      <c r="G10" s="88"/>
    </row>
    <row r="11" spans="1:7">
      <c r="A11" s="660" t="s">
        <v>902</v>
      </c>
      <c r="B11" s="178">
        <v>220.99799999999999</v>
      </c>
      <c r="C11" s="178">
        <v>220.74340000000001</v>
      </c>
      <c r="D11" s="179">
        <v>220.99799999999999</v>
      </c>
      <c r="E11" s="178">
        <v>223.03370000000001</v>
      </c>
      <c r="F11" s="180">
        <v>2.0357000000000198</v>
      </c>
      <c r="G11" s="88"/>
    </row>
    <row r="12" spans="1:7">
      <c r="A12" s="660" t="s">
        <v>905</v>
      </c>
      <c r="B12" s="178">
        <v>220.3554</v>
      </c>
      <c r="C12" s="178">
        <v>219.8887</v>
      </c>
      <c r="D12" s="179">
        <v>219.6337</v>
      </c>
      <c r="E12" s="178">
        <v>221.58359999999999</v>
      </c>
      <c r="F12" s="180">
        <v>1.9498999999999853</v>
      </c>
      <c r="G12" s="88"/>
    </row>
    <row r="13" spans="1:7">
      <c r="A13" s="660" t="s">
        <v>908</v>
      </c>
      <c r="B13" s="178">
        <v>198.45249999999999</v>
      </c>
      <c r="C13" s="178">
        <v>197.89439999999999</v>
      </c>
      <c r="D13" s="179">
        <v>198.17259999999999</v>
      </c>
      <c r="E13" s="178">
        <v>200.4085</v>
      </c>
      <c r="F13" s="180">
        <v>2.2359000000000151</v>
      </c>
      <c r="G13" s="88"/>
    </row>
    <row r="14" spans="1:7">
      <c r="A14" s="660" t="s">
        <v>911</v>
      </c>
      <c r="B14" s="178">
        <v>218.23419999999999</v>
      </c>
      <c r="C14" s="178">
        <v>218.40479999999999</v>
      </c>
      <c r="D14" s="179">
        <v>218.23419999999999</v>
      </c>
      <c r="E14" s="178">
        <v>219.8365</v>
      </c>
      <c r="F14" s="180">
        <v>1.6023000000000138</v>
      </c>
      <c r="G14" s="88"/>
    </row>
    <row r="15" spans="1:7">
      <c r="A15" s="661" t="s">
        <v>924</v>
      </c>
      <c r="B15" s="662">
        <v>216.41721036888495</v>
      </c>
      <c r="C15" s="662">
        <v>216.2222614004921</v>
      </c>
      <c r="D15" s="663">
        <v>216.41721036888495</v>
      </c>
      <c r="E15" s="662">
        <v>218.05583221122316</v>
      </c>
      <c r="F15" s="664">
        <v>1.6386218423382104</v>
      </c>
      <c r="G15" s="88"/>
    </row>
    <row r="16" spans="1:7">
      <c r="A16" s="660" t="s">
        <v>903</v>
      </c>
      <c r="B16" s="178">
        <v>104.05329999999999</v>
      </c>
      <c r="C16" s="178">
        <v>103.91800000000001</v>
      </c>
      <c r="D16" s="179">
        <v>103.65</v>
      </c>
      <c r="E16" s="178">
        <v>104.18989999999999</v>
      </c>
      <c r="F16" s="180">
        <v>0.53989999999998872</v>
      </c>
      <c r="G16" s="88"/>
    </row>
    <row r="17" spans="1:7">
      <c r="A17" s="660" t="s">
        <v>906</v>
      </c>
      <c r="B17" s="178">
        <v>106.8643</v>
      </c>
      <c r="C17" s="178">
        <v>106.9652</v>
      </c>
      <c r="D17" s="179">
        <v>106.25</v>
      </c>
      <c r="E17" s="178">
        <v>107.28149999999999</v>
      </c>
      <c r="F17" s="180">
        <v>1.0314999999999941</v>
      </c>
      <c r="G17" s="88"/>
    </row>
    <row r="18" spans="1:7">
      <c r="A18" s="660" t="s">
        <v>909</v>
      </c>
      <c r="B18" s="178">
        <v>106.7872</v>
      </c>
      <c r="C18" s="178">
        <v>106.7002</v>
      </c>
      <c r="D18" s="179">
        <v>106.4932</v>
      </c>
      <c r="E18" s="178">
        <v>107.0938</v>
      </c>
      <c r="F18" s="180">
        <v>0.60060000000000002</v>
      </c>
      <c r="G18" s="88"/>
    </row>
    <row r="19" spans="1:7">
      <c r="A19" s="660" t="s">
        <v>912</v>
      </c>
      <c r="B19" s="178">
        <v>109.2199</v>
      </c>
      <c r="C19" s="178">
        <v>109.2808</v>
      </c>
      <c r="D19" s="179">
        <v>108.70099999999999</v>
      </c>
      <c r="E19" s="178">
        <v>109.6178</v>
      </c>
      <c r="F19" s="180">
        <v>0.91680000000000916</v>
      </c>
      <c r="G19" s="88"/>
    </row>
    <row r="20" spans="1:7">
      <c r="A20" s="661" t="s">
        <v>925</v>
      </c>
      <c r="B20" s="662">
        <v>106.57368885771959</v>
      </c>
      <c r="C20" s="662">
        <v>106.53677629364796</v>
      </c>
      <c r="D20" s="663">
        <v>106.1232732271348</v>
      </c>
      <c r="E20" s="662">
        <v>106.85967538999608</v>
      </c>
      <c r="F20" s="664">
        <v>0.73640216286128179</v>
      </c>
      <c r="G20" s="88"/>
    </row>
    <row r="21" spans="1:7" ht="12.75" customHeight="1">
      <c r="A21" s="37" t="s">
        <v>128</v>
      </c>
    </row>
    <row r="22" spans="1:7" ht="21" customHeight="1">
      <c r="A22" s="748" t="s">
        <v>927</v>
      </c>
      <c r="B22" s="748"/>
      <c r="C22" s="748"/>
      <c r="D22" s="748"/>
      <c r="E22" s="748"/>
      <c r="F22" s="748"/>
    </row>
    <row r="23" spans="1:7" ht="21" customHeight="1">
      <c r="A23" s="749" t="s">
        <v>926</v>
      </c>
      <c r="B23" s="749"/>
      <c r="C23" s="749"/>
      <c r="D23" s="749"/>
      <c r="E23" s="749"/>
      <c r="F23" s="749"/>
    </row>
    <row r="24" spans="1:7" ht="12.75" customHeight="1"/>
    <row r="25" spans="1:7" ht="12.75" customHeight="1">
      <c r="A25" s="553" t="s">
        <v>961</v>
      </c>
      <c r="F25" s="380" t="str">
        <f>Naslovnica!A20</f>
        <v>Travanj 2015.</v>
      </c>
    </row>
    <row r="26" spans="1:7" ht="12.75" customHeight="1">
      <c r="A26" s="120" t="s">
        <v>962</v>
      </c>
      <c r="F26" s="118" t="str">
        <f>Naslovnica!A24</f>
        <v>April 2015</v>
      </c>
    </row>
    <row r="27" spans="1:7" ht="12.75" customHeight="1">
      <c r="A27" s="39"/>
      <c r="F27" s="19"/>
    </row>
    <row r="28" spans="1:7" ht="12.75" customHeight="1">
      <c r="A28" s="750" t="s">
        <v>692</v>
      </c>
      <c r="B28" s="752" t="s">
        <v>1131</v>
      </c>
      <c r="C28" s="752"/>
      <c r="D28" s="740" t="s">
        <v>1154</v>
      </c>
      <c r="E28" s="740" t="s">
        <v>693</v>
      </c>
      <c r="F28" s="747" t="s">
        <v>940</v>
      </c>
    </row>
    <row r="29" spans="1:7" ht="12.75" customHeight="1">
      <c r="A29" s="751"/>
      <c r="B29" s="572" t="str">
        <f>B4</f>
        <v>Travanj 2015.</v>
      </c>
      <c r="C29" s="572" t="str">
        <f>C4</f>
        <v>Ožujak 2015.</v>
      </c>
      <c r="D29" s="740"/>
      <c r="E29" s="740"/>
      <c r="F29" s="747"/>
    </row>
    <row r="30" spans="1:7" ht="12.75" customHeight="1">
      <c r="A30" s="751"/>
      <c r="B30" s="400" t="str">
        <f>Naslovnica!A24</f>
        <v>April 2015</v>
      </c>
      <c r="C30" s="409" t="str">
        <f>C5</f>
        <v>March 2015</v>
      </c>
      <c r="D30" s="740"/>
      <c r="E30" s="740"/>
      <c r="F30" s="747"/>
    </row>
    <row r="31" spans="1:7" ht="16.5" customHeight="1">
      <c r="A31" s="751"/>
      <c r="B31" s="410"/>
      <c r="C31" s="411"/>
      <c r="D31" s="740"/>
      <c r="E31" s="740"/>
      <c r="F31" s="747"/>
      <c r="G31" s="78"/>
    </row>
    <row r="32" spans="1:7" ht="15" customHeight="1">
      <c r="A32" s="660" t="s">
        <v>901</v>
      </c>
      <c r="B32" s="356">
        <v>3.7252188611420767E-3</v>
      </c>
      <c r="C32" s="356">
        <v>5.2937835647484111E-3</v>
      </c>
      <c r="D32" s="356">
        <v>6.3640949996876861E-2</v>
      </c>
      <c r="E32" s="356" t="s">
        <v>1126</v>
      </c>
      <c r="F32" s="356" t="s">
        <v>1126</v>
      </c>
      <c r="G32" s="88"/>
    </row>
    <row r="33" spans="1:7" ht="15" customHeight="1">
      <c r="A33" s="660" t="s">
        <v>904</v>
      </c>
      <c r="B33" s="356">
        <v>-2.1539473269341913E-3</v>
      </c>
      <c r="C33" s="356">
        <v>1.1949529010973237E-2</v>
      </c>
      <c r="D33" s="356">
        <v>5.3312045157811738E-2</v>
      </c>
      <c r="E33" s="356" t="s">
        <v>1126</v>
      </c>
      <c r="F33" s="356" t="s">
        <v>1126</v>
      </c>
      <c r="G33" s="88"/>
    </row>
    <row r="34" spans="1:7" ht="15" customHeight="1">
      <c r="A34" s="660" t="s">
        <v>907</v>
      </c>
      <c r="B34" s="356">
        <v>-1.5698041308621624E-3</v>
      </c>
      <c r="C34" s="356">
        <v>4.8785401664802386E-2</v>
      </c>
      <c r="D34" s="356">
        <v>7.9618702452944001E-2</v>
      </c>
      <c r="E34" s="356" t="s">
        <v>1126</v>
      </c>
      <c r="F34" s="356" t="s">
        <v>1126</v>
      </c>
      <c r="G34" s="88"/>
    </row>
    <row r="35" spans="1:7" ht="15" customHeight="1">
      <c r="A35" s="660" t="s">
        <v>910</v>
      </c>
      <c r="B35" s="356">
        <v>-5.8873691573388953E-3</v>
      </c>
      <c r="C35" s="356">
        <v>3.4819366842700816E-2</v>
      </c>
      <c r="D35" s="356">
        <v>8.1160395037882749E-2</v>
      </c>
      <c r="E35" s="356" t="s">
        <v>1126</v>
      </c>
      <c r="F35" s="356" t="s">
        <v>1126</v>
      </c>
      <c r="G35" s="88"/>
    </row>
    <row r="36" spans="1:7" ht="15" customHeight="1">
      <c r="A36" s="665" t="s">
        <v>923</v>
      </c>
      <c r="B36" s="666">
        <v>-4.507848024459804E-4</v>
      </c>
      <c r="C36" s="666">
        <v>2.0007593568101889E-2</v>
      </c>
      <c r="D36" s="666">
        <v>6.9157965642657748E-2</v>
      </c>
      <c r="E36" s="666" t="s">
        <v>1126</v>
      </c>
      <c r="F36" s="666" t="s">
        <v>1126</v>
      </c>
      <c r="G36" s="88"/>
    </row>
    <row r="37" spans="1:7" ht="15" customHeight="1">
      <c r="A37" s="660" t="s">
        <v>902</v>
      </c>
      <c r="B37" s="356">
        <v>1.153375367054954E-3</v>
      </c>
      <c r="C37" s="356">
        <v>7.9400194973162641E-3</v>
      </c>
      <c r="D37" s="356">
        <v>4.9262115170141119E-2</v>
      </c>
      <c r="E37" s="356">
        <v>0.1310858471218721</v>
      </c>
      <c r="F37" s="356">
        <v>6.285659718815495E-2</v>
      </c>
      <c r="G37" s="88"/>
    </row>
    <row r="38" spans="1:7" ht="15" customHeight="1">
      <c r="A38" s="660" t="s">
        <v>905</v>
      </c>
      <c r="B38" s="356">
        <v>2.1224373967374532E-3</v>
      </c>
      <c r="C38" s="356">
        <v>4.1739981833517348E-3</v>
      </c>
      <c r="D38" s="356">
        <v>4.8424760773745579E-2</v>
      </c>
      <c r="E38" s="356">
        <v>0.13204854409332767</v>
      </c>
      <c r="F38" s="356">
        <v>6.2618698106608361E-2</v>
      </c>
      <c r="G38" s="88"/>
    </row>
    <row r="39" spans="1:7" ht="15" customHeight="1">
      <c r="A39" s="660" t="s">
        <v>908</v>
      </c>
      <c r="B39" s="356">
        <v>2.8201909705378725E-3</v>
      </c>
      <c r="C39" s="356">
        <v>7.4663565951458288E-3</v>
      </c>
      <c r="D39" s="356">
        <v>5.6605551674787868E-2</v>
      </c>
      <c r="E39" s="356">
        <v>0.1371560855277294</v>
      </c>
      <c r="F39" s="356">
        <v>5.4100920108667516E-2</v>
      </c>
      <c r="G39" s="88"/>
    </row>
    <row r="40" spans="1:7" ht="15" customHeight="1">
      <c r="A40" s="660" t="s">
        <v>911</v>
      </c>
      <c r="B40" s="356">
        <v>-7.8111836369898491E-4</v>
      </c>
      <c r="C40" s="356">
        <v>8.1411144976646366E-3</v>
      </c>
      <c r="D40" s="356">
        <v>5.5530995922671078E-2</v>
      </c>
      <c r="E40" s="356">
        <v>0.14272863034385397</v>
      </c>
      <c r="F40" s="356">
        <v>6.1828829563282284E-2</v>
      </c>
      <c r="G40" s="88"/>
    </row>
    <row r="41" spans="1:7" ht="15" customHeight="1">
      <c r="A41" s="665" t="s">
        <v>924</v>
      </c>
      <c r="B41" s="666">
        <v>9.0161377061792614E-4</v>
      </c>
      <c r="C41" s="666">
        <v>7.409934634808435E-3</v>
      </c>
      <c r="D41" s="666">
        <v>5.2024713441934045E-2</v>
      </c>
      <c r="E41" s="666">
        <v>0.13547656569560074</v>
      </c>
      <c r="F41" s="666">
        <v>6.1146583577061042E-2</v>
      </c>
      <c r="G41" s="88"/>
    </row>
    <row r="42" spans="1:7" ht="15" customHeight="1">
      <c r="A42" s="660" t="s">
        <v>903</v>
      </c>
      <c r="B42" s="356">
        <v>1.3019881060065686E-3</v>
      </c>
      <c r="C42" s="356">
        <v>4.8192025496134328E-3</v>
      </c>
      <c r="D42" s="356">
        <v>2.2478082027557411E-2</v>
      </c>
      <c r="E42" s="356" t="s">
        <v>1126</v>
      </c>
      <c r="F42" s="356" t="s">
        <v>1126</v>
      </c>
      <c r="G42" s="88"/>
    </row>
    <row r="43" spans="1:7" ht="15" customHeight="1">
      <c r="A43" s="660" t="s">
        <v>906</v>
      </c>
      <c r="B43" s="356">
        <v>-9.4329744627219547E-4</v>
      </c>
      <c r="C43" s="356">
        <v>3.4283636757442393E-2</v>
      </c>
      <c r="D43" s="356">
        <v>3.515270454970354E-2</v>
      </c>
      <c r="E43" s="356" t="s">
        <v>1126</v>
      </c>
      <c r="F43" s="356" t="s">
        <v>1126</v>
      </c>
      <c r="G43" s="88"/>
    </row>
    <row r="44" spans="1:7" ht="15" customHeight="1">
      <c r="A44" s="660" t="s">
        <v>909</v>
      </c>
      <c r="B44" s="356">
        <v>8.1536866847486955E-4</v>
      </c>
      <c r="C44" s="356">
        <v>3.172125979988305E-2</v>
      </c>
      <c r="D44" s="356">
        <v>3.6918932933016402E-2</v>
      </c>
      <c r="E44" s="356" t="s">
        <v>1126</v>
      </c>
      <c r="F44" s="356" t="s">
        <v>1126</v>
      </c>
      <c r="G44" s="88"/>
    </row>
    <row r="45" spans="1:7" ht="15" customHeight="1">
      <c r="A45" s="660" t="s">
        <v>912</v>
      </c>
      <c r="B45" s="356">
        <v>-5.5727996134735669E-4</v>
      </c>
      <c r="C45" s="356">
        <v>5.6673976693006001E-2</v>
      </c>
      <c r="D45" s="356">
        <v>4.8199766597311289E-2</v>
      </c>
      <c r="E45" s="356" t="s">
        <v>1126</v>
      </c>
      <c r="F45" s="356" t="s">
        <v>1126</v>
      </c>
      <c r="G45" s="78"/>
    </row>
    <row r="46" spans="1:7" ht="15" customHeight="1">
      <c r="A46" s="665" t="s">
        <v>925</v>
      </c>
      <c r="B46" s="666">
        <v>3.4647720116742775E-4</v>
      </c>
      <c r="C46" s="666">
        <v>3.0141059273560922E-2</v>
      </c>
      <c r="D46" s="666">
        <v>3.5250907041743496E-2</v>
      </c>
      <c r="E46" s="666" t="s">
        <v>1126</v>
      </c>
      <c r="F46" s="666" t="s">
        <v>1126</v>
      </c>
    </row>
    <row r="47" spans="1:7" ht="12.75" customHeight="1">
      <c r="A47" s="37" t="s">
        <v>128</v>
      </c>
      <c r="G47" s="92"/>
    </row>
    <row r="48" spans="1:7" ht="12.75" customHeight="1">
      <c r="A48" s="671" t="s">
        <v>939</v>
      </c>
      <c r="B48" s="671"/>
      <c r="C48" s="671"/>
      <c r="D48" s="671"/>
      <c r="E48" s="671"/>
      <c r="F48" s="671"/>
    </row>
    <row r="49" spans="1:6" ht="12.75" customHeight="1">
      <c r="A49" s="677" t="s">
        <v>1111</v>
      </c>
      <c r="B49" s="672"/>
      <c r="C49" s="672"/>
      <c r="D49" s="672"/>
      <c r="E49" s="672"/>
      <c r="F49" s="672"/>
    </row>
    <row r="50" spans="1:6" ht="12.75" customHeight="1">
      <c r="A50" s="671"/>
    </row>
    <row r="51" spans="1:6" ht="12.75" customHeight="1">
      <c r="A51" s="677"/>
    </row>
    <row r="52" spans="1:6" ht="12.75" customHeight="1"/>
    <row r="53" spans="1:6" ht="12.75" customHeight="1">
      <c r="A53" s="74" t="s">
        <v>338</v>
      </c>
    </row>
    <row r="54" spans="1:6" ht="12.75" customHeight="1"/>
    <row r="55" spans="1:6" ht="12.75" customHeight="1"/>
    <row r="56" spans="1:6" ht="12.75" customHeight="1"/>
    <row r="57" spans="1:6" ht="12.75" customHeight="1">
      <c r="F57" s="121" t="s">
        <v>497</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3751841A-7DF0-429E-A477-10A54870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datum</vt:lpstr>
      <vt:lpstr>datumc</vt:lpstr>
      <vt:lpstr>datumcp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