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SOLF_DAO\REGULATIVA\DOKUP\"/>
    </mc:Choice>
  </mc:AlternateContent>
  <bookViews>
    <workbookView xWindow="0" yWindow="0" windowWidth="23040" windowHeight="8676" tabRatio="927" firstSheet="12" activeTab="24"/>
  </bookViews>
  <sheets>
    <sheet name="Obrazac IFP" sheetId="164" r:id="rId1"/>
    <sheet name="Obrazac ISD" sheetId="165" r:id="rId2"/>
    <sheet name="Obrazac INTi" sheetId="167" r:id="rId3"/>
    <sheet name="Obrazac IPK" sheetId="166" r:id="rId4"/>
    <sheet name="DM-1" sheetId="152" r:id="rId5"/>
    <sheet name="DM-2" sheetId="155" r:id="rId6"/>
    <sheet name="legenda" sheetId="168" r:id="rId7"/>
    <sheet name="analitika" sheetId="134" r:id="rId8"/>
    <sheet name="A1_DugDužVP" sheetId="135" r:id="rId9"/>
    <sheet name="A2_InsTržNovca" sheetId="150" r:id="rId10"/>
    <sheet name="A3_Dionice" sheetId="136" r:id="rId11"/>
    <sheet name="A4_UdjeliIF" sheetId="137" r:id="rId12"/>
    <sheet name="A5_Depoziti" sheetId="145" r:id="rId13"/>
    <sheet name="A6_IzvedeniFI" sheetId="147" r:id="rId14"/>
    <sheet name="A7_Nekretnine" sheetId="144" r:id="rId15"/>
    <sheet name="A8_Novac" sheetId="146" r:id="rId16"/>
    <sheet name="A9_PoslovniUdjeli" sheetId="154" r:id="rId17"/>
    <sheet name="A10_Zajmovi" sheetId="148" r:id="rId18"/>
    <sheet name="A11-OstalaImovina" sheetId="149" r:id="rId19"/>
    <sheet name="DM-3" sheetId="158" r:id="rId20"/>
    <sheet name="DM-4" sheetId="159" r:id="rId21"/>
    <sheet name="DM-5" sheetId="160" r:id="rId22"/>
    <sheet name="DM-6" sheetId="162" r:id="rId23"/>
    <sheet name="DM-7" sheetId="161" r:id="rId24"/>
    <sheet name=" DM-8" sheetId="156" r:id="rId25"/>
    <sheet name="DM-9" sheetId="157" r:id="rId26"/>
    <sheet name="DM-10" sheetId="163" r:id="rId27"/>
  </sheets>
  <externalReferences>
    <externalReference r:id="rId28"/>
  </externalReferences>
  <definedNames>
    <definedName name="\p" localSheetId="9">#REF!</definedName>
    <definedName name="\p" localSheetId="16">#REF!</definedName>
    <definedName name="\p">#REF!</definedName>
    <definedName name="\z" localSheetId="9">#REF!</definedName>
    <definedName name="\z" localSheetId="16">#REF!</definedName>
    <definedName name="\z">#REF!</definedName>
    <definedName name="_Fill" localSheetId="17" hidden="1">#REF!</definedName>
    <definedName name="_Fill" localSheetId="9" hidden="1">#REF!</definedName>
    <definedName name="_Fill" localSheetId="13" hidden="1">#REF!</definedName>
    <definedName name="_Fill" localSheetId="16" hidden="1">#REF!</definedName>
    <definedName name="_Fill" hidden="1">#REF!</definedName>
    <definedName name="A1_Duž" localSheetId="8">analitika!$A$6</definedName>
    <definedName name="A1_DužVP" localSheetId="8">analitika!$A$6</definedName>
    <definedName name="adresa">#REF!</definedName>
    <definedName name="datum">#REF!</definedName>
    <definedName name="datum_izrade">#REF!</definedName>
    <definedName name="drustvo">#REF!</definedName>
    <definedName name="kraj_razdoblja">#REF!</definedName>
    <definedName name="mbs">#REF!</definedName>
    <definedName name="obrazac_A1" localSheetId="8">analitika!$A$6</definedName>
    <definedName name="OIB">#REF!</definedName>
    <definedName name="period">#REF!</definedName>
    <definedName name="prethodna_godina">#REF!</definedName>
    <definedName name="_xlnm.Print_Titles" localSheetId="14">A7_Nekretnine!$A:$B</definedName>
    <definedName name="razdoblje">#REF!</definedName>
    <definedName name="reldobigub">[1]Naslovni!$E$7</definedName>
    <definedName name="Z_6781960E_6AE4_43AD_9ECC_3DA92687CF92_.wvu.Cols" localSheetId="8" hidden="1">A1_DugDužVP!#REF!,A1_DugDužVP!#REF!,A1_DugDužVP!#REF!,A1_DugDužVP!#REF!</definedName>
    <definedName name="Z_6781960E_6AE4_43AD_9ECC_3DA92687CF92_.wvu.Cols" localSheetId="9" hidden="1">A2_InsTržNovca!#REF!,A2_InsTržNovca!#REF!,A2_InsTržNovca!#REF!,A2_InsTržNovca!#REF!</definedName>
    <definedName name="Z_6781960E_6AE4_43AD_9ECC_3DA92687CF92_.wvu.Cols" localSheetId="14" hidden="1">A7_Nekretnine!#REF!</definedName>
    <definedName name="Z_C3F5B25B_A519_40E0_81DA_A4CA134E1CCB_.wvu.Cols" localSheetId="8" hidden="1">A1_DugDužVP!#REF!,A1_DugDužVP!#REF!,A1_DugDužVP!#REF!,A1_DugDužVP!#REF!</definedName>
    <definedName name="Z_C3F5B25B_A519_40E0_81DA_A4CA134E1CCB_.wvu.Cols" localSheetId="9" hidden="1">A2_InsTržNovca!#REF!,A2_InsTržNovca!#REF!,A2_InsTržNovca!#REF!,A2_InsTržNovca!#REF!</definedName>
    <definedName name="Z_C3F5B25B_A519_40E0_81DA_A4CA134E1CCB_.wvu.Cols" localSheetId="14" hidden="1">A7_Nekretnine!#REF!</definedName>
  </definedNames>
  <calcPr calcId="162913"/>
</workbook>
</file>

<file path=xl/calcChain.xml><?xml version="1.0" encoding="utf-8"?>
<calcChain xmlns="http://schemas.openxmlformats.org/spreadsheetml/2006/main">
  <c r="G30" i="158" l="1"/>
  <c r="G29" i="158"/>
  <c r="G23" i="158"/>
  <c r="D23" i="158"/>
  <c r="E23" i="158"/>
  <c r="F23" i="158"/>
  <c r="C23" i="158"/>
  <c r="G18" i="158"/>
  <c r="D18" i="158"/>
  <c r="E18" i="158"/>
  <c r="F18" i="158"/>
  <c r="C18" i="158"/>
  <c r="G13" i="158"/>
  <c r="D13" i="158"/>
  <c r="E13" i="158"/>
  <c r="F13" i="158"/>
  <c r="C13" i="158"/>
  <c r="F12" i="158" l="1"/>
  <c r="F10" i="158" s="1"/>
  <c r="E12" i="158"/>
  <c r="D12" i="158"/>
  <c r="C12" i="158"/>
  <c r="E10" i="158"/>
  <c r="D10" i="158"/>
  <c r="C10" i="158"/>
  <c r="G12" i="158" l="1"/>
  <c r="G10" i="158"/>
  <c r="F83" i="164"/>
  <c r="E83" i="164"/>
  <c r="F78" i="164"/>
  <c r="E78" i="164"/>
  <c r="E73" i="164"/>
  <c r="E69" i="164"/>
  <c r="E65" i="164"/>
  <c r="E62" i="164"/>
  <c r="E58" i="164"/>
  <c r="E54" i="164"/>
  <c r="E51" i="164"/>
  <c r="F48" i="164"/>
  <c r="E48" i="164"/>
  <c r="F43" i="164"/>
  <c r="F42" i="164" s="1"/>
  <c r="E43" i="164"/>
  <c r="E39" i="164"/>
  <c r="E38" i="164"/>
  <c r="F35" i="164"/>
  <c r="E35" i="164"/>
  <c r="F29" i="164"/>
  <c r="E29" i="164"/>
  <c r="F24" i="164"/>
  <c r="E24" i="164"/>
  <c r="F19" i="164"/>
  <c r="E19" i="164"/>
  <c r="F18" i="164" l="1"/>
  <c r="F15" i="164" s="1"/>
  <c r="E18" i="164"/>
  <c r="E15" i="164" s="1"/>
  <c r="J42" i="166"/>
  <c r="J41" i="166"/>
  <c r="J40" i="166"/>
  <c r="J39" i="166"/>
  <c r="L39" i="166" s="1"/>
  <c r="J37" i="166"/>
  <c r="L37" i="166" s="1"/>
  <c r="J36" i="166"/>
  <c r="L36" i="166" s="1"/>
  <c r="J35" i="166"/>
  <c r="J34" i="166"/>
  <c r="J32" i="166"/>
  <c r="J29" i="166"/>
  <c r="L29" i="166" s="1"/>
  <c r="J28" i="166"/>
  <c r="J27" i="166"/>
  <c r="J26" i="166"/>
  <c r="J24" i="166"/>
  <c r="L24" i="166" s="1"/>
  <c r="J23" i="166"/>
  <c r="J22" i="166"/>
  <c r="L22" i="166" s="1"/>
  <c r="J21" i="166"/>
  <c r="L21" i="166" s="1"/>
  <c r="J19" i="166"/>
  <c r="L19" i="166" s="1"/>
  <c r="J18" i="166"/>
  <c r="L18" i="166" s="1"/>
  <c r="J17" i="166"/>
  <c r="L17" i="166" s="1"/>
  <c r="J16" i="166"/>
  <c r="J14" i="166"/>
  <c r="J11" i="166"/>
  <c r="L11" i="166" s="1"/>
  <c r="J10" i="166"/>
  <c r="L42" i="166"/>
  <c r="L41" i="166"/>
  <c r="L40" i="166"/>
  <c r="L35" i="166"/>
  <c r="L34" i="166"/>
  <c r="L32" i="166"/>
  <c r="L28" i="166"/>
  <c r="L27" i="166"/>
  <c r="L26" i="166"/>
  <c r="L23" i="166"/>
  <c r="L16" i="166"/>
  <c r="L14" i="166"/>
  <c r="L10" i="166"/>
  <c r="J9" i="166"/>
  <c r="L9" i="166" s="1"/>
  <c r="K38" i="166"/>
  <c r="I38" i="166"/>
  <c r="H38" i="166"/>
  <c r="G38" i="166"/>
  <c r="F38" i="166"/>
  <c r="E38" i="166"/>
  <c r="K33" i="166"/>
  <c r="K31" i="166" s="1"/>
  <c r="I33" i="166"/>
  <c r="H33" i="166"/>
  <c r="H31" i="166" s="1"/>
  <c r="G33" i="166"/>
  <c r="G31" i="166" s="1"/>
  <c r="F33" i="166"/>
  <c r="F31" i="166" s="1"/>
  <c r="E33" i="166"/>
  <c r="E31" i="166" s="1"/>
  <c r="I31" i="166"/>
  <c r="K30" i="166"/>
  <c r="I30" i="166"/>
  <c r="H30" i="166"/>
  <c r="G30" i="166"/>
  <c r="F30" i="166"/>
  <c r="E30" i="166"/>
  <c r="K20" i="166"/>
  <c r="I20" i="166"/>
  <c r="H20" i="166"/>
  <c r="G20" i="166"/>
  <c r="F20" i="166"/>
  <c r="E20" i="166"/>
  <c r="K15" i="166"/>
  <c r="K13" i="166" s="1"/>
  <c r="I15" i="166"/>
  <c r="I13" i="166" s="1"/>
  <c r="H15" i="166"/>
  <c r="H13" i="166" s="1"/>
  <c r="G15" i="166"/>
  <c r="G13" i="166" s="1"/>
  <c r="F15" i="166"/>
  <c r="F13" i="166" s="1"/>
  <c r="E15" i="166"/>
  <c r="E13" i="166" s="1"/>
  <c r="K12" i="166"/>
  <c r="I12" i="166"/>
  <c r="H12" i="166"/>
  <c r="G12" i="166"/>
  <c r="F12" i="166"/>
  <c r="E12" i="166"/>
  <c r="D38" i="166"/>
  <c r="D33" i="166"/>
  <c r="J33" i="166" s="1"/>
  <c r="L33" i="166" s="1"/>
  <c r="D30" i="166"/>
  <c r="D20" i="166"/>
  <c r="D15" i="166"/>
  <c r="D13" i="166" s="1"/>
  <c r="L12" i="156"/>
  <c r="M13" i="156"/>
  <c r="L13" i="156"/>
  <c r="M12" i="156"/>
  <c r="N12" i="156" s="1"/>
  <c r="M11" i="156"/>
  <c r="L11" i="156"/>
  <c r="K13" i="156"/>
  <c r="K12" i="156"/>
  <c r="K11" i="156"/>
  <c r="H13" i="156"/>
  <c r="H12" i="156"/>
  <c r="H11" i="156"/>
  <c r="C13" i="156"/>
  <c r="C12" i="156"/>
  <c r="C11" i="156"/>
  <c r="D31" i="166" l="1"/>
  <c r="J31" i="166" s="1"/>
  <c r="L31" i="166" s="1"/>
  <c r="J38" i="166"/>
  <c r="L38" i="166" s="1"/>
  <c r="I43" i="166"/>
  <c r="E43" i="166"/>
  <c r="J30" i="166"/>
  <c r="L30" i="166" s="1"/>
  <c r="J20" i="166"/>
  <c r="L20" i="166" s="1"/>
  <c r="K43" i="166"/>
  <c r="N11" i="156"/>
  <c r="K25" i="166"/>
  <c r="N13" i="156"/>
  <c r="F43" i="166"/>
  <c r="G43" i="166"/>
  <c r="H43" i="166"/>
  <c r="E25" i="166"/>
  <c r="G25" i="166"/>
  <c r="J13" i="166"/>
  <c r="L13" i="166" s="1"/>
  <c r="H25" i="166"/>
  <c r="J15" i="166"/>
  <c r="L15" i="166" s="1"/>
  <c r="F25" i="166"/>
  <c r="I25" i="166"/>
  <c r="F50" i="167"/>
  <c r="F35" i="167"/>
  <c r="F20" i="167"/>
  <c r="F11" i="167"/>
  <c r="F9" i="167" s="1"/>
  <c r="E50" i="167"/>
  <c r="E35" i="167"/>
  <c r="E20" i="167"/>
  <c r="E11" i="167"/>
  <c r="F72" i="165"/>
  <c r="F58" i="165"/>
  <c r="F54" i="165"/>
  <c r="F53" i="165" s="1"/>
  <c r="F46" i="165"/>
  <c r="F42" i="165"/>
  <c r="F36" i="165"/>
  <c r="F35" i="165" s="1"/>
  <c r="F31" i="165"/>
  <c r="F24" i="165"/>
  <c r="F20" i="165"/>
  <c r="F19" i="165" s="1"/>
  <c r="F13" i="165"/>
  <c r="F9" i="165"/>
  <c r="F8" i="165" s="1"/>
  <c r="E13" i="165"/>
  <c r="E9" i="165"/>
  <c r="E72" i="165"/>
  <c r="E58" i="165"/>
  <c r="E54" i="165"/>
  <c r="E46" i="165"/>
  <c r="E42" i="165"/>
  <c r="E36" i="165"/>
  <c r="E31" i="165"/>
  <c r="E24" i="165"/>
  <c r="E20" i="165"/>
  <c r="C22" i="159"/>
  <c r="C30" i="159" s="1"/>
  <c r="D38" i="159"/>
  <c r="C38" i="159"/>
  <c r="D32" i="159"/>
  <c r="C32" i="159"/>
  <c r="D22" i="159"/>
  <c r="D30" i="159" s="1"/>
  <c r="D11" i="159"/>
  <c r="D20" i="159" s="1"/>
  <c r="D31" i="159" s="1"/>
  <c r="C11" i="159"/>
  <c r="C20" i="159" s="1"/>
  <c r="D38" i="160"/>
  <c r="D32" i="160"/>
  <c r="D44" i="160" s="1"/>
  <c r="D22" i="160"/>
  <c r="D30" i="160" s="1"/>
  <c r="D20" i="160"/>
  <c r="D31" i="160" s="1"/>
  <c r="D11" i="160"/>
  <c r="C38" i="160"/>
  <c r="C44" i="160" s="1"/>
  <c r="C32" i="160"/>
  <c r="C31" i="160"/>
  <c r="C45" i="160" s="1"/>
  <c r="C22" i="160"/>
  <c r="C30" i="160"/>
  <c r="C11" i="160"/>
  <c r="C20" i="160"/>
  <c r="O10" i="156"/>
  <c r="J10" i="156"/>
  <c r="M10" i="156" s="1"/>
  <c r="I10" i="156"/>
  <c r="G10" i="156"/>
  <c r="F10" i="156"/>
  <c r="H10" i="156" s="1"/>
  <c r="E10" i="156"/>
  <c r="D10" i="156"/>
  <c r="B10" i="156"/>
  <c r="K10" i="156"/>
  <c r="F31" i="158" l="1"/>
  <c r="D43" i="166"/>
  <c r="J43" i="166" s="1"/>
  <c r="L43" i="166" s="1"/>
  <c r="E41" i="165"/>
  <c r="E31" i="158"/>
  <c r="D44" i="159"/>
  <c r="L10" i="156"/>
  <c r="N10" i="156" s="1"/>
  <c r="D31" i="158"/>
  <c r="E19" i="165"/>
  <c r="F8" i="167"/>
  <c r="F56" i="167" s="1"/>
  <c r="F58" i="167" s="1"/>
  <c r="F60" i="167" s="1"/>
  <c r="C10" i="156"/>
  <c r="D45" i="160"/>
  <c r="E53" i="165"/>
  <c r="E8" i="165"/>
  <c r="F41" i="165"/>
  <c r="F66" i="165" s="1"/>
  <c r="F68" i="165" s="1"/>
  <c r="F73" i="165" s="1"/>
  <c r="C31" i="158"/>
  <c r="C44" i="159"/>
  <c r="C31" i="159"/>
  <c r="C45" i="159" s="1"/>
  <c r="D45" i="159"/>
  <c r="C22" i="157"/>
  <c r="C19" i="157"/>
  <c r="C15" i="157"/>
  <c r="C11" i="157"/>
  <c r="G31" i="158" l="1"/>
  <c r="C8" i="157"/>
  <c r="C26" i="157" s="1"/>
  <c r="D12" i="166"/>
  <c r="E9" i="167"/>
  <c r="E8" i="167" s="1"/>
  <c r="E56" i="167" s="1"/>
  <c r="E58" i="167" s="1"/>
  <c r="E60" i="167" s="1"/>
  <c r="F76" i="164"/>
  <c r="F41" i="164"/>
  <c r="F39" i="164" s="1"/>
  <c r="F38" i="164" s="1"/>
  <c r="F11" i="164"/>
  <c r="E11" i="164"/>
  <c r="F8" i="164"/>
  <c r="E8" i="164"/>
  <c r="F73" i="164" l="1"/>
  <c r="F71" i="164" s="1"/>
  <c r="F69" i="164" s="1"/>
  <c r="F67" i="164" s="1"/>
  <c r="F65" i="164" s="1"/>
  <c r="F63" i="164" s="1"/>
  <c r="F62" i="164" s="1"/>
  <c r="F60" i="164" s="1"/>
  <c r="F58" i="164" s="1"/>
  <c r="F56" i="164" s="1"/>
  <c r="F54" i="164" s="1"/>
  <c r="F52" i="164" s="1"/>
  <c r="F51" i="164" s="1"/>
  <c r="F49" i="164" s="1"/>
  <c r="D25" i="166"/>
  <c r="J25" i="166" s="1"/>
  <c r="L25" i="166" s="1"/>
  <c r="J12" i="166"/>
  <c r="L12" i="166" s="1"/>
  <c r="K9" i="161" l="1"/>
  <c r="K9" i="162"/>
  <c r="J9" i="162"/>
  <c r="I9" i="162"/>
  <c r="H9" i="162"/>
  <c r="G9" i="162"/>
  <c r="B14" i="134"/>
  <c r="D57" i="152"/>
  <c r="D55" i="152"/>
  <c r="C51" i="152"/>
  <c r="D51" i="152" s="1"/>
  <c r="D48" i="152"/>
  <c r="D8" i="152"/>
  <c r="B7" i="134"/>
  <c r="B8" i="134"/>
  <c r="B6" i="134"/>
  <c r="B9" i="134"/>
  <c r="B12" i="134"/>
  <c r="B10" i="134"/>
  <c r="B13" i="134"/>
  <c r="B11" i="134"/>
  <c r="B15" i="134"/>
  <c r="B16" i="134"/>
  <c r="E35" i="165"/>
  <c r="E66" i="165" s="1"/>
  <c r="E68" i="165" s="1"/>
  <c r="E73" i="165" s="1"/>
  <c r="E76" i="164"/>
  <c r="E71" i="164" s="1"/>
  <c r="E67" i="164" s="1"/>
  <c r="E63" i="164" s="1"/>
  <c r="E60" i="164" s="1"/>
  <c r="E56" i="164" s="1"/>
  <c r="E52" i="164" s="1"/>
  <c r="E49" i="164" l="1"/>
</calcChain>
</file>

<file path=xl/sharedStrings.xml><?xml version="1.0" encoding="utf-8"?>
<sst xmlns="http://schemas.openxmlformats.org/spreadsheetml/2006/main" count="1678" uniqueCount="793">
  <si>
    <t>obrazac A1</t>
  </si>
  <si>
    <t xml:space="preserve">Izdavatelj  </t>
  </si>
  <si>
    <t>ISIN</t>
  </si>
  <si>
    <t>Valuta</t>
  </si>
  <si>
    <t>Godišnja kamatna stopa</t>
  </si>
  <si>
    <t>(ime i prezime, potpis)</t>
  </si>
  <si>
    <t>obrazac A2</t>
  </si>
  <si>
    <t>obrazac A3</t>
  </si>
  <si>
    <t>obrazac A4</t>
  </si>
  <si>
    <t>obrazac A5</t>
  </si>
  <si>
    <t>obrazac A6</t>
  </si>
  <si>
    <t>obrazac A7</t>
  </si>
  <si>
    <t>obrazac A8</t>
  </si>
  <si>
    <t>obrazac A9</t>
  </si>
  <si>
    <t>obrazac A10</t>
  </si>
  <si>
    <t>Naziv investicijskog fonda</t>
  </si>
  <si>
    <t>Broj (oznaka) ugovora</t>
  </si>
  <si>
    <t>Datum sklapanja ugovora</t>
  </si>
  <si>
    <t>Rok povrata zajma</t>
  </si>
  <si>
    <t>Vlasništvo nekretnine i druga stvarna prava na nekretnini (pravo građenja, pravo služnosti)</t>
  </si>
  <si>
    <t>Opis nekretnine</t>
  </si>
  <si>
    <t>Adresa, mjesto</t>
  </si>
  <si>
    <t>Naziv suda, 
ZK odjel</t>
  </si>
  <si>
    <t>Naziv katastarske općine</t>
  </si>
  <si>
    <t>Broj ZK uloška</t>
  </si>
  <si>
    <t>Broj katastarske čestice</t>
  </si>
  <si>
    <t>Datum stjecanja</t>
  </si>
  <si>
    <t xml:space="preserve">Datum upisa vlasništva ili drugog stvarnog prava na nekretnini u zemljišne knjige </t>
  </si>
  <si>
    <t>Podaci o ovlaštenom sudskom procjenitelju 
(naziv, adresa)</t>
  </si>
  <si>
    <t>Datum procjene</t>
  </si>
  <si>
    <t>Broj računa</t>
  </si>
  <si>
    <t xml:space="preserve"> Kreditni rejting izdavatelja</t>
  </si>
  <si>
    <t xml:space="preserve"> Država</t>
  </si>
  <si>
    <t>Tečaj</t>
  </si>
  <si>
    <t xml:space="preserve"> Tečaj</t>
  </si>
  <si>
    <t xml:space="preserve"> Valuta</t>
  </si>
  <si>
    <t xml:space="preserve"> ISIN</t>
  </si>
  <si>
    <t xml:space="preserve"> Izdavatelj</t>
  </si>
  <si>
    <t>Datum sklapanja zadnjeg aneksa ugovora</t>
  </si>
  <si>
    <t>Ukupan broj aneksa ugovora</t>
  </si>
  <si>
    <t>OIB korisnika zajma</t>
  </si>
  <si>
    <t>Obračunati prinos u razdoblju 01.01  - na dan</t>
  </si>
  <si>
    <t>Druga ugovorna strana</t>
  </si>
  <si>
    <t>Izvedeni financijski instrumenti</t>
  </si>
  <si>
    <t>Naziv korisnika zajma</t>
  </si>
  <si>
    <t xml:space="preserve">DM-1 / DM-2 </t>
  </si>
  <si>
    <t xml:space="preserve"> Država izdavatelja</t>
  </si>
  <si>
    <t xml:space="preserve"> Oznaka izdavatelja prema evidenciji SKDD-a</t>
  </si>
  <si>
    <t xml:space="preserve"> Nominalna vrijednost u valuti</t>
  </si>
  <si>
    <t xml:space="preserve"> Jedinična cijena u valuti</t>
  </si>
  <si>
    <t xml:space="preserve"> Iznos kamate u valuti</t>
  </si>
  <si>
    <t xml:space="preserve"> Oznaka valute</t>
  </si>
  <si>
    <t xml:space="preserve"> Vrsta vrednovanja</t>
  </si>
  <si>
    <t xml:space="preserve"> Datum dospijeća</t>
  </si>
  <si>
    <t xml:space="preserve"> Cijena kupnje</t>
  </si>
  <si>
    <t xml:space="preserve"> Datum kupnje</t>
  </si>
  <si>
    <t xml:space="preserve"> Vrsta izdavatelja</t>
  </si>
  <si>
    <t xml:space="preserve"> Količina</t>
  </si>
  <si>
    <t>Država</t>
  </si>
  <si>
    <t>Jedinična cijena u valuti</t>
  </si>
  <si>
    <t xml:space="preserve">% DM-1 </t>
  </si>
  <si>
    <t>% DM-1</t>
  </si>
  <si>
    <t xml:space="preserve"> Naziv društva za upravljanje</t>
  </si>
  <si>
    <t xml:space="preserve"> OIB društva za upravljanje</t>
  </si>
  <si>
    <t>Vrsta investicijskog fonda</t>
  </si>
  <si>
    <t>Udjeli investicijskih fondova</t>
  </si>
  <si>
    <t xml:space="preserve"> Broj udjela na dan</t>
  </si>
  <si>
    <t xml:space="preserve"> Datum početka amortizacije</t>
  </si>
  <si>
    <t>Instrumenti tržišta novca</t>
  </si>
  <si>
    <t xml:space="preserve"> Vrsta instrumenta tržišta novca</t>
  </si>
  <si>
    <t xml:space="preserve">Depoziti </t>
  </si>
  <si>
    <t xml:space="preserve"> Ugovoreni iznos u valuti glavnice</t>
  </si>
  <si>
    <t xml:space="preserve"> Iznos kamata u valuti</t>
  </si>
  <si>
    <t>Naziv kreditne institucije</t>
  </si>
  <si>
    <t>Ugovorena  kamatna stopa u valuti</t>
  </si>
  <si>
    <t xml:space="preserve"> OIB druge ugovorne strane</t>
  </si>
  <si>
    <t xml:space="preserve"> Država druge ugovorne strane</t>
  </si>
  <si>
    <t xml:space="preserve"> Opis</t>
  </si>
  <si>
    <t xml:space="preserve"> Datum sklapanja ugovora</t>
  </si>
  <si>
    <t xml:space="preserve"> BIC druge ugovorne strane</t>
  </si>
  <si>
    <t>Vrsta izvedenog financijskog instrumenata</t>
  </si>
  <si>
    <t xml:space="preserve"> Spot tečaj/cijena</t>
  </si>
  <si>
    <t>Udjel u vlasništvu nekretnine</t>
  </si>
  <si>
    <t xml:space="preserve">Vrsta vrednovanja </t>
  </si>
  <si>
    <t xml:space="preserve"> Kamata</t>
  </si>
  <si>
    <t>Novac na poslovnom računu društva za dokup mirovine</t>
  </si>
  <si>
    <t>Zajmovi DM-2</t>
  </si>
  <si>
    <t>DM-2</t>
  </si>
  <si>
    <t xml:space="preserve"> Naziv druge strane</t>
  </si>
  <si>
    <t xml:space="preserve"> OIB druge strane</t>
  </si>
  <si>
    <t xml:space="preserve"> Država druge strane</t>
  </si>
  <si>
    <t xml:space="preserve"> Država sjedišta kreditne institucije</t>
  </si>
  <si>
    <t xml:space="preserve">Iznos odobrenog zajma u valuti </t>
  </si>
  <si>
    <t xml:space="preserve"> Brojčana oznaka suglasnosti Agencije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</si>
  <si>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</si>
  <si>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</si>
  <si>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</si>
  <si>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</si>
  <si>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</si>
  <si>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</si>
  <si>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</si>
  <si>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</si>
  <si>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</si>
  <si>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</t>
  </si>
  <si>
    <t xml:space="preserve"> Vrsta  dugoročnog dužničkog vrijednosnog papira</t>
  </si>
  <si>
    <t>Dugoročni dužnički vrijednosni papiri</t>
  </si>
  <si>
    <t>Financijska imovina po fer vrijednosti kroz račun dobiti i gubitka</t>
  </si>
  <si>
    <t>Naziv pravne osobe</t>
  </si>
  <si>
    <t>OIB pravne osobe</t>
  </si>
  <si>
    <t>Država pravne osobe</t>
  </si>
  <si>
    <t>Dionice</t>
  </si>
  <si>
    <t>Broj poslovnih udjela</t>
  </si>
  <si>
    <t>Jedinična vrijednost udjela u valuti</t>
  </si>
  <si>
    <t>A11</t>
  </si>
  <si>
    <t xml:space="preserve">Poslovni udjeli </t>
  </si>
  <si>
    <t>Vrijednost u valuti</t>
  </si>
  <si>
    <t xml:space="preserve">Jedinična cijena u valuti </t>
  </si>
  <si>
    <t>Ukupna vrijednost u valuti</t>
  </si>
  <si>
    <t>obrazac A11</t>
  </si>
  <si>
    <t>Postotak udjela fonda</t>
  </si>
  <si>
    <t xml:space="preserve">Ugovorena  kamatna stopa </t>
  </si>
  <si>
    <t>Mjesto i datum:</t>
  </si>
  <si>
    <t xml:space="preserve">Odgovorne osobe: </t>
  </si>
  <si>
    <t>Naziv društva za dokup mirovine:</t>
  </si>
  <si>
    <t>OIB:</t>
  </si>
  <si>
    <t>na datum:</t>
  </si>
  <si>
    <t>Obrazac DM-1</t>
  </si>
  <si>
    <t>PREGLED ULAGANJA IMOVINE ZA ISPLATU DOKUPLJENIH MIROVINA</t>
  </si>
  <si>
    <t>Redni
broj</t>
  </si>
  <si>
    <t>IMOVINA ZA ISPLATU DOKUPLJENIH MIROVINA</t>
  </si>
  <si>
    <t>I</t>
  </si>
  <si>
    <t>Ulaganja predviđena člankom 25. stavkom 1. Zakona o doživotnoj otpremnini odnosno dokupu mirovine</t>
  </si>
  <si>
    <t>Prenosivi dužnički vrijednosni papiri i instumenti tržišta novca čiji je izdavatelj Republika Hrvatska, druga država članica ili država članica OECD-a te Hrvatska narodna banka, središnja banka druge države članice odnosno države članice OECD-a</t>
  </si>
  <si>
    <t>1.1</t>
  </si>
  <si>
    <t>izdavatelj RH</t>
  </si>
  <si>
    <t>1.2</t>
  </si>
  <si>
    <t>izdavatelj HNB</t>
  </si>
  <si>
    <t>1.3</t>
  </si>
  <si>
    <t>izdavatelj druga država članica</t>
  </si>
  <si>
    <t>1.4</t>
  </si>
  <si>
    <t>izdavatelj središnja banka druge države članice</t>
  </si>
  <si>
    <t>1.5</t>
  </si>
  <si>
    <t>izdavatelj država članica OECD-a</t>
  </si>
  <si>
    <t>1.6</t>
  </si>
  <si>
    <t>izdavatelj središnja banka države članice OECD-a</t>
  </si>
  <si>
    <t>Prenosivi dužnički vrijednosni papiri i instrumenti tržišta novca za koje jamči Republika Hrvatska, druga država članica, država članica OECD-a, Hrvatska narodna banka, ili središnja banka druge države članice, odnosno države članice OECD-a, ili je izdavatelj javno međunarodno tijelo kojemu pripadaju jedna ili više država članica, odnosno kojemu pripada jedna ili više članica OECD-a</t>
  </si>
  <si>
    <t>2.1</t>
  </si>
  <si>
    <t>Prenosivi dužnički vrijednosni papiri i instrumenti tržišta novca za koje jamči RH</t>
  </si>
  <si>
    <t/>
  </si>
  <si>
    <t>2.2</t>
  </si>
  <si>
    <t xml:space="preserve">Prenosivi dužnički vrijednosni papiri i instrumenti tržišta novca za koje jamči druga država članica </t>
  </si>
  <si>
    <t>2.3</t>
  </si>
  <si>
    <t>Prenosivi dužnički vrijednosni papiri i instrumenti tržišta novca za koje jamči  država članica OECD-a</t>
  </si>
  <si>
    <t>2.4</t>
  </si>
  <si>
    <t>Prenosivi dužnički vrijednosni papiri i instrumenti tržišta novca čiji je izdavatelj javno međunarodno tijelo</t>
  </si>
  <si>
    <t>3</t>
  </si>
  <si>
    <t>Prenosivi dužnički vrijednosni papiri i instrumenti tržišta novca uvršteni na uređeno tržište u smislu odredbi zakona koji uređuje tržište kapitala, čiji je izdavatelj jedinica lokalne i područne (regionalne) samouprave u Republici Hrvatskoj, drugoj državi članici ili državi članici OECD-a</t>
  </si>
  <si>
    <t>3.1</t>
  </si>
  <si>
    <t xml:space="preserve"> izdavatelj jedinica lokalne i područne (regionalne) samouprave u RH</t>
  </si>
  <si>
    <t>3.2</t>
  </si>
  <si>
    <t xml:space="preserve"> izdavatelj jedinica lokalne i područne (regionalne) samouprave u drugoj državi članici</t>
  </si>
  <si>
    <t>3.3</t>
  </si>
  <si>
    <t xml:space="preserve"> izdavatelj jedinica lokalne i područne (regionalne) samouprave u državi članici OECD-a</t>
  </si>
  <si>
    <t>Prenosivi dužnički vrijednosni papiri i instrumenti tržišta novca uvršteni na uređeno tržište u smislu odredbi zakona koji uređuje tržište kapitala, čiji izdavatelj ima sjedište u Republici Hrvatskoj, drugoj državi članici ili državi članici OECD-a</t>
  </si>
  <si>
    <t>4.1</t>
  </si>
  <si>
    <t>izdavatelj ima sjedište u RH</t>
  </si>
  <si>
    <t>4.2</t>
  </si>
  <si>
    <t xml:space="preserve">izdavatelj ima sjedište u drugoj državi članici </t>
  </si>
  <si>
    <t>4.3</t>
  </si>
  <si>
    <t>izdavatelj ima sjedište u državi članici OECD-a</t>
  </si>
  <si>
    <t>Prenosivi vlasnički vrijednosni papiri uvršteni na uređeno tržište u smislu odredbi zakona koji uređuje tržište kapitala, čiji je izdavatelj dioničko društvo sa sjedištem u Republici Hrvatskoj, drugoj državi članici ili državi članici OECD-a</t>
  </si>
  <si>
    <t>5.1</t>
  </si>
  <si>
    <t>izdavatelj dioničko društvo sa sjedištem u RH</t>
  </si>
  <si>
    <t>5.2</t>
  </si>
  <si>
    <t xml:space="preserve">izdavatelj dioničko društvo sa sjedištem u  drugoj državi članici </t>
  </si>
  <si>
    <t>5.3</t>
  </si>
  <si>
    <t>izdavatelj dioničko društvo sa sjedištem u  državi članici OECD-a</t>
  </si>
  <si>
    <t>Udjeli  UCITS fondova koji su odobrenje za rad dobili u Republici Hrvatskoj ili drugoj državi članici, ili odgovarajućih fondova koji su odobrenje za rad dobili u državi članici OECD-a, pod uvjetom da se nad njima provodi nadzor i svojim ulagateljima pružaju razinu zaštite za koje Agencija smatra da su istovjetni onima propisanim pravom Europske unije</t>
  </si>
  <si>
    <t>6.1</t>
  </si>
  <si>
    <t>Udjeli  UCITS fondova koji su odobrenje za rad dobili u RH</t>
  </si>
  <si>
    <t>6.2</t>
  </si>
  <si>
    <t>Udjeli  UCITS fondova koji su odobrenje za rad dobili u drugoj državi članici</t>
  </si>
  <si>
    <t>6.3</t>
  </si>
  <si>
    <t>Udjeli  odgovarajućih (UCITS) fondova koji su odobrenje za rad dobili u državi članici OECD-a</t>
  </si>
  <si>
    <t>Udjeli ili dionice u otvorenim alternativnim investicijskim fondovima, odnosno dionice ili poslovni udjeli u zatvorenim alternativnim investicijskim fondovima koji su odobrenje za rad dobili u Republici Hrvatskoj, drugoj državi članici ili odgovarajućih fondova koji su odobrenje za rad dobili u državi članici OECD-a, pod uvjetom da se nad njima provodi nadzor i svojim ulagateljima pružaju razinu zaštite za koje Agencija smatra da su istovjetni onima propisanim pravom Europske unije</t>
  </si>
  <si>
    <t>7.1</t>
  </si>
  <si>
    <t>Udjeli ili dionice u otvorenim alternativnim investicijskim fondovima koji su odobrenje za rad dobili u RH</t>
  </si>
  <si>
    <t>7.2</t>
  </si>
  <si>
    <t>Udjeli  ili dionice u otvorenim alternativnim investicijskim fondovima koji su odobrenje za rad dobili u drugoj državi članici</t>
  </si>
  <si>
    <t>7.3</t>
  </si>
  <si>
    <t>Udjeli  ili dionice odgovarajućih (otvorenih alternativnih) fondova koji su odobrenje za rad dobili u državi članici OECD-a</t>
  </si>
  <si>
    <t>7.4</t>
  </si>
  <si>
    <t>Dionice ili poslovni udjeli u zatvorenim alternativnim investicijskim fondovima  koji su odobrenje za rad dobili u RH</t>
  </si>
  <si>
    <t>7.5</t>
  </si>
  <si>
    <t>Dionice ili poslovni udjeli u zatvorenim alternativnim investicijskim fondovima koji su odobrenje za rad dobili u drugoj državi članici</t>
  </si>
  <si>
    <t>7.6</t>
  </si>
  <si>
    <t>Dionice ili poslovni udjel odgovarajućih (zatvorenih alternativnih) fondova koji su odobrenje za rad dobili u državi članici OECD-a</t>
  </si>
  <si>
    <t>Depoziti kod kreditnih institucija koji su povratni na zahtjev, pod uvjetom da kreditna institucija ima registrirano sjedište u Republici Hrvatskoj ili drugoj državi članici ili državi članici OECD-a, te da se nad njome provodi nadzor i deponentima pruža razinu zaštite za koje Agencija smatra da su istovjetni onima propisanim pravom Europske unije</t>
  </si>
  <si>
    <t>8.1</t>
  </si>
  <si>
    <t>Depoziti kod kreditnih institucija sa registriranim sjedištem u RH</t>
  </si>
  <si>
    <t>8.2</t>
  </si>
  <si>
    <t>Depoziti kod kreditnih institucija sa registriranim sjedištem u drugoj državi članici</t>
  </si>
  <si>
    <t>8.3</t>
  </si>
  <si>
    <t>Depoziti kod kreditnih institucija sa registriranim sjedištem u državi članici OECD-a</t>
  </si>
  <si>
    <t xml:space="preserve">Izvedeni financijski instrumenti kojima se trguje na uređenim tržištima u smislu odredbi zakona koji uređuje tržište kapitala ili izvedenih financijskih instrumenata kojima se trguje izvan uređenih tržišta (neuvrštene OTC izvedenice) </t>
  </si>
  <si>
    <t>9.1</t>
  </si>
  <si>
    <t>Izvedeni financijski instrumenti kojima se trguje na uređenim tržištima</t>
  </si>
  <si>
    <t>9.2</t>
  </si>
  <si>
    <t xml:space="preserve">Izvedeni financijski instrumenti  kojima se trguje izvan uređenih tržišta (neuvrštene OTC izvedenice) </t>
  </si>
  <si>
    <t>10.1</t>
  </si>
  <si>
    <t>Vlasništvo nekretnine i druga stvarna prava na nekretnini u RH</t>
  </si>
  <si>
    <t>10.2</t>
  </si>
  <si>
    <t>Vlasništvo nekretnine i druga stvarna prava na nekretnini u drugoj državi članici</t>
  </si>
  <si>
    <t>10.3</t>
  </si>
  <si>
    <t>Vlasništvo nekretnine i druga stvarna prava na nekretnini u državi članici OECD-a</t>
  </si>
  <si>
    <t>Novac na poslovnom računu društva za dokup mirovine kod kreditnih institucija</t>
  </si>
  <si>
    <t>Druge vrste imovine proizašle iz imovine iz  članka  25. stavka 1. točaka 1. do 11. Zakona o doživotnoj otpremnini odnosno dokupu mirovine</t>
  </si>
  <si>
    <t>II</t>
  </si>
  <si>
    <t>Ulaganja predviđena člankom 25. stavkom 4. Zakona o doživotnoj otpremnini odnosno dokupu mirovine (ulaganja uz suglasnost Agencije)</t>
  </si>
  <si>
    <t xml:space="preserve">Pričuva za isplatu dokupljenih mirovina </t>
  </si>
  <si>
    <t>Imovina za isplatu dokupljenih mirovina</t>
  </si>
  <si>
    <t>Razlika (2 - 1)</t>
  </si>
  <si>
    <t>Obrazac DM-2</t>
  </si>
  <si>
    <t>Pregled ulaganja imovine iz kapitala i ostalih sredstava 
(osim imovine za isplatu dokupljenih mirovina)
na dan godine</t>
  </si>
  <si>
    <t>Redni broj</t>
  </si>
  <si>
    <t>Opis pozicije</t>
  </si>
  <si>
    <t>A</t>
  </si>
  <si>
    <t>III</t>
  </si>
  <si>
    <t>Udjeli u investicijskim fondovima</t>
  </si>
  <si>
    <t>3.4</t>
  </si>
  <si>
    <t>3.5</t>
  </si>
  <si>
    <t>Depoziti kod kreditnih institucija</t>
  </si>
  <si>
    <t>Zajmovi</t>
  </si>
  <si>
    <t>IV</t>
  </si>
  <si>
    <t>B</t>
  </si>
  <si>
    <t>Imovina za isplatu dokupljenih mirovina (DM-1)</t>
  </si>
  <si>
    <t>FINANCIJSKA IMOVINA</t>
  </si>
  <si>
    <t>2.5</t>
  </si>
  <si>
    <t>Ostalo</t>
  </si>
  <si>
    <t>ULAGANJA U NEKRETNINE</t>
  </si>
  <si>
    <t>Iznos</t>
  </si>
  <si>
    <t>ANALITIČKI PODACI O ULAGANJU IMOVINE ZA ISPLATU DOKUPLJENIH MIROVINA I IZ KAPITALA</t>
  </si>
  <si>
    <t>Postotak u jamstvenom kapitalu kreditne institucije</t>
  </si>
  <si>
    <r>
      <t xml:space="preserve">Naziv društva: </t>
    </r>
    <r>
      <rPr>
        <u/>
        <sz val="9"/>
        <rFont val="Arial"/>
        <family val="2"/>
      </rPr>
      <t>RAIFFEISEN MIROVINSKO OSIGURAVAJUĆE DRUŠTVO d.o.o.</t>
    </r>
  </si>
  <si>
    <t>Obrazac DM 8</t>
  </si>
  <si>
    <t xml:space="preserve">Program dokupa mirovine </t>
  </si>
  <si>
    <t>Broj korisnika programa dokupa mirovine</t>
  </si>
  <si>
    <t>Uplata za dokup mirovine</t>
  </si>
  <si>
    <t xml:space="preserve">Tehnički dio premije </t>
  </si>
  <si>
    <t>Režijski dodatak (dodatak za troškove)</t>
  </si>
  <si>
    <t xml:space="preserve">Promjena pričuva za isplatu dokupljenih mirovina </t>
  </si>
  <si>
    <t>Iznos posebne pričuve - min 10% iznosa ukupne pričuve za isplatu dokupljenih mirovina</t>
  </si>
  <si>
    <t xml:space="preserve">Pričuva za isplatu dokupljenih mirovina 
</t>
  </si>
  <si>
    <t>Pričuva za pokriće budućih troškova</t>
  </si>
  <si>
    <t>Ukupna pričuva</t>
  </si>
  <si>
    <t>UKUPNO</t>
  </si>
  <si>
    <t>Obrazac DM-9</t>
  </si>
  <si>
    <t>Društvo za dokup mirovine</t>
  </si>
  <si>
    <t xml:space="preserve">IZVJEŠTAJ O RAZINI KAPITALIZIRANOSTI </t>
  </si>
  <si>
    <t>Opis</t>
  </si>
  <si>
    <t>I.</t>
  </si>
  <si>
    <t>Rezerve kapitala (premije na emitirane dionice)</t>
  </si>
  <si>
    <t xml:space="preserve">Zakonske rezerve </t>
  </si>
  <si>
    <t xml:space="preserve">Statutarna rezerva </t>
  </si>
  <si>
    <t xml:space="preserve">Ostale rezerve </t>
  </si>
  <si>
    <t>Financijske imovine raspoložive za prodaju</t>
  </si>
  <si>
    <t>Ostale revalorizacijske rezerve</t>
  </si>
  <si>
    <t>II.</t>
  </si>
  <si>
    <t>POSEBNA PRIČUVA ZA DOKUPLJENE MIROVINE</t>
  </si>
  <si>
    <t>III.</t>
  </si>
  <si>
    <t>VIŠE / MANJE KAPITALA (I-II)</t>
  </si>
  <si>
    <t>Obrazac DM-3</t>
  </si>
  <si>
    <t>Društvo za dokup mirovine:</t>
  </si>
  <si>
    <t>Broj pozicije</t>
  </si>
  <si>
    <t>Domaća valuta</t>
  </si>
  <si>
    <t>EUR</t>
  </si>
  <si>
    <t>CHF</t>
  </si>
  <si>
    <t xml:space="preserve"> ostale valute</t>
  </si>
  <si>
    <t>PRIČUVA ZA ISPLATU DOKUPLJENIH MIROVINA</t>
  </si>
  <si>
    <t>Obrazac DM-4</t>
  </si>
  <si>
    <t>PRIHODI I RASHODI OD ULAGANJA IMOVINE ZA ISPLATU DOKUPLJENIH MIROVINA</t>
  </si>
  <si>
    <t>za razdoblje:</t>
  </si>
  <si>
    <t>Prethodna godina</t>
  </si>
  <si>
    <t>Tekuća godina</t>
  </si>
  <si>
    <t>1.</t>
  </si>
  <si>
    <t>Prihodi od kamata</t>
  </si>
  <si>
    <t>2.</t>
  </si>
  <si>
    <t>Pozitivne tečajne razlike</t>
  </si>
  <si>
    <t>3.</t>
  </si>
  <si>
    <t xml:space="preserve">Realizirani prihodi od ulaganja u </t>
  </si>
  <si>
    <t>Vlasničke financijske instrumente</t>
  </si>
  <si>
    <t>Dužničke financijske instrumente</t>
  </si>
  <si>
    <t>Izvedene financijske instrumente</t>
  </si>
  <si>
    <t>Udjele u investicijskim fondovima</t>
  </si>
  <si>
    <t>4.</t>
  </si>
  <si>
    <t>Prihodi od najma nekretnina</t>
  </si>
  <si>
    <t>5.</t>
  </si>
  <si>
    <t>Prihodi od prodaje nekretnina</t>
  </si>
  <si>
    <t>6.</t>
  </si>
  <si>
    <t>Ostali prihodi</t>
  </si>
  <si>
    <t>UKUPNO PRIHODI</t>
  </si>
  <si>
    <t>Negativne tečajne razlike</t>
  </si>
  <si>
    <t>Realizirani rashodi od ulaganja u</t>
  </si>
  <si>
    <t>Rashodi od prodaje nekretnina</t>
  </si>
  <si>
    <t>Ostali rashodi</t>
  </si>
  <si>
    <t>UKUPNO RASHODI</t>
  </si>
  <si>
    <t>NETO DOBIT/GUBITAK OD ULAGANJA</t>
  </si>
  <si>
    <t xml:space="preserve">Nerealizirani dobici od ulaganja u </t>
  </si>
  <si>
    <t xml:space="preserve">Nerealizirani gubici od ulaganja u </t>
  </si>
  <si>
    <t>UKUPNO NEREALIZIRANI DOBICI/GUBICI OD FINANCIJSKE IMOVINE</t>
  </si>
  <si>
    <t>V</t>
  </si>
  <si>
    <t>NETO POVEĆANJE/SMANJENJE IMOVINE ZA ISPLATU DOKUPLJENIH MIROVINA</t>
  </si>
  <si>
    <t>Obrazac DM-5</t>
  </si>
  <si>
    <t>PRIHODI I RASHODI OD ULAGANJA IMOVINE IZ KAPITALA I OSTALIH SREDSTAVA</t>
  </si>
  <si>
    <t>NETO POVEĆANJE/SMANJENJE IMOVINE IZ KAPITALA I OSTALIH SREDSTAVA</t>
  </si>
  <si>
    <t>Obrazac DM-6</t>
  </si>
  <si>
    <t>IZVJEŠTAJ O NEREALIZIRANIM DOBICIMA (GUBICIMA) OD ULAGANJA</t>
  </si>
  <si>
    <t>Klasificirano 
u portfelj</t>
  </si>
  <si>
    <t>Datum zadnje procjene</t>
  </si>
  <si>
    <t>Fer vrijednost 
na datum 
zadnje procjene</t>
  </si>
  <si>
    <t>Nerealizirani dobitak/gubitak priznat u dobiti/gubitku razdoblja</t>
  </si>
  <si>
    <t>DM-1 / DM-2</t>
  </si>
  <si>
    <t>Obrazac DM-7</t>
  </si>
  <si>
    <t>IZVJEŠTAJ O REALIZIRANIM DOBICIMA (GUBICIMA) OD ULAGANJA</t>
  </si>
  <si>
    <t>Financijski instrument (naziv)</t>
  </si>
  <si>
    <t>Realizirani dobitak (gubitak)</t>
  </si>
  <si>
    <t>Obrazac DM-10</t>
  </si>
  <si>
    <t>Broj korisnika</t>
  </si>
  <si>
    <t xml:space="preserve">Broj ugovora </t>
  </si>
  <si>
    <t>Posredna izloženost u %</t>
  </si>
  <si>
    <t>Prenosivi vrijednosni papiri i instrumenti tržišta novca koji nisu uvršteni na uređeno tržište</t>
  </si>
  <si>
    <t>Ostala ulaganja uz suglasnost Agencije</t>
  </si>
  <si>
    <t>Neposredna izloženost u %</t>
  </si>
  <si>
    <t>Ukupno u %</t>
  </si>
  <si>
    <t>Ograničenja ulaganja predviđena člankom 26. stavkom 1. Zakona o doživotnoj otpremnini odnosno dokupu mirovine</t>
  </si>
  <si>
    <t>Dužnički financijski instrumenti</t>
  </si>
  <si>
    <t>Vlasnički financijski instrumenti</t>
  </si>
  <si>
    <t>NOVAC NA POSLOVNOM RAČUNU</t>
  </si>
  <si>
    <t xml:space="preserve">Ulaganja </t>
  </si>
  <si>
    <t xml:space="preserve">Kapital i rezerve </t>
  </si>
  <si>
    <t>IZVJEŠTAJ O VALUTNOJ USKLAĐENOSTI IMOVINE ZA ISPLATU DOKUPLJENIH MIROVINA</t>
  </si>
  <si>
    <t xml:space="preserve">IMOVINA ZA ISPLATU DOKUPLJENIH MIROVINA </t>
  </si>
  <si>
    <t>ULAGANJA U PODRUŽNICE, PRIDRUŽENA DRUŠTVA I ZAJEDNIČKE POTHVATE</t>
  </si>
  <si>
    <t>Zadržana dobit*</t>
  </si>
  <si>
    <t>Dobit tekućeg obračunskog razdoblja**</t>
  </si>
  <si>
    <t>*utvrđena na osnovi revidiranih godišnjih financijskih izvještaja (neopterećena bilo kojim budućim obvezama) i usvojena od članova ili dioničara društva za dokup mirovine i raspoređena sukladno odluci glavne skupštine društva društva za dokup mirovine o upotrebi dobiti</t>
  </si>
  <si>
    <t>** utvrđena na osnovi revidiranih godišnjih financijskih izvještaja (neopterećena bilo kojim budućim obvezama) i usvojena od članova ili dioničara društva  za dokup mirovine odnosno raspoređena sukladno odluci glavne skupštine društva  za dokup mirovine o upotrebi dobiti ili dobit utvrđena na osnovu financijskih izvještaja za razdoblja tijekom godine i potvrđena od revizora, a koja se, sukladno odluci članova ili dioničara odnosno glavne skupštine društva za dokup mirovine o upotrebi dobiti, neopterećena bilo kojim budućim obvezama, raspoređuje u rezerve i/ili zadržanu dobit tijekom godine</t>
  </si>
  <si>
    <t>C</t>
  </si>
  <si>
    <t>Pozicija</t>
  </si>
  <si>
    <t xml:space="preserve">Jedinična cijena  u valuti </t>
  </si>
  <si>
    <t>Ulaganje investicijskog  fonda</t>
  </si>
  <si>
    <t xml:space="preserve">IZVJEŠTAJ O PRIČUVAMA ZA ISPLATU DOKUPLJENIH MIROVINA
</t>
  </si>
  <si>
    <t>IZVJEŠTAJ O BROJU KORISNIKA DOKUPLJENE MIROVINE I BROJU UGOVORA  O DOKUPU MIROVINE</t>
  </si>
  <si>
    <t>3  ( 4 + 5)</t>
  </si>
  <si>
    <t>Pričuva za isplatu dokupljenih mirovina 
tekućeg obračunskog razdoblja
(na datum __________)</t>
  </si>
  <si>
    <t>Pričuva za isplatu dokupljenih mirovina 
prethodnog obračunskog razdoblja 
(na datum __________)</t>
  </si>
  <si>
    <t>Ulaganja imovine iz kapitala i ostalih sredstava</t>
  </si>
  <si>
    <t>Upisani kapital</t>
  </si>
  <si>
    <t xml:space="preserve">Zemljišta i građevinski objekti </t>
  </si>
  <si>
    <t xml:space="preserve">Rezerve </t>
  </si>
  <si>
    <t>Zadržana dobit ili preneseni gubitak</t>
  </si>
  <si>
    <t>Preneseni gubitak  (-)</t>
  </si>
  <si>
    <t>Dobit ili gubitak tekućeg obračunskog razdoblja</t>
  </si>
  <si>
    <t>Gubitak tekućeg obračunskog razdoblja  ( - )</t>
  </si>
  <si>
    <t>KAPITAL I REZERVE (1+2+3+4+5+6)</t>
  </si>
  <si>
    <t>Oznaka financijskog instrumenta (ISIN)</t>
  </si>
  <si>
    <t>Vrsta financijskog instrumenta</t>
  </si>
  <si>
    <t xml:space="preserve">Ukupan trošak stjecanja </t>
  </si>
  <si>
    <t>Datum prodaje</t>
  </si>
  <si>
    <t>Količina</t>
  </si>
  <si>
    <t>Prodajna cijena</t>
  </si>
  <si>
    <t>Prodajna vrijednost</t>
  </si>
  <si>
    <t>Knjigovodstvena vrijednost</t>
  </si>
  <si>
    <t>9 (7X8)</t>
  </si>
  <si>
    <t>Sastavio:</t>
  </si>
  <si>
    <t>8  (6 +7)</t>
  </si>
  <si>
    <t>11  (9+10)</t>
  </si>
  <si>
    <t>12 (9-6)</t>
  </si>
  <si>
    <t>13  (10-7)</t>
  </si>
  <si>
    <t>14  (12+13)</t>
  </si>
  <si>
    <t>RAZLIKA B-A (valutna neusklađenost)</t>
  </si>
  <si>
    <t xml:space="preserve">PREGLED ULAGANJA IMOVINE IZ KAPITALA I OSTALIH SREDSTAVA </t>
  </si>
  <si>
    <t xml:space="preserve">Revalorizacijske rezerve </t>
  </si>
  <si>
    <t>BIC - Bank International Code</t>
  </si>
  <si>
    <t xml:space="preserve"> Ugovoreni tečaj/izvršna cijena</t>
  </si>
  <si>
    <t xml:space="preserve"> Stanje na računu u valuti</t>
  </si>
  <si>
    <t>Postotak poslovnih udjela</t>
  </si>
  <si>
    <t>Država korisnika zajma</t>
  </si>
  <si>
    <t xml:space="preserve"> Postotak u izdanju </t>
  </si>
  <si>
    <t xml:space="preserve"> Postotak u izdanju</t>
  </si>
  <si>
    <t>Obrazac: IFP</t>
  </si>
  <si>
    <t>IZVJEŠTAJ O FINANCIJSKOM POLOŽAJU</t>
  </si>
  <si>
    <t>Elementi zbroja</t>
  </si>
  <si>
    <t>Oznaka pozicije</t>
  </si>
  <si>
    <t>Isti datum 
prethodne godine</t>
  </si>
  <si>
    <t xml:space="preserve">Izvještajni datum </t>
  </si>
  <si>
    <t>AKTIVA</t>
  </si>
  <si>
    <t>001</t>
  </si>
  <si>
    <t>002+003</t>
  </si>
  <si>
    <t>NEMATERIJALNA IMOVINA</t>
  </si>
  <si>
    <t>002</t>
  </si>
  <si>
    <t>Goodwill</t>
  </si>
  <si>
    <t>003</t>
  </si>
  <si>
    <t>Ostala nematerijalna imovina</t>
  </si>
  <si>
    <t>004</t>
  </si>
  <si>
    <t>005+006+007</t>
  </si>
  <si>
    <t>MATERIJALNA IMOVINA</t>
  </si>
  <si>
    <t>005</t>
  </si>
  <si>
    <t>006</t>
  </si>
  <si>
    <t>Postrojenja i oprema</t>
  </si>
  <si>
    <t>007</t>
  </si>
  <si>
    <t>Ostala materijalna imovina</t>
  </si>
  <si>
    <t>008</t>
  </si>
  <si>
    <t>009+010+011</t>
  </si>
  <si>
    <t xml:space="preserve">ULAGANJA  </t>
  </si>
  <si>
    <t>009</t>
  </si>
  <si>
    <t>Ulaganja u nekretnine</t>
  </si>
  <si>
    <t>010</t>
  </si>
  <si>
    <t>011</t>
  </si>
  <si>
    <t>Financijska imovina</t>
  </si>
  <si>
    <t>012</t>
  </si>
  <si>
    <t>013</t>
  </si>
  <si>
    <t>Dužnički financijski instrument</t>
  </si>
  <si>
    <t>014</t>
  </si>
  <si>
    <t>015</t>
  </si>
  <si>
    <t>016</t>
  </si>
  <si>
    <t>Vlasnički financijski instrument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</si>
  <si>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</si>
  <si>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</si>
  <si>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</si>
  <si>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</si>
  <si>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</si>
  <si>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</si>
  <si>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</si>
  <si>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</si>
  <si>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</si>
  <si>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</si>
  <si>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</si>
  <si>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</si>
  <si>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</si>
  <si>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</si>
  <si>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D</t>
  </si>
  <si>
    <t>ODGOĐENA I TEKUĆA POREZNA IMOVINA</t>
  </si>
  <si>
    <t>031</t>
  </si>
  <si>
    <t>Odgođena porezna imovina</t>
  </si>
  <si>
    <t>032</t>
  </si>
  <si>
    <t>Tekuća porezna imovina</t>
  </si>
  <si>
    <t>033</t>
  </si>
  <si>
    <t>E</t>
  </si>
  <si>
    <t xml:space="preserve">POTRAŽIVANJA  </t>
  </si>
  <si>
    <t>034</t>
  </si>
  <si>
    <t>Potraživanja iz obavljanja djelatnosti</t>
  </si>
  <si>
    <t>035</t>
  </si>
  <si>
    <t>Potraživanja od obveznika uplate premije za financiranje dokupa mirovine</t>
  </si>
  <si>
    <t>036</t>
  </si>
  <si>
    <t>Potraživanja od korisnika dokupa mirovine</t>
  </si>
  <si>
    <t>037</t>
  </si>
  <si>
    <t>Ostala potraživanja</t>
  </si>
  <si>
    <t>038</t>
  </si>
  <si>
    <t>F</t>
  </si>
  <si>
    <t>OSTALA  IMOVINA</t>
  </si>
  <si>
    <t>039</t>
  </si>
  <si>
    <t>1</t>
  </si>
  <si>
    <t>Novac u banci i blagajni</t>
  </si>
  <si>
    <t>040</t>
  </si>
  <si>
    <t>Dugotrajna imovina namjenjena za prodaju i prestanak poslovanja</t>
  </si>
  <si>
    <t>041</t>
  </si>
  <si>
    <t>042</t>
  </si>
  <si>
    <t>G</t>
  </si>
  <si>
    <t>PLAĆENI  TROŠKOVI  BUDUĆEG RAZDOBLJA  I  NEDOSPJELA  NAPLATA  PRIHODA</t>
  </si>
  <si>
    <t>043</t>
  </si>
  <si>
    <t>H</t>
  </si>
  <si>
    <t>UKUPNO  AKTIVA</t>
  </si>
  <si>
    <t>044</t>
  </si>
  <si>
    <t>IZVANBILANČNI  ZAPISI</t>
  </si>
  <si>
    <t>PASIVA</t>
  </si>
  <si>
    <t>045</t>
  </si>
  <si>
    <t>KAPITAL I REZERVE</t>
  </si>
  <si>
    <t>046</t>
  </si>
  <si>
    <t>047</t>
  </si>
  <si>
    <t>048</t>
  </si>
  <si>
    <t>Revalorizacijske rezerve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</si>
  <si>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</si>
  <si>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</si>
  <si>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</si>
  <si>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</si>
  <si>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</si>
  <si>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</si>
  <si>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</si>
  <si>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</si>
  <si>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</si>
  <si>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Zadržana dobit</t>
  </si>
  <si>
    <t>058</t>
  </si>
  <si>
    <t>059</t>
  </si>
  <si>
    <t>060</t>
  </si>
  <si>
    <t>Dobit tekućeg obračunskog razdoblja</t>
  </si>
  <si>
    <t>061</t>
  </si>
  <si>
    <t>062</t>
  </si>
  <si>
    <t>OBVEZE DRUGOG REDA (PODREĐENE OBVEZE)</t>
  </si>
  <si>
    <t>063</t>
  </si>
  <si>
    <t>064</t>
  </si>
  <si>
    <t xml:space="preserve">Pričuva za isplatu dokupljenih mirovina  </t>
  </si>
  <si>
    <t>065</t>
  </si>
  <si>
    <t>Pričuva za obračunate, a neisplaćene dokupljene mirovine</t>
  </si>
  <si>
    <t>066</t>
  </si>
  <si>
    <t>REZERVIRANJA</t>
  </si>
  <si>
    <t>067</t>
  </si>
  <si>
    <t>FINANCIJSKE OBVEZE</t>
  </si>
  <si>
    <t>068</t>
  </si>
  <si>
    <t>Obveze za primljene kredite i zajmove</t>
  </si>
  <si>
    <t>069</t>
  </si>
  <si>
    <t>Obveze po financijskim instrumentima</t>
  </si>
  <si>
    <t>070</t>
  </si>
  <si>
    <t>Ostale financijske obveze</t>
  </si>
  <si>
    <t>071</t>
  </si>
  <si>
    <t>ODGOĐENA I TEKUĆA POREZNA OBVEZA</t>
  </si>
  <si>
    <t>072</t>
  </si>
  <si>
    <t>OSTALE OBVEZE</t>
  </si>
  <si>
    <t>073</t>
  </si>
  <si>
    <t>Obveze proizašle iz neposrednog obavljanja djelatnosti</t>
  </si>
  <si>
    <t>074</t>
  </si>
  <si>
    <t>Obveze za otuđenje i prekinuto poslovanje</t>
  </si>
  <si>
    <t>075</t>
  </si>
  <si>
    <t>Ostale obveze</t>
  </si>
  <si>
    <t>076</t>
  </si>
  <si>
    <t>ODGOĐENO  PLAĆANJE  TROŠKOVA  I PRIHOD  BUDUĆEG  RAZDOBLJA</t>
  </si>
  <si>
    <t>UKUPNO  PASIVA</t>
  </si>
  <si>
    <t>J</t>
  </si>
  <si>
    <t>Obrazac: ISD</t>
  </si>
  <si>
    <t>IZVJEŠTAJ O SVEOBUHVATNOJ DOBITI</t>
  </si>
  <si>
    <t>Isto razdoblje 
prethodne godine</t>
  </si>
  <si>
    <t>Tekuće razdoblje</t>
  </si>
  <si>
    <t>Premija za financiranje dokupa mirovine</t>
  </si>
  <si>
    <t>003+007+012</t>
  </si>
  <si>
    <t>Prihodi od ulaganja - imovina za isplatu dokupljenih mirovina</t>
  </si>
  <si>
    <t>004+005+006</t>
  </si>
  <si>
    <t>Prihodi od ulaganja u nekretnine</t>
  </si>
  <si>
    <t>Prihodi od najma</t>
  </si>
  <si>
    <t>Prihodi od povećanja vrijednosti nekretnina</t>
  </si>
  <si>
    <t>008+009+010+011</t>
  </si>
  <si>
    <t>2</t>
  </si>
  <si>
    <t xml:space="preserve">Financijski prihodi </t>
  </si>
  <si>
    <t>Nerealizirani i realizirani dobici financijske imovine po fer vrijednosti kroz RDG</t>
  </si>
  <si>
    <t>Ostali prihodi od ulaganja</t>
  </si>
  <si>
    <t>014+018+023</t>
  </si>
  <si>
    <t xml:space="preserve">Prihodi od ulaganja - kapital i ostala sredstva </t>
  </si>
  <si>
    <t>015+016+017</t>
  </si>
  <si>
    <t>019+020+021+022</t>
  </si>
  <si>
    <t xml:space="preserve">Ostali prihodi            </t>
  </si>
  <si>
    <t>026+027+028</t>
  </si>
  <si>
    <t xml:space="preserve">Rashodi s osnove ugovora o  dokupu mirovine </t>
  </si>
  <si>
    <t>Isplate dokupljene mirovine</t>
  </si>
  <si>
    <t>Promjena pričuva za isplatu dokupljenih mirovina</t>
  </si>
  <si>
    <t>Promjena pričuva za obračunate, a neisplaćene dokupljene mirovine</t>
  </si>
  <si>
    <t>031+035</t>
  </si>
  <si>
    <t>Poslovni rashodi</t>
  </si>
  <si>
    <t>032+033+034</t>
  </si>
  <si>
    <t>Opći i administrativni troškovi poslovanja</t>
  </si>
  <si>
    <t>Amortizacija materijalne imovien</t>
  </si>
  <si>
    <t>Plaće, porezi i doprinosi iz i na plaće</t>
  </si>
  <si>
    <t xml:space="preserve">Ostali troškovi </t>
  </si>
  <si>
    <t>Ostali poslovni rashodi</t>
  </si>
  <si>
    <t>037+041+047</t>
  </si>
  <si>
    <t>Troškovi ulaganja - imovina za isplatu dokupljenih mirovina</t>
  </si>
  <si>
    <t>038+039+040</t>
  </si>
  <si>
    <t>Troškovi od ulaganja u nekretnine</t>
  </si>
  <si>
    <t xml:space="preserve">Amortizacija </t>
  </si>
  <si>
    <t>Rashodi od smanjenja vrijednosti nekretnina</t>
  </si>
  <si>
    <t>Gubici ostvareni pri prodaji nekretnine</t>
  </si>
  <si>
    <t>042+043+044+045+046</t>
  </si>
  <si>
    <t>Financijski rashodi</t>
  </si>
  <si>
    <t>Rashodi od kamata</t>
  </si>
  <si>
    <t>Nerealizirani i realizirani gubici financijske imovine po fer vrijednosti kroz RDG</t>
  </si>
  <si>
    <t>Umanjenje vrijednosti financijske imovine</t>
  </si>
  <si>
    <t>Ostali troškovi ulaganja</t>
  </si>
  <si>
    <t>049+053+059</t>
  </si>
  <si>
    <t xml:space="preserve">Troškovi ulaganja -  kapital i ostala sredstva </t>
  </si>
  <si>
    <t>050+051+052</t>
  </si>
  <si>
    <t>054+055+056+057+058</t>
  </si>
  <si>
    <t>001+002+013+024+025+030+036+048+060</t>
  </si>
  <si>
    <t>Dobit ili gubitak obračunskog razdoblja prije oporezivanja</t>
  </si>
  <si>
    <t>K</t>
  </si>
  <si>
    <t xml:space="preserve">Porez na dobit </t>
  </si>
  <si>
    <t>061+062</t>
  </si>
  <si>
    <t>L</t>
  </si>
  <si>
    <t xml:space="preserve">Dobit ili gubitak obračunskog razdoblja </t>
  </si>
  <si>
    <t>Promjena revalorizacijskih rezervi (nekretnine, postrojenja, oprema i nematerijalna imovina)</t>
  </si>
  <si>
    <t>Aktuarski dobici/gubici po mirovinskim planovima s definiranim primanjima</t>
  </si>
  <si>
    <t>064+065+066</t>
  </si>
  <si>
    <t>M</t>
  </si>
  <si>
    <t>Ostala sveobuhvatna dobit</t>
  </si>
  <si>
    <t>063+068</t>
  </si>
  <si>
    <t>N</t>
  </si>
  <si>
    <t>Ukupna sveobuhvatna dobit</t>
  </si>
  <si>
    <t xml:space="preserve">O </t>
  </si>
  <si>
    <t>Reklasifikacijske usklade</t>
  </si>
  <si>
    <t>Obrazac: INTi</t>
  </si>
  <si>
    <t>IZVJEŠTAJ O NOVČANOM TIJEKU (indirektna metoda)</t>
  </si>
  <si>
    <t xml:space="preserve">               Opis pozicije</t>
  </si>
  <si>
    <t>002+013+028</t>
  </si>
  <si>
    <t>NOVČANI TIJEK IZ POSLOVNIH AKTIVNOSTI</t>
  </si>
  <si>
    <t>003+004</t>
  </si>
  <si>
    <t>Novčani tijek prije promjene poslovne imovine i obveza</t>
  </si>
  <si>
    <t>Dobit/gubitak prije oporezivanja</t>
  </si>
  <si>
    <t>005+006+...+012</t>
  </si>
  <si>
    <t>1.2.1</t>
  </si>
  <si>
    <t>Amortizacija materijalne imovine</t>
  </si>
  <si>
    <t>1.2.2</t>
  </si>
  <si>
    <t>Amortizacija nematerijalne imovine</t>
  </si>
  <si>
    <t>1.2.3</t>
  </si>
  <si>
    <t>Umanjenje vrijednosti i dobici/gubici od svođenja na fer vrijednost</t>
  </si>
  <si>
    <t>1.2.4</t>
  </si>
  <si>
    <t>Troškovi kamata</t>
  </si>
  <si>
    <t>1.2.5</t>
  </si>
  <si>
    <t>1.2.6</t>
  </si>
  <si>
    <t>Udjeli u dobiti pridruženih društava</t>
  </si>
  <si>
    <t>1.2.7</t>
  </si>
  <si>
    <t>Dobici/gubici od prodaje materijalne imovine (uključujući zemljišta i građevinske objekte)</t>
  </si>
  <si>
    <t>1.2.8</t>
  </si>
  <si>
    <t>Ostala usklađenja</t>
  </si>
  <si>
    <t>014+015+…+027</t>
  </si>
  <si>
    <t>Povećanje/smanjenje poslovne imovine i obveza</t>
  </si>
  <si>
    <t>Povećanje/smanjenje financijske imovine  po fer vrijednosti kroz račun dobiti i gubitka</t>
  </si>
  <si>
    <t>Povećanje/smanjenje zajmova i potraživanja</t>
  </si>
  <si>
    <t>Povećanje/smanjenje porezne imovine</t>
  </si>
  <si>
    <t>2.6</t>
  </si>
  <si>
    <t>Povećanje/smanjenje potraživanja</t>
  </si>
  <si>
    <t>2.7</t>
  </si>
  <si>
    <t>Povećanje/smanjenje ostale imovine</t>
  </si>
  <si>
    <t>2.8</t>
  </si>
  <si>
    <t>Povećanje/smanjenje plaćenih troškova budućeg razdoblja i nedospjele naplate prihoda</t>
  </si>
  <si>
    <t>2.9</t>
  </si>
  <si>
    <t>Povećanje/smanjenje  pričuva za isplatu dokupljenih mirovina</t>
  </si>
  <si>
    <t>2.10</t>
  </si>
  <si>
    <t>Povećanje/smanjenje ostalih pričuva</t>
  </si>
  <si>
    <t>2.11</t>
  </si>
  <si>
    <t>Povećanje/smanjenje poreznih obveza</t>
  </si>
  <si>
    <t>2.12</t>
  </si>
  <si>
    <t>Povećanje/smanjenje financijskih obveza</t>
  </si>
  <si>
    <t>2.13</t>
  </si>
  <si>
    <t>Povećanje/smanjenje ostalih obveza</t>
  </si>
  <si>
    <t>2.14</t>
  </si>
  <si>
    <t>Povećanje/smanjenje odgođenog plaćanja troškova i prihoda budućeg razdoblja</t>
  </si>
  <si>
    <t>Plaćeni porez na dobit</t>
  </si>
  <si>
    <t>030+031+…+043</t>
  </si>
  <si>
    <t>NOVČANI TIJEK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</si>
  <si>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</si>
  <si>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</si>
  <si>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</si>
  <si>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</si>
  <si>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nekretnina</t>
  </si>
  <si>
    <t>Izdaci za nabavu nekretnina</t>
  </si>
  <si>
    <t>Primici od prodaje vrijednosnih papira i udjela</t>
  </si>
  <si>
    <t>Izdaci za ulaganja u vrijednosne papire i udjele</t>
  </si>
  <si>
    <t>Primici od dividendi i udjela u dobiti</t>
  </si>
  <si>
    <t>Primici sa naslova otplate danih kratkoročnih i dugoročnih zajmova</t>
  </si>
  <si>
    <t>Izdaci za dane kratkoročne i dugoročne zajmove</t>
  </si>
  <si>
    <t>045+046+…+049</t>
  </si>
  <si>
    <t>NOVČANI TIJEK OD FINANCIJSKIH AKTIVNOSTI</t>
  </si>
  <si>
    <t>Novčani primici uslijed povećanja temeljnog kapitala</t>
  </si>
  <si>
    <t>Novčani primici od primljenih kratkoročnih i dugoročnih zajmova</t>
  </si>
  <si>
    <t>Novčani izdaci za otplatu primljenih kratkoročnih i dugoročnih zajmova</t>
  </si>
  <si>
    <t>Novčani izdaci za otkup vlastitih dionica</t>
  </si>
  <si>
    <t>Novčani izdaci za isplatu udjela u dobiti (dividendi)</t>
  </si>
  <si>
    <t>001+029 +044</t>
  </si>
  <si>
    <t>ČISTI NOVČANI TIJEK (I+II+III)</t>
  </si>
  <si>
    <t>UČINCI PROMJENE TEČAJEVA STRANIH VALUTA NA NOVAC I NOVČANE EKVIVALENTE</t>
  </si>
  <si>
    <t>050+051</t>
  </si>
  <si>
    <t>VI</t>
  </si>
  <si>
    <t>NETO POVEĆANJE/SMANJENJE NOVCA I NOVČANIH EKVIVALENATA (IV+V)</t>
  </si>
  <si>
    <t>Novac i novčani ekvivalenti na početku razdoblja</t>
  </si>
  <si>
    <t>052+053</t>
  </si>
  <si>
    <t>Novac i novčani ekvivalenti na kraju razdoblja</t>
  </si>
  <si>
    <t xml:space="preserve">Napomena: Pozicije koje umanjuju novčani tijek upisuju se s negativnim predznakom </t>
  </si>
  <si>
    <t>Obrazac: IPK</t>
  </si>
  <si>
    <t xml:space="preserve">IZVJEŠTAJ O PROMJENAMA KAPITALA </t>
  </si>
  <si>
    <t xml:space="preserve">                                    Kapital i rezerve
    Pozicija                      </t>
  </si>
  <si>
    <t>Raspodjeljivo vlasnicima matice</t>
  </si>
  <si>
    <t>Raspodjeljivo vlasnicima nekontrolirajućih interesa</t>
  </si>
  <si>
    <t>Ukupno kapital i rezerve</t>
  </si>
  <si>
    <t xml:space="preserve">Premije na emitirane dionice </t>
  </si>
  <si>
    <t>Rezerve (zakonske, statutarne, ostale)</t>
  </si>
  <si>
    <t>Dobit ili gubitak tekuće godine (razdoblja)</t>
  </si>
  <si>
    <t xml:space="preserve">I </t>
  </si>
  <si>
    <t>Stanje na dan početka prethodne poslovne godine</t>
  </si>
  <si>
    <t>Promjene računovodstvenih politika</t>
  </si>
  <si>
    <t>Ispravak  pogreški prethodnih razdoblja</t>
  </si>
  <si>
    <t>Stanje na dan početka prethodne poslovne godine (prepravljeno)</t>
  </si>
  <si>
    <t>Sveobuhvatna dobiti ili gubitak prethodne poslovne godine</t>
  </si>
  <si>
    <t>Dobit ili gubitak razdoblja</t>
  </si>
  <si>
    <t>Ostala sveobuhvatna dobiti ili gubitak prethodne poslovne godine</t>
  </si>
  <si>
    <t>Nerealizirani dobici ili gubici od materijalne imovine (zemljišta i građevinski objekti)</t>
  </si>
  <si>
    <t>Ostale nevlasničke promjene kapitala</t>
  </si>
  <si>
    <t>Transakcije s vlasnicima (prethodna poslovna godina)</t>
  </si>
  <si>
    <t>Povećanje/smanjenje upisanog kapitala</t>
  </si>
  <si>
    <t>Ostale uplate vlasnika</t>
  </si>
  <si>
    <t>Isplate udjela u dobiti / dividenda</t>
  </si>
  <si>
    <t>Ostale raspodjele vlasnicima</t>
  </si>
  <si>
    <t>Stanje na zadnji dan izvještajnog razdoblja prethodne poslovne godine</t>
  </si>
  <si>
    <t>Stanje na dan početka tekuće poslovne godine</t>
  </si>
  <si>
    <t>Stanje na dan početka tekuće poslovne godine (prepravljeno)</t>
  </si>
  <si>
    <t>Ostala sveobuhvatna dobiti ili gubitak tekuće poslovne godine</t>
  </si>
  <si>
    <t>Transakcije s vlasnicima (tekuća poslovna godina)</t>
  </si>
  <si>
    <t>Stanje na zadnji dan izvještajnog razdoblja tekuće poslovne godine</t>
  </si>
  <si>
    <t>Vrsta dugoročnih dužničkih vrijednosnih papira</t>
  </si>
  <si>
    <t>Vrsta kratkoročnih vrijednosnih papira</t>
  </si>
  <si>
    <t>Vrsta izvedenice</t>
  </si>
  <si>
    <t>Vrsta vrednovanja</t>
  </si>
  <si>
    <t>Vrsta vrednovanja izvedenica</t>
  </si>
  <si>
    <t>Vrsta izdavatelja - dionice</t>
  </si>
  <si>
    <t>Vrsta izdavatelja - poslovni udjeli</t>
  </si>
  <si>
    <t>Državne, središnjih banaka i javnih međunarodnih tijela</t>
  </si>
  <si>
    <t>Trezorski zapis</t>
  </si>
  <si>
    <t>UCITS</t>
  </si>
  <si>
    <t>Forward</t>
  </si>
  <si>
    <t>Zadnja cijena trgovanja</t>
  </si>
  <si>
    <t>Dnevna cijena obračuna (final settlement price)</t>
  </si>
  <si>
    <t>dioničko društvo</t>
  </si>
  <si>
    <t>društvo s ograničenom odgovornošću</t>
  </si>
  <si>
    <t>Municipalne</t>
  </si>
  <si>
    <t>Komercijalni zapis</t>
  </si>
  <si>
    <t>Otvoreni AIF s javnom ponudom</t>
  </si>
  <si>
    <t>Futures</t>
  </si>
  <si>
    <t>Prosječna ponderirana cijena</t>
  </si>
  <si>
    <t>Zadnja ponuda na kupnju/prodaju (BID/ASK)</t>
  </si>
  <si>
    <t>AIF</t>
  </si>
  <si>
    <t>Korporativne</t>
  </si>
  <si>
    <t>Blagajnički zapis</t>
  </si>
  <si>
    <t>Otvoreni AIF s privatnom ponudom</t>
  </si>
  <si>
    <t>Opcije</t>
  </si>
  <si>
    <t>Ostale cijene</t>
  </si>
  <si>
    <t>Close-out metoda</t>
  </si>
  <si>
    <t>Certifikat o depozitu</t>
  </si>
  <si>
    <t>OIF s javnom ponudom (treće zemlje)</t>
  </si>
  <si>
    <t>Swap</t>
  </si>
  <si>
    <t>Tehnika procjene</t>
  </si>
  <si>
    <t>Tehnike procjene</t>
  </si>
  <si>
    <t>Metoda amortiziranog troška</t>
  </si>
  <si>
    <t>Metoda udjela</t>
  </si>
  <si>
    <t>Metoda troška</t>
  </si>
  <si>
    <t xml:space="preserve">Usklađenja </t>
  </si>
  <si>
    <t>Opis pozicije - POSTOJEĆE</t>
  </si>
  <si>
    <t>Ulaganja u ovisna društva, pridružena društva i zajedničke pothvate</t>
  </si>
  <si>
    <t>Financijska imovina koja se vrednuje po amortiziranom trošku</t>
  </si>
  <si>
    <t>Financijska imovina po fer vrijednosti kroz ostalu sveobuhvatnu dobit</t>
  </si>
  <si>
    <t>Realizirani dobici financijske imovine koja se vodi po fer vrijednosti kroz OSD</t>
  </si>
  <si>
    <t>Realizirani gubici financijske imovine koja se vodi po fer vrijednosti kroz OSD</t>
  </si>
  <si>
    <t>Neto promjena fer vrijednosti vlasničkih i dužničkih vrijednosnica (OSD)</t>
  </si>
  <si>
    <t>Povećanje/smanjenje financijske imovine po fer vrijednosti kroz ostalu sveobuhvatnu dobit</t>
  </si>
  <si>
    <t>Povećanje/smanjenje ulaganja u ovisna društva, pridružena društva i zajedničke pothvate</t>
  </si>
  <si>
    <t>Primici od financijske imovine koja se vrednuje po amortiziranom trošku</t>
  </si>
  <si>
    <t>Izdaci od financijske imovine koja se vrednuje po amortiziranom trošku</t>
  </si>
  <si>
    <t>Nerealizirani dobici ili gubici od financijske imovine po fer vrijednosti kroz ostalu sveobuhvatnu dobit</t>
  </si>
  <si>
    <t>Realizirani dobici ili gubici of financijske imovine po fer vrijednosti kroz ostalu sveobuhvatnu dobit</t>
  </si>
  <si>
    <t>Klasifikacija prema MSFI 9</t>
  </si>
  <si>
    <t>Ne klasificira se prema MSFI 9</t>
  </si>
  <si>
    <t>u EUR</t>
  </si>
  <si>
    <t xml:space="preserve"> Zbroj glavnice i kamata u EUR</t>
  </si>
  <si>
    <t xml:space="preserve"> Ukupna vrijednost u EUR</t>
  </si>
  <si>
    <t xml:space="preserve"> Fer vrijednost u EUR</t>
  </si>
  <si>
    <t>Ukupna vrijednost u EUR</t>
  </si>
  <si>
    <t>Ispravak vrijednosti u EUR</t>
  </si>
  <si>
    <t xml:space="preserve">Trošak stjecanja u EUR </t>
  </si>
  <si>
    <t xml:space="preserve"> Stanje na računu u EUR</t>
  </si>
  <si>
    <t>USD</t>
  </si>
  <si>
    <t>Financijska imovina koja sevrednuje po amortiziranom trošku</t>
  </si>
  <si>
    <t>Efekt revalorizacije imovine po fer vrijednosti kroz ostalu sveobuhvatnu dobit</t>
  </si>
  <si>
    <t>Revalorizacijske rezerve imovine imovine po fer vrijednosti kroz ostalu sveobuhvatnu dobit (stanje)</t>
  </si>
  <si>
    <t>Financijske imovine  po fer vrijednosti kroz ostalu sveobuhvatnu dobit</t>
  </si>
  <si>
    <t>013+014+015+016</t>
  </si>
  <si>
    <t>018+019+020+021</t>
  </si>
  <si>
    <t>023+024+025+026+027</t>
  </si>
  <si>
    <t>033+034</t>
  </si>
  <si>
    <t>055+056+057</t>
  </si>
  <si>
    <t>062+063</t>
  </si>
  <si>
    <t>070+071+072</t>
  </si>
  <si>
    <t>012+017+022</t>
  </si>
  <si>
    <t>029+030</t>
  </si>
  <si>
    <t>032+035</t>
  </si>
  <si>
    <t>037+038+039</t>
  </si>
  <si>
    <t>001+004+008+028+031+036+040</t>
  </si>
  <si>
    <t>044+045+046+050+054+057</t>
  </si>
  <si>
    <t>047+048+049</t>
  </si>
  <si>
    <t>055+056</t>
  </si>
  <si>
    <t>058+059</t>
  </si>
  <si>
    <t>067+068+069</t>
  </si>
  <si>
    <t>071+072+073</t>
  </si>
  <si>
    <t>043+060+061+064+065+069+070+074</t>
  </si>
  <si>
    <t xml:space="preserve">Ulaganja uz suglasnost Hanfe i ostala imovina
</t>
  </si>
  <si>
    <r>
      <t xml:space="preserve">Strana valuta i valutna klauzula
</t>
    </r>
    <r>
      <rPr>
        <sz val="9"/>
        <rFont val="Arial"/>
        <family val="2"/>
      </rPr>
      <t>(iznos u EUR)</t>
    </r>
  </si>
  <si>
    <r>
      <t xml:space="preserve">Strana valuta i valutna klauzula 
CHF
</t>
    </r>
    <r>
      <rPr>
        <sz val="9"/>
        <rFont val="Arial"/>
        <family val="2"/>
      </rPr>
      <t>(iznos u HRK)</t>
    </r>
  </si>
  <si>
    <r>
      <t xml:space="preserve">Strana valuta i valutna klauzula
- ostale valute
</t>
    </r>
    <r>
      <rPr>
        <sz val="9"/>
        <rFont val="Arial"/>
        <family val="2"/>
      </rPr>
      <t>(iznos u HRK)</t>
    </r>
  </si>
  <si>
    <r>
      <t xml:space="preserve">UKUPNO
</t>
    </r>
    <r>
      <rPr>
        <sz val="9"/>
        <rFont val="Arial"/>
        <family val="2"/>
      </rPr>
      <t>(iznos u 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</si>
</sst>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k_n_-;\-* #,##0.00\ _k_n_-;_-* &quot;-&quot;??\ _k_n_-;_-@_-"/>
    <numFmt numFmtId="165" formatCode="#,#00"/>
    <numFmt numFmtId="166" formatCode="#,"/>
    <numFmt numFmtId="167" formatCode="m\o\n\th\ d\,\ yyyy"/>
    <numFmt numFmtId="168" formatCode="#,###"/>
    <numFmt numFmtId="169" formatCode="#,##0.0000"/>
    <numFmt numFmtId="170" formatCode="#,##0.00_ ;\-#,##0.00\ "/>
    <numFmt numFmtId="171" formatCode="#,##0_ ;\-#,##0\ "/>
    <numFmt numFmtId="172" formatCode="#,##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Times New Roman CE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indexed="12"/>
      <name val="Times New Roman CE"/>
      <family val="1"/>
      <charset val="238"/>
    </font>
    <font>
      <b/>
      <sz val="10"/>
      <name val="Arial"/>
      <family val="2"/>
    </font>
    <font>
      <sz val="10"/>
      <name val="Arial CE"/>
      <charset val="238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9"/>
      <name val="Arial"/>
      <family val="2"/>
    </font>
    <font>
      <b/>
      <i/>
      <sz val="9"/>
      <name val="Arial"/>
      <family val="2"/>
    </font>
    <font>
      <sz val="9"/>
      <color indexed="50"/>
      <name val="Arial"/>
      <family val="2"/>
    </font>
    <font>
      <sz val="9"/>
      <color indexed="17"/>
      <name val="Arial"/>
      <family val="2"/>
    </font>
    <font>
      <u/>
      <sz val="9"/>
      <color indexed="12"/>
      <name val="Arial"/>
      <family val="2"/>
    </font>
    <font>
      <u/>
      <sz val="9"/>
      <color indexed="12"/>
      <name val="Times New Roman CE"/>
      <charset val="238"/>
    </font>
    <font>
      <sz val="7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50"/>
      <name val="Arial"/>
      <family val="2"/>
    </font>
    <font>
      <i/>
      <sz val="9"/>
      <color rgb="FF0070C0"/>
      <name val="Arial"/>
      <family val="2"/>
    </font>
    <font>
      <i/>
      <sz val="10"/>
      <name val="Arial Narrow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</borders>
  <cellStyleXfs count="31">
    <xf numFmtId="0" fontId="0" fillId="0" borderId="0">
      <alignment vertical="top"/>
    </xf>
    <xf numFmtId="0" fontId="2" fillId="0" borderId="0">
      <alignment vertical="top"/>
    </xf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3" fillId="0" borderId="0">
      <protection locked="0"/>
    </xf>
    <xf numFmtId="165" fontId="3" fillId="0" borderId="0">
      <protection locked="0"/>
    </xf>
    <xf numFmtId="166" fontId="4" fillId="0" borderId="0">
      <protection locked="0"/>
    </xf>
    <xf numFmtId="166" fontId="4" fillId="0" borderId="0"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Protection="0">
      <alignment vertical="top"/>
    </xf>
    <xf numFmtId="0" fontId="7" fillId="0" borderId="0"/>
    <xf numFmtId="0" fontId="8" fillId="0" borderId="0"/>
    <xf numFmtId="0" fontId="1" fillId="0" borderId="0"/>
    <xf numFmtId="0" fontId="1" fillId="0" borderId="0">
      <alignment vertical="top"/>
    </xf>
    <xf numFmtId="0" fontId="8" fillId="0" borderId="0">
      <alignment vertical="top"/>
    </xf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2" fillId="0" borderId="0">
      <alignment vertical="top"/>
    </xf>
    <xf numFmtId="0" fontId="8" fillId="0" borderId="0"/>
    <xf numFmtId="0" fontId="1" fillId="0" borderId="0">
      <alignment vertical="top"/>
    </xf>
    <xf numFmtId="0" fontId="6" fillId="0" borderId="0"/>
    <xf numFmtId="0" fontId="2" fillId="0" borderId="0">
      <alignment vertical="top"/>
    </xf>
    <xf numFmtId="166" fontId="3" fillId="0" borderId="1">
      <protection locked="0"/>
    </xf>
    <xf numFmtId="0" fontId="11" fillId="0" borderId="0"/>
    <xf numFmtId="0" fontId="8" fillId="0" borderId="0"/>
    <xf numFmtId="0" fontId="8" fillId="0" borderId="0"/>
  </cellStyleXfs>
  <cellXfs count="742">
    <xf numFmtId="0" fontId="0" fillId="0" borderId="0" xfId="0" applyAlignment="1"/>
    <xf numFmtId="0" fontId="8" fillId="0" borderId="0" xfId="17" applyFont="1" applyAlignment="1" applyProtection="1">
      <alignment vertical="center"/>
      <protection locked="0"/>
    </xf>
    <xf numFmtId="0" fontId="8" fillId="0" borderId="0" xfId="17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14" applyFont="1" applyFill="1" applyAlignment="1" applyProtection="1">
      <alignment horizontal="right" vertical="center"/>
    </xf>
    <xf numFmtId="0" fontId="13" fillId="0" borderId="0" xfId="0" applyFont="1" applyAlignment="1"/>
    <xf numFmtId="0" fontId="13" fillId="0" borderId="0" xfId="10" applyFont="1" applyFill="1" applyAlignment="1" applyProtection="1">
      <alignment vertical="center"/>
      <protection hidden="1"/>
    </xf>
    <xf numFmtId="0" fontId="13" fillId="0" borderId="0" xfId="10" applyFont="1" applyFill="1" applyBorder="1" applyAlignment="1">
      <alignment vertical="center" wrapText="1"/>
    </xf>
    <xf numFmtId="0" fontId="13" fillId="0" borderId="0" xfId="10" applyFont="1" applyFill="1" applyBorder="1" applyAlignment="1" applyProtection="1">
      <alignment horizontal="left" vertical="center"/>
      <protection hidden="1"/>
    </xf>
    <xf numFmtId="4" fontId="13" fillId="0" borderId="0" xfId="10" applyNumberFormat="1" applyFont="1" applyFill="1" applyBorder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0" fontId="13" fillId="0" borderId="2" xfId="14" applyFont="1" applyFill="1" applyBorder="1" applyAlignment="1" applyProtection="1">
      <alignment horizontal="center" vertical="center" wrapText="1"/>
      <protection hidden="1"/>
    </xf>
    <xf numFmtId="49" fontId="14" fillId="0" borderId="3" xfId="14" applyNumberFormat="1" applyFont="1" applyFill="1" applyBorder="1" applyAlignment="1" applyProtection="1">
      <alignment horizontal="center" vertical="center"/>
      <protection hidden="1"/>
    </xf>
    <xf numFmtId="0" fontId="14" fillId="0" borderId="4" xfId="11" applyFont="1" applyFill="1" applyBorder="1" applyAlignment="1" applyProtection="1">
      <alignment horizontal="left" vertical="center" wrapText="1" readingOrder="1"/>
    </xf>
    <xf numFmtId="168" fontId="13" fillId="0" borderId="4" xfId="11" applyNumberFormat="1" applyFont="1" applyFill="1" applyBorder="1" applyAlignment="1" applyProtection="1">
      <alignment horizontal="right" vertical="center" wrapText="1" readingOrder="1"/>
      <protection locked="0"/>
    </xf>
    <xf numFmtId="10" fontId="13" fillId="0" borderId="5" xfId="14" applyNumberFormat="1" applyFont="1" applyFill="1" applyBorder="1" applyAlignment="1" applyProtection="1">
      <alignment horizontal="right" vertical="center"/>
      <protection hidden="1"/>
    </xf>
    <xf numFmtId="0" fontId="13" fillId="0" borderId="0" xfId="17" applyFont="1" applyAlignment="1" applyProtection="1">
      <alignment vertical="center"/>
      <protection locked="0"/>
    </xf>
    <xf numFmtId="0" fontId="13" fillId="0" borderId="0" xfId="17" applyFont="1" applyAlignment="1">
      <alignment vertical="center"/>
    </xf>
    <xf numFmtId="0" fontId="13" fillId="0" borderId="0" xfId="18" applyFont="1" applyAlignment="1">
      <alignment vertical="center" wrapText="1"/>
    </xf>
    <xf numFmtId="0" fontId="13" fillId="0" borderId="0" xfId="18" applyFont="1" applyAlignment="1">
      <alignment vertical="center"/>
    </xf>
    <xf numFmtId="0" fontId="13" fillId="0" borderId="0" xfId="14" applyFont="1" applyAlignment="1"/>
    <xf numFmtId="49" fontId="13" fillId="0" borderId="0" xfId="18" applyNumberFormat="1" applyFont="1" applyBorder="1" applyAlignment="1">
      <alignment horizontal="left" vertical="center"/>
    </xf>
    <xf numFmtId="3" fontId="13" fillId="0" borderId="0" xfId="0" applyNumberFormat="1" applyFont="1" applyAlignment="1"/>
    <xf numFmtId="49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21" applyFont="1" applyAlignment="1">
      <alignment horizontal="center" vertical="center" wrapText="1"/>
    </xf>
    <xf numFmtId="0" fontId="12" fillId="0" borderId="0" xfId="21" applyFont="1" applyAlignment="1">
      <alignment vertical="center" wrapText="1"/>
    </xf>
    <xf numFmtId="49" fontId="16" fillId="0" borderId="6" xfId="15" applyNumberFormat="1" applyFont="1" applyFill="1" applyBorder="1" applyAlignment="1">
      <alignment horizontal="left" vertical="center" wrapText="1"/>
    </xf>
    <xf numFmtId="168" fontId="13" fillId="0" borderId="7" xfId="0" applyNumberFormat="1" applyFont="1" applyFill="1" applyBorder="1" applyAlignment="1">
      <alignment vertical="center" wrapText="1"/>
    </xf>
    <xf numFmtId="168" fontId="12" fillId="2" borderId="6" xfId="22" applyNumberFormat="1" applyFont="1" applyFill="1" applyBorder="1" applyAlignment="1" applyProtection="1">
      <alignment vertical="center" wrapText="1"/>
      <protection locked="0"/>
    </xf>
    <xf numFmtId="168" fontId="13" fillId="0" borderId="6" xfId="0" applyNumberFormat="1" applyFont="1" applyFill="1" applyBorder="1" applyAlignment="1">
      <alignment vertical="center" wrapText="1"/>
    </xf>
    <xf numFmtId="49" fontId="12" fillId="0" borderId="8" xfId="15" applyNumberFormat="1" applyFont="1" applyBorder="1" applyAlignment="1">
      <alignment horizontal="center" vertical="center" wrapText="1"/>
    </xf>
    <xf numFmtId="49" fontId="13" fillId="0" borderId="9" xfId="15" applyNumberFormat="1" applyFont="1" applyBorder="1" applyAlignment="1">
      <alignment horizontal="center" vertical="center" wrapText="1"/>
    </xf>
    <xf numFmtId="49" fontId="13" fillId="0" borderId="8" xfId="15" applyNumberFormat="1" applyFont="1" applyBorder="1" applyAlignment="1">
      <alignment horizontal="center" vertical="center" wrapText="1"/>
    </xf>
    <xf numFmtId="168" fontId="12" fillId="2" borderId="6" xfId="15" applyNumberFormat="1" applyFont="1" applyFill="1" applyBorder="1" applyAlignment="1" applyProtection="1">
      <alignment vertical="center" wrapText="1"/>
      <protection locked="0"/>
    </xf>
    <xf numFmtId="168" fontId="12" fillId="0" borderId="6" xfId="0" applyNumberFormat="1" applyFont="1" applyFill="1" applyBorder="1" applyAlignment="1">
      <alignment vertical="center" wrapText="1"/>
    </xf>
    <xf numFmtId="0" fontId="13" fillId="0" borderId="6" xfId="0" applyFont="1" applyBorder="1" applyAlignment="1">
      <alignment wrapText="1"/>
    </xf>
    <xf numFmtId="0" fontId="12" fillId="0" borderId="6" xfId="0" applyFont="1" applyFill="1" applyBorder="1" applyAlignment="1">
      <alignment vertical="center" wrapText="1"/>
    </xf>
    <xf numFmtId="49" fontId="12" fillId="0" borderId="10" xfId="15" applyNumberFormat="1" applyFont="1" applyBorder="1" applyAlignment="1">
      <alignment horizontal="center" vertical="center"/>
    </xf>
    <xf numFmtId="0" fontId="12" fillId="0" borderId="10" xfId="0" applyFont="1" applyBorder="1" applyAlignment="1"/>
    <xf numFmtId="49" fontId="13" fillId="0" borderId="8" xfId="15" applyNumberFormat="1" applyFont="1" applyBorder="1" applyAlignment="1">
      <alignment horizontal="center" vertical="center"/>
    </xf>
    <xf numFmtId="49" fontId="13" fillId="0" borderId="9" xfId="15" applyNumberFormat="1" applyFont="1" applyBorder="1" applyAlignment="1">
      <alignment horizontal="center" vertical="center"/>
    </xf>
    <xf numFmtId="49" fontId="13" fillId="0" borderId="6" xfId="15" applyNumberFormat="1" applyFont="1" applyBorder="1" applyAlignment="1">
      <alignment horizontal="center" vertical="center"/>
    </xf>
    <xf numFmtId="49" fontId="13" fillId="0" borderId="6" xfId="15" applyNumberFormat="1" applyFont="1" applyBorder="1" applyAlignment="1">
      <alignment horizontal="left" vertical="center" wrapText="1"/>
    </xf>
    <xf numFmtId="49" fontId="13" fillId="0" borderId="0" xfId="15" applyNumberFormat="1" applyFont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13" fillId="0" borderId="0" xfId="18" applyFont="1" applyAlignment="1" applyProtection="1">
      <alignment vertical="center"/>
    </xf>
    <xf numFmtId="0" fontId="13" fillId="0" borderId="0" xfId="18" applyFont="1" applyAlignment="1" applyProtection="1">
      <alignment vertical="center"/>
      <protection locked="0"/>
    </xf>
    <xf numFmtId="0" fontId="12" fillId="0" borderId="0" xfId="18" applyFont="1" applyAlignment="1" applyProtection="1">
      <alignment vertical="center"/>
    </xf>
    <xf numFmtId="0" fontId="12" fillId="0" borderId="0" xfId="18" applyFont="1" applyAlignment="1" applyProtection="1">
      <alignment vertical="center"/>
      <protection locked="0"/>
    </xf>
    <xf numFmtId="0" fontId="17" fillId="0" borderId="0" xfId="18" applyFont="1" applyAlignment="1" applyProtection="1">
      <alignment vertical="center"/>
    </xf>
    <xf numFmtId="0" fontId="19" fillId="0" borderId="0" xfId="8" applyFont="1" applyAlignment="1" applyProtection="1">
      <alignment horizontal="center" vertical="top"/>
    </xf>
    <xf numFmtId="0" fontId="20" fillId="0" borderId="0" xfId="8" applyFont="1" applyAlignment="1" applyProtection="1">
      <alignment horizontal="center" vertical="top"/>
    </xf>
    <xf numFmtId="0" fontId="19" fillId="0" borderId="0" xfId="8" applyFont="1" applyAlignment="1" applyProtection="1">
      <alignment horizontal="center" vertical="center"/>
      <protection locked="0"/>
    </xf>
    <xf numFmtId="0" fontId="12" fillId="0" borderId="0" xfId="18" applyFont="1" applyBorder="1" applyAlignment="1" applyProtection="1">
      <alignment vertical="center"/>
    </xf>
    <xf numFmtId="0" fontId="12" fillId="0" borderId="0" xfId="18" applyFont="1" applyFill="1" applyBorder="1" applyAlignment="1" applyProtection="1">
      <alignment vertical="center"/>
    </xf>
    <xf numFmtId="0" fontId="13" fillId="0" borderId="0" xfId="14" applyFont="1" applyAlignment="1" applyProtection="1"/>
    <xf numFmtId="0" fontId="13" fillId="0" borderId="0" xfId="18" applyFont="1" applyAlignment="1" applyProtection="1">
      <alignment vertical="center" wrapText="1"/>
    </xf>
    <xf numFmtId="0" fontId="12" fillId="0" borderId="0" xfId="18" applyFont="1" applyFill="1" applyAlignment="1" applyProtection="1">
      <alignment horizontal="left" vertical="center"/>
    </xf>
    <xf numFmtId="0" fontId="13" fillId="0" borderId="0" xfId="18" applyFont="1" applyFill="1" applyAlignment="1" applyProtection="1">
      <alignment vertical="center"/>
    </xf>
    <xf numFmtId="0" fontId="14" fillId="0" borderId="0" xfId="18" applyFont="1" applyAlignment="1" applyProtection="1">
      <alignment horizontal="right" vertical="center"/>
    </xf>
    <xf numFmtId="0" fontId="12" fillId="0" borderId="11" xfId="18" applyFont="1" applyBorder="1" applyAlignment="1" applyProtection="1">
      <alignment horizontal="center" vertical="center" wrapText="1"/>
    </xf>
    <xf numFmtId="0" fontId="12" fillId="0" borderId="11" xfId="18" applyFont="1" applyFill="1" applyBorder="1" applyAlignment="1" applyProtection="1">
      <alignment horizontal="center" vertical="center" wrapText="1"/>
    </xf>
    <xf numFmtId="0" fontId="12" fillId="0" borderId="12" xfId="18" applyFont="1" applyFill="1" applyBorder="1" applyAlignment="1" applyProtection="1">
      <alignment horizontal="center" vertical="center" wrapText="1"/>
    </xf>
    <xf numFmtId="0" fontId="12" fillId="0" borderId="13" xfId="18" applyFont="1" applyFill="1" applyBorder="1" applyAlignment="1" applyProtection="1">
      <alignment horizontal="center" vertical="center" wrapText="1"/>
    </xf>
    <xf numFmtId="0" fontId="12" fillId="0" borderId="0" xfId="18" applyFont="1" applyAlignment="1" applyProtection="1">
      <alignment horizontal="center" vertical="center" wrapText="1"/>
    </xf>
    <xf numFmtId="0" fontId="13" fillId="0" borderId="11" xfId="18" applyFont="1" applyBorder="1" applyAlignment="1" applyProtection="1">
      <alignment horizontal="center" vertical="center" wrapText="1"/>
    </xf>
    <xf numFmtId="0" fontId="13" fillId="0" borderId="2" xfId="18" applyFont="1" applyBorder="1" applyAlignment="1" applyProtection="1">
      <alignment horizontal="center" vertical="center" wrapText="1"/>
    </xf>
    <xf numFmtId="0" fontId="13" fillId="0" borderId="14" xfId="18" applyFont="1" applyBorder="1" applyAlignment="1" applyProtection="1">
      <alignment horizontal="center" vertical="center" wrapText="1"/>
    </xf>
    <xf numFmtId="0" fontId="13" fillId="0" borderId="12" xfId="18" applyFont="1" applyBorder="1" applyAlignment="1" applyProtection="1">
      <alignment horizontal="center" vertical="center" wrapText="1"/>
    </xf>
    <xf numFmtId="0" fontId="13" fillId="0" borderId="13" xfId="18" applyFont="1" applyBorder="1" applyAlignment="1" applyProtection="1">
      <alignment horizontal="center" vertical="center" wrapText="1"/>
    </xf>
    <xf numFmtId="0" fontId="13" fillId="0" borderId="0" xfId="18" applyFont="1" applyAlignment="1" applyProtection="1">
      <alignment horizontal="center" vertical="center" wrapText="1"/>
    </xf>
    <xf numFmtId="0" fontId="13" fillId="0" borderId="15" xfId="18" applyNumberFormat="1" applyFont="1" applyBorder="1" applyAlignment="1" applyProtection="1">
      <alignment horizontal="right" vertical="center" wrapText="1"/>
      <protection locked="0"/>
    </xf>
    <xf numFmtId="0" fontId="13" fillId="0" borderId="16" xfId="18" applyNumberFormat="1" applyFont="1" applyFill="1" applyBorder="1" applyAlignment="1" applyProtection="1">
      <alignment horizontal="right" vertical="center" wrapText="1"/>
      <protection locked="0"/>
    </xf>
    <xf numFmtId="0" fontId="13" fillId="0" borderId="16" xfId="18" applyNumberFormat="1" applyFont="1" applyBorder="1" applyAlignment="1" applyProtection="1">
      <alignment horizontal="right" vertical="center" wrapText="1"/>
      <protection locked="0"/>
    </xf>
    <xf numFmtId="0" fontId="13" fillId="0" borderId="17" xfId="18" applyNumberFormat="1" applyFont="1" applyBorder="1" applyAlignment="1" applyProtection="1">
      <alignment horizontal="right" vertical="center" wrapText="1"/>
      <protection locked="0"/>
    </xf>
    <xf numFmtId="0" fontId="13" fillId="0" borderId="0" xfId="18" applyFont="1" applyAlignment="1" applyProtection="1">
      <alignment horizontal="right" vertical="center" wrapText="1"/>
      <protection locked="0"/>
    </xf>
    <xf numFmtId="0" fontId="13" fillId="0" borderId="0" xfId="18" applyFont="1" applyAlignment="1" applyProtection="1">
      <alignment horizontal="center" vertical="center" wrapText="1"/>
      <protection locked="0"/>
    </xf>
    <xf numFmtId="0" fontId="13" fillId="0" borderId="0" xfId="18" applyFont="1" applyAlignment="1" applyProtection="1">
      <alignment horizontal="right" vertical="center"/>
      <protection locked="0"/>
    </xf>
    <xf numFmtId="0" fontId="13" fillId="0" borderId="0" xfId="18" applyFont="1" applyAlignment="1" applyProtection="1">
      <alignment vertical="center" wrapText="1"/>
      <protection locked="0"/>
    </xf>
    <xf numFmtId="0" fontId="13" fillId="0" borderId="0" xfId="18" applyFont="1" applyFill="1" applyAlignment="1" applyProtection="1">
      <alignment vertical="center"/>
      <protection locked="0"/>
    </xf>
    <xf numFmtId="0" fontId="13" fillId="0" borderId="0" xfId="14" applyFont="1" applyAlignment="1" applyProtection="1">
      <protection locked="0"/>
    </xf>
    <xf numFmtId="49" fontId="13" fillId="0" borderId="0" xfId="18" applyNumberFormat="1" applyFont="1" applyBorder="1" applyAlignment="1" applyProtection="1">
      <alignment vertical="center" wrapText="1"/>
      <protection locked="0"/>
    </xf>
    <xf numFmtId="49" fontId="13" fillId="0" borderId="0" xfId="18" applyNumberFormat="1" applyFont="1" applyBorder="1" applyAlignment="1" applyProtection="1">
      <alignment horizontal="left" vertical="center"/>
      <protection locked="0"/>
    </xf>
    <xf numFmtId="0" fontId="13" fillId="0" borderId="0" xfId="25" applyFont="1"/>
    <xf numFmtId="0" fontId="12" fillId="0" borderId="0" xfId="18" applyFont="1" applyAlignment="1" applyProtection="1">
      <alignment horizontal="left" vertical="center"/>
    </xf>
    <xf numFmtId="0" fontId="12" fillId="0" borderId="0" xfId="18" applyFont="1" applyFill="1" applyAlignment="1" applyProtection="1">
      <alignment vertical="center"/>
    </xf>
    <xf numFmtId="0" fontId="13" fillId="0" borderId="0" xfId="18" applyFont="1" applyAlignment="1" applyProtection="1">
      <alignment horizontal="center" vertical="center"/>
    </xf>
    <xf numFmtId="0" fontId="12" fillId="0" borderId="2" xfId="18" applyFont="1" applyBorder="1" applyAlignment="1" applyProtection="1">
      <alignment horizontal="center" vertical="center" wrapText="1"/>
    </xf>
    <xf numFmtId="0" fontId="12" fillId="0" borderId="12" xfId="18" applyFont="1" applyBorder="1" applyAlignment="1" applyProtection="1">
      <alignment horizontal="center" vertical="center" wrapText="1"/>
    </xf>
    <xf numFmtId="0" fontId="12" fillId="0" borderId="18" xfId="18" applyFont="1" applyBorder="1" applyAlignment="1" applyProtection="1">
      <alignment horizontal="center" vertical="center" wrapText="1"/>
    </xf>
    <xf numFmtId="0" fontId="13" fillId="0" borderId="18" xfId="18" applyFont="1" applyBorder="1" applyAlignment="1" applyProtection="1">
      <alignment horizontal="center" vertical="center" wrapText="1"/>
    </xf>
    <xf numFmtId="0" fontId="13" fillId="0" borderId="19" xfId="18" applyNumberFormat="1" applyFont="1" applyBorder="1" applyAlignment="1" applyProtection="1">
      <alignment horizontal="right" vertical="center" wrapText="1"/>
      <protection locked="0"/>
    </xf>
    <xf numFmtId="0" fontId="13" fillId="0" borderId="0" xfId="18" applyFont="1" applyAlignment="1" applyProtection="1">
      <alignment horizontal="center" vertical="center"/>
      <protection locked="0"/>
    </xf>
    <xf numFmtId="0" fontId="13" fillId="0" borderId="0" xfId="18" applyFont="1" applyProtection="1"/>
    <xf numFmtId="0" fontId="13" fillId="0" borderId="0" xfId="18" applyFont="1" applyFill="1" applyProtection="1"/>
    <xf numFmtId="0" fontId="12" fillId="0" borderId="13" xfId="18" applyFont="1" applyBorder="1" applyAlignment="1" applyProtection="1">
      <alignment horizontal="center" vertical="center" wrapText="1"/>
    </xf>
    <xf numFmtId="0" fontId="13" fillId="0" borderId="11" xfId="18" applyFont="1" applyFill="1" applyBorder="1" applyAlignment="1" applyProtection="1">
      <alignment horizontal="center" vertical="center" wrapText="1"/>
    </xf>
    <xf numFmtId="0" fontId="13" fillId="0" borderId="0" xfId="18" applyFont="1" applyAlignment="1" applyProtection="1">
      <alignment horizontal="right"/>
      <protection locked="0"/>
    </xf>
    <xf numFmtId="0" fontId="13" fillId="0" borderId="0" xfId="18" applyFont="1" applyProtection="1">
      <protection locked="0"/>
    </xf>
    <xf numFmtId="0" fontId="13" fillId="0" borderId="3" xfId="18" applyNumberFormat="1" applyFont="1" applyBorder="1" applyAlignment="1" applyProtection="1">
      <alignment horizontal="right" vertical="center" wrapText="1"/>
      <protection locked="0"/>
    </xf>
    <xf numFmtId="0" fontId="13" fillId="0" borderId="4" xfId="18" applyNumberFormat="1" applyFont="1" applyBorder="1" applyAlignment="1" applyProtection="1">
      <alignment horizontal="right" vertical="center" wrapText="1"/>
      <protection locked="0"/>
    </xf>
    <xf numFmtId="0" fontId="13" fillId="0" borderId="20" xfId="18" applyNumberFormat="1" applyFont="1" applyBorder="1" applyAlignment="1" applyProtection="1">
      <alignment horizontal="right" vertical="center" wrapText="1"/>
      <protection locked="0"/>
    </xf>
    <xf numFmtId="0" fontId="13" fillId="0" borderId="4" xfId="18" applyNumberFormat="1" applyFont="1" applyBorder="1" applyAlignment="1" applyProtection="1">
      <alignment horizontal="right" vertical="center"/>
      <protection locked="0"/>
    </xf>
    <xf numFmtId="0" fontId="13" fillId="0" borderId="20" xfId="18" applyNumberFormat="1" applyFont="1" applyBorder="1" applyAlignment="1" applyProtection="1">
      <alignment horizontal="right" vertical="center"/>
      <protection locked="0"/>
    </xf>
    <xf numFmtId="0" fontId="13" fillId="0" borderId="16" xfId="18" applyNumberFormat="1" applyFont="1" applyBorder="1" applyAlignment="1" applyProtection="1">
      <alignment horizontal="right" vertical="center"/>
      <protection locked="0"/>
    </xf>
    <xf numFmtId="0" fontId="17" fillId="0" borderId="0" xfId="18" applyFont="1" applyFill="1" applyAlignment="1" applyProtection="1">
      <alignment vertical="center"/>
      <protection locked="0"/>
    </xf>
    <xf numFmtId="49" fontId="13" fillId="0" borderId="0" xfId="18" applyNumberFormat="1" applyFont="1" applyBorder="1" applyAlignment="1" applyProtection="1">
      <alignment horizontal="right" vertical="center"/>
      <protection locked="0"/>
    </xf>
    <xf numFmtId="169" fontId="13" fillId="0" borderId="0" xfId="18" applyNumberFormat="1" applyFont="1" applyBorder="1" applyAlignment="1" applyProtection="1">
      <alignment horizontal="right" vertical="center"/>
      <protection locked="0"/>
    </xf>
    <xf numFmtId="168" fontId="13" fillId="0" borderId="0" xfId="18" applyNumberFormat="1" applyFont="1" applyBorder="1" applyAlignment="1" applyProtection="1">
      <alignment horizontal="right" vertical="center"/>
      <protection locked="0"/>
    </xf>
    <xf numFmtId="49" fontId="13" fillId="0" borderId="0" xfId="18" applyNumberFormat="1" applyFont="1" applyBorder="1" applyAlignment="1" applyProtection="1">
      <alignment horizontal="right" vertical="center" wrapText="1"/>
      <protection locked="0"/>
    </xf>
    <xf numFmtId="0" fontId="12" fillId="0" borderId="0" xfId="18" applyFont="1" applyBorder="1" applyAlignment="1" applyProtection="1">
      <alignment vertical="center" wrapText="1"/>
    </xf>
    <xf numFmtId="0" fontId="13" fillId="0" borderId="0" xfId="18" applyFont="1" applyBorder="1" applyAlignment="1" applyProtection="1">
      <alignment vertical="center"/>
    </xf>
    <xf numFmtId="0" fontId="13" fillId="0" borderId="0" xfId="18" applyFont="1" applyBorder="1" applyAlignment="1" applyProtection="1">
      <alignment vertical="center"/>
      <protection locked="0"/>
    </xf>
    <xf numFmtId="0" fontId="12" fillId="0" borderId="0" xfId="18" applyFont="1" applyBorder="1" applyAlignment="1" applyProtection="1">
      <alignment horizontal="center" vertical="center"/>
    </xf>
    <xf numFmtId="0" fontId="12" fillId="0" borderId="0" xfId="18" applyFont="1" applyAlignment="1" applyProtection="1">
      <alignment horizontal="center" vertical="center" wrapText="1"/>
      <protection locked="0"/>
    </xf>
    <xf numFmtId="0" fontId="13" fillId="0" borderId="19" xfId="18" applyNumberFormat="1" applyFont="1" applyBorder="1" applyAlignment="1" applyProtection="1">
      <alignment horizontal="center" vertical="center" wrapText="1"/>
      <protection locked="0"/>
    </xf>
    <xf numFmtId="0" fontId="13" fillId="0" borderId="3" xfId="18" applyNumberFormat="1" applyFont="1" applyBorder="1" applyAlignment="1" applyProtection="1">
      <alignment horizontal="center" vertical="center" wrapText="1"/>
      <protection locked="0"/>
    </xf>
    <xf numFmtId="0" fontId="13" fillId="0" borderId="3" xfId="18" applyNumberFormat="1" applyFont="1" applyBorder="1" applyAlignment="1" applyProtection="1">
      <alignment horizontal="center" vertical="center"/>
      <protection locked="0"/>
    </xf>
    <xf numFmtId="0" fontId="13" fillId="0" borderId="0" xfId="18" applyFont="1" applyBorder="1" applyAlignment="1" applyProtection="1">
      <alignment horizontal="center" vertical="center"/>
    </xf>
    <xf numFmtId="4" fontId="13" fillId="0" borderId="0" xfId="18" applyNumberFormat="1" applyFont="1" applyBorder="1" applyAlignment="1" applyProtection="1">
      <alignment vertical="center"/>
    </xf>
    <xf numFmtId="4" fontId="13" fillId="0" borderId="0" xfId="18" applyNumberFormat="1" applyFont="1" applyBorder="1" applyAlignment="1" applyProtection="1">
      <alignment vertical="center"/>
      <protection locked="0"/>
    </xf>
    <xf numFmtId="0" fontId="13" fillId="0" borderId="15" xfId="18" applyNumberFormat="1" applyFont="1" applyBorder="1" applyAlignment="1" applyProtection="1">
      <alignment horizontal="left" vertical="center"/>
      <protection locked="0"/>
    </xf>
    <xf numFmtId="0" fontId="13" fillId="0" borderId="16" xfId="18" applyNumberFormat="1" applyFont="1" applyBorder="1" applyAlignment="1" applyProtection="1">
      <alignment horizontal="left" vertical="center"/>
      <protection locked="0"/>
    </xf>
    <xf numFmtId="0" fontId="13" fillId="0" borderId="0" xfId="18" applyFont="1" applyFill="1" applyAlignment="1" applyProtection="1">
      <alignment horizontal="right" vertical="center" wrapText="1"/>
      <protection locked="0"/>
    </xf>
    <xf numFmtId="0" fontId="13" fillId="0" borderId="16" xfId="18" applyNumberFormat="1" applyFont="1" applyFill="1" applyBorder="1" applyAlignment="1" applyProtection="1">
      <alignment horizontal="left" vertical="center"/>
      <protection locked="0"/>
    </xf>
    <xf numFmtId="0" fontId="13" fillId="0" borderId="0" xfId="18" applyFont="1" applyAlignment="1" applyProtection="1">
      <alignment horizontal="left" vertical="center"/>
      <protection locked="0"/>
    </xf>
    <xf numFmtId="0" fontId="13" fillId="0" borderId="0" xfId="18" applyFont="1" applyBorder="1" applyAlignment="1" applyProtection="1"/>
    <xf numFmtId="0" fontId="17" fillId="0" borderId="0" xfId="14" applyFont="1" applyAlignment="1" applyProtection="1">
      <alignment vertical="center"/>
    </xf>
    <xf numFmtId="14" fontId="13" fillId="0" borderId="0" xfId="18" applyNumberFormat="1" applyFont="1" applyBorder="1" applyAlignment="1" applyProtection="1">
      <alignment vertical="center" wrapText="1"/>
      <protection locked="0"/>
    </xf>
    <xf numFmtId="0" fontId="13" fillId="0" borderId="19" xfId="18" applyNumberFormat="1" applyFont="1" applyBorder="1" applyAlignment="1" applyProtection="1">
      <alignment horizontal="center" vertical="center"/>
      <protection locked="0"/>
    </xf>
    <xf numFmtId="0" fontId="13" fillId="0" borderId="15" xfId="18" applyNumberFormat="1" applyFont="1" applyBorder="1" applyAlignment="1" applyProtection="1">
      <alignment horizontal="right" vertical="center"/>
      <protection locked="0"/>
    </xf>
    <xf numFmtId="0" fontId="13" fillId="0" borderId="0" xfId="18" applyFont="1" applyFill="1" applyAlignment="1" applyProtection="1">
      <alignment horizontal="right" vertical="center"/>
      <protection locked="0"/>
    </xf>
    <xf numFmtId="0" fontId="12" fillId="0" borderId="14" xfId="18" applyFont="1" applyFill="1" applyBorder="1" applyAlignment="1" applyProtection="1">
      <alignment horizontal="center" vertical="center" wrapText="1"/>
    </xf>
    <xf numFmtId="0" fontId="12" fillId="0" borderId="18" xfId="18" applyFont="1" applyFill="1" applyBorder="1" applyAlignment="1" applyProtection="1">
      <alignment horizontal="center" vertical="center" wrapText="1"/>
    </xf>
    <xf numFmtId="0" fontId="13" fillId="0" borderId="12" xfId="18" applyFont="1" applyFill="1" applyBorder="1" applyAlignment="1" applyProtection="1">
      <alignment horizontal="center" vertical="center" wrapText="1"/>
    </xf>
    <xf numFmtId="0" fontId="13" fillId="0" borderId="21" xfId="18" applyNumberFormat="1" applyFont="1" applyBorder="1" applyAlignment="1" applyProtection="1">
      <alignment horizontal="right" vertical="center"/>
      <protection locked="0"/>
    </xf>
    <xf numFmtId="0" fontId="13" fillId="0" borderId="16" xfId="18" applyNumberFormat="1" applyFont="1" applyFill="1" applyBorder="1" applyAlignment="1" applyProtection="1">
      <alignment horizontal="right" vertical="center"/>
      <protection locked="0"/>
    </xf>
    <xf numFmtId="0" fontId="13" fillId="0" borderId="22" xfId="18" applyNumberFormat="1" applyFont="1" applyBorder="1" applyAlignment="1" applyProtection="1">
      <alignment horizontal="right" vertical="center"/>
      <protection locked="0"/>
    </xf>
    <xf numFmtId="0" fontId="13" fillId="0" borderId="20" xfId="18" applyNumberFormat="1" applyFont="1" applyFill="1" applyBorder="1" applyAlignment="1" applyProtection="1">
      <alignment horizontal="right" vertical="center"/>
      <protection locked="0"/>
    </xf>
    <xf numFmtId="0" fontId="18" fillId="0" borderId="0" xfId="18" applyFont="1" applyAlignment="1" applyProtection="1">
      <alignment vertical="center"/>
      <protection locked="0"/>
    </xf>
    <xf numFmtId="0" fontId="12" fillId="0" borderId="10" xfId="18" applyFont="1" applyBorder="1" applyAlignment="1" applyProtection="1">
      <alignment horizontal="center" vertical="center" wrapText="1"/>
      <protection locked="0"/>
    </xf>
    <xf numFmtId="0" fontId="12" fillId="0" borderId="14" xfId="18" applyFont="1" applyBorder="1" applyAlignment="1" applyProtection="1">
      <alignment horizontal="center" vertical="center" wrapText="1"/>
    </xf>
    <xf numFmtId="0" fontId="13" fillId="0" borderId="23" xfId="18" applyFont="1" applyBorder="1" applyAlignment="1" applyProtection="1">
      <alignment horizontal="center" vertical="center" wrapText="1"/>
    </xf>
    <xf numFmtId="0" fontId="13" fillId="0" borderId="21" xfId="18" applyNumberFormat="1" applyFont="1" applyBorder="1" applyAlignment="1" applyProtection="1">
      <alignment horizontal="center" vertical="center"/>
      <protection locked="0"/>
    </xf>
    <xf numFmtId="0" fontId="13" fillId="0" borderId="24" xfId="18" applyNumberFormat="1" applyFont="1" applyBorder="1" applyAlignment="1" applyProtection="1">
      <alignment horizontal="center" vertical="center"/>
      <protection locked="0"/>
    </xf>
    <xf numFmtId="0" fontId="13" fillId="0" borderId="22" xfId="18" applyNumberFormat="1" applyFont="1" applyBorder="1" applyAlignment="1" applyProtection="1">
      <alignment horizontal="center" vertical="center"/>
      <protection locked="0"/>
    </xf>
    <xf numFmtId="0" fontId="13" fillId="0" borderId="25" xfId="18" applyNumberFormat="1" applyFont="1" applyBorder="1" applyAlignment="1" applyProtection="1">
      <alignment horizontal="center" vertical="center"/>
      <protection locked="0"/>
    </xf>
    <xf numFmtId="0" fontId="13" fillId="0" borderId="0" xfId="18" applyFont="1" applyBorder="1" applyAlignment="1" applyProtection="1">
      <alignment horizontal="center" vertical="center"/>
      <protection locked="0"/>
    </xf>
    <xf numFmtId="14" fontId="13" fillId="0" borderId="0" xfId="18" applyNumberFormat="1" applyFont="1" applyBorder="1" applyAlignment="1" applyProtection="1">
      <alignment horizontal="right" vertical="center"/>
      <protection locked="0"/>
    </xf>
    <xf numFmtId="49" fontId="13" fillId="0" borderId="0" xfId="0" applyNumberFormat="1" applyFont="1" applyBorder="1" applyAlignment="1" applyProtection="1">
      <alignment vertical="center"/>
      <protection locked="0"/>
    </xf>
    <xf numFmtId="0" fontId="13" fillId="0" borderId="0" xfId="20" applyFont="1" applyAlignment="1">
      <alignment vertical="center"/>
    </xf>
    <xf numFmtId="0" fontId="12" fillId="0" borderId="0" xfId="20" applyFont="1" applyAlignment="1">
      <alignment vertical="center"/>
    </xf>
    <xf numFmtId="0" fontId="12" fillId="0" borderId="0" xfId="0" applyFont="1" applyAlignment="1">
      <alignment vertical="center"/>
    </xf>
    <xf numFmtId="170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168" fontId="13" fillId="0" borderId="0" xfId="0" applyNumberFormat="1" applyFont="1" applyAlignment="1">
      <alignment vertical="center"/>
    </xf>
    <xf numFmtId="170" fontId="13" fillId="0" borderId="4" xfId="24" applyNumberFormat="1" applyFont="1" applyBorder="1" applyAlignment="1">
      <alignment horizontal="right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3" fillId="0" borderId="0" xfId="10" applyFont="1" applyFill="1" applyBorder="1" applyAlignment="1" applyProtection="1">
      <alignment vertical="center"/>
      <protection hidden="1"/>
    </xf>
    <xf numFmtId="0" fontId="12" fillId="0" borderId="0" xfId="0" applyFont="1" applyAlignment="1"/>
    <xf numFmtId="0" fontId="13" fillId="0" borderId="18" xfId="0" applyFont="1" applyBorder="1" applyAlignment="1">
      <alignment horizontal="center"/>
    </xf>
    <xf numFmtId="0" fontId="13" fillId="0" borderId="0" xfId="10" applyFont="1" applyFill="1" applyBorder="1" applyAlignment="1" applyProtection="1">
      <alignment vertical="center" wrapText="1"/>
      <protection locked="0"/>
    </xf>
    <xf numFmtId="0" fontId="12" fillId="0" borderId="0" xfId="10" applyFont="1" applyFill="1" applyBorder="1" applyAlignment="1" applyProtection="1">
      <alignment vertical="center" wrapText="1"/>
      <protection locked="0"/>
    </xf>
    <xf numFmtId="0" fontId="8" fillId="0" borderId="0" xfId="0" applyFont="1" applyFill="1" applyAlignment="1">
      <alignment vertical="center"/>
    </xf>
    <xf numFmtId="0" fontId="12" fillId="0" borderId="26" xfId="0" applyFont="1" applyBorder="1" applyAlignment="1" applyProtection="1">
      <alignment vertical="center" wrapText="1"/>
      <protection hidden="1"/>
    </xf>
    <xf numFmtId="0" fontId="10" fillId="0" borderId="26" xfId="0" applyFont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top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49" fontId="12" fillId="3" borderId="11" xfId="15" applyNumberFormat="1" applyFont="1" applyFill="1" applyBorder="1" applyAlignment="1">
      <alignment horizontal="left" vertical="center" wrapText="1"/>
    </xf>
    <xf numFmtId="168" fontId="12" fillId="3" borderId="2" xfId="0" applyNumberFormat="1" applyFont="1" applyFill="1" applyBorder="1" applyAlignment="1">
      <alignment horizontal="right" vertical="center"/>
    </xf>
    <xf numFmtId="168" fontId="12" fillId="3" borderId="13" xfId="0" applyNumberFormat="1" applyFont="1" applyFill="1" applyBorder="1" applyAlignment="1">
      <alignment horizontal="right" vertical="center"/>
    </xf>
    <xf numFmtId="168" fontId="13" fillId="0" borderId="19" xfId="0" applyNumberFormat="1" applyFont="1" applyBorder="1" applyAlignment="1" applyProtection="1">
      <alignment horizontal="right" vertical="center"/>
      <protection locked="0"/>
    </xf>
    <xf numFmtId="168" fontId="13" fillId="0" borderId="15" xfId="0" applyNumberFormat="1" applyFont="1" applyBorder="1" applyAlignment="1" applyProtection="1">
      <alignment horizontal="right" vertical="center"/>
      <protection locked="0"/>
    </xf>
    <xf numFmtId="168" fontId="12" fillId="0" borderId="17" xfId="0" applyNumberFormat="1" applyFont="1" applyFill="1" applyBorder="1" applyAlignment="1">
      <alignment horizontal="right" vertical="center"/>
    </xf>
    <xf numFmtId="168" fontId="13" fillId="0" borderId="3" xfId="0" applyNumberFormat="1" applyFont="1" applyBorder="1" applyAlignment="1" applyProtection="1">
      <alignment horizontal="right" vertical="center"/>
      <protection locked="0"/>
    </xf>
    <xf numFmtId="168" fontId="13" fillId="0" borderId="4" xfId="0" applyNumberFormat="1" applyFont="1" applyBorder="1" applyAlignment="1" applyProtection="1">
      <alignment horizontal="right" vertical="center"/>
      <protection locked="0"/>
    </xf>
    <xf numFmtId="168" fontId="12" fillId="0" borderId="5" xfId="0" applyNumberFormat="1" applyFont="1" applyFill="1" applyBorder="1" applyAlignment="1">
      <alignment horizontal="right" vertical="center"/>
    </xf>
    <xf numFmtId="49" fontId="12" fillId="4" borderId="2" xfId="15" applyNumberFormat="1" applyFont="1" applyFill="1" applyBorder="1" applyAlignment="1">
      <alignment horizontal="center" vertical="center" wrapText="1"/>
    </xf>
    <xf numFmtId="168" fontId="12" fillId="4" borderId="2" xfId="0" applyNumberFormat="1" applyFont="1" applyFill="1" applyBorder="1" applyAlignment="1">
      <alignment horizontal="right" vertical="center"/>
    </xf>
    <xf numFmtId="168" fontId="12" fillId="4" borderId="11" xfId="0" applyNumberFormat="1" applyFont="1" applyFill="1" applyBorder="1" applyAlignment="1">
      <alignment horizontal="right" vertical="center"/>
    </xf>
    <xf numFmtId="168" fontId="12" fillId="4" borderId="13" xfId="0" applyNumberFormat="1" applyFont="1" applyFill="1" applyBorder="1" applyAlignment="1">
      <alignment horizontal="right" vertical="center"/>
    </xf>
    <xf numFmtId="0" fontId="13" fillId="0" borderId="0" xfId="0" applyFont="1" applyFill="1" applyAlignment="1"/>
    <xf numFmtId="0" fontId="12" fillId="4" borderId="11" xfId="0" applyFont="1" applyFill="1" applyBorder="1" applyAlignment="1">
      <alignment vertical="center" wrapText="1"/>
    </xf>
    <xf numFmtId="49" fontId="12" fillId="0" borderId="0" xfId="15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168" fontId="12" fillId="0" borderId="0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 wrapText="1"/>
    </xf>
    <xf numFmtId="168" fontId="13" fillId="0" borderId="27" xfId="0" applyNumberFormat="1" applyFont="1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168" fontId="13" fillId="0" borderId="6" xfId="0" applyNumberFormat="1" applyFont="1" applyBorder="1" applyAlignment="1">
      <alignment vertical="center"/>
    </xf>
    <xf numFmtId="0" fontId="14" fillId="0" borderId="6" xfId="0" quotePrefix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8" xfId="0" applyFont="1" applyBorder="1" applyAlignment="1">
      <alignment vertical="center" wrapText="1"/>
    </xf>
    <xf numFmtId="168" fontId="13" fillId="0" borderId="28" xfId="0" applyNumberFormat="1" applyFont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168" fontId="13" fillId="0" borderId="7" xfId="0" applyNumberFormat="1" applyFont="1" applyBorder="1" applyAlignment="1">
      <alignment vertical="center"/>
    </xf>
    <xf numFmtId="16" fontId="14" fillId="0" borderId="6" xfId="0" quotePrefix="1" applyNumberFormat="1" applyFont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168" fontId="12" fillId="5" borderId="29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4" fontId="13" fillId="0" borderId="0" xfId="10" applyNumberFormat="1" applyFont="1" applyFill="1" applyBorder="1" applyAlignment="1" applyProtection="1">
      <alignment vertical="center"/>
      <protection locked="0"/>
    </xf>
    <xf numFmtId="0" fontId="12" fillId="0" borderId="0" xfId="10" applyFont="1" applyFill="1" applyBorder="1" applyAlignment="1">
      <alignment vertical="center" wrapText="1"/>
    </xf>
    <xf numFmtId="0" fontId="12" fillId="0" borderId="0" xfId="19" applyFont="1" applyBorder="1" applyAlignment="1" applyProtection="1">
      <alignment vertical="center"/>
      <protection hidden="1"/>
    </xf>
    <xf numFmtId="0" fontId="13" fillId="0" borderId="0" xfId="10" applyFont="1" applyAlignment="1" applyProtection="1">
      <alignment vertical="center"/>
      <protection locked="0"/>
    </xf>
    <xf numFmtId="0" fontId="13" fillId="0" borderId="0" xfId="10" applyFont="1" applyAlignment="1">
      <alignment vertical="center"/>
    </xf>
    <xf numFmtId="0" fontId="12" fillId="0" borderId="18" xfId="10" applyFont="1" applyBorder="1" applyAlignment="1" applyProtection="1">
      <alignment horizontal="center" vertical="center" wrapText="1"/>
      <protection hidden="1"/>
    </xf>
    <xf numFmtId="0" fontId="12" fillId="0" borderId="18" xfId="19" applyFont="1" applyBorder="1" applyAlignment="1" applyProtection="1">
      <alignment horizontal="center" vertical="center" wrapText="1"/>
      <protection hidden="1"/>
    </xf>
    <xf numFmtId="0" fontId="12" fillId="0" borderId="18" xfId="19" applyFont="1" applyFill="1" applyBorder="1" applyAlignment="1" applyProtection="1">
      <alignment horizontal="center" vertical="center" wrapText="1"/>
      <protection hidden="1"/>
    </xf>
    <xf numFmtId="0" fontId="21" fillId="0" borderId="18" xfId="10" applyFont="1" applyFill="1" applyBorder="1" applyAlignment="1" applyProtection="1">
      <alignment horizontal="center" vertical="center"/>
      <protection hidden="1"/>
    </xf>
    <xf numFmtId="0" fontId="21" fillId="0" borderId="18" xfId="19" applyFont="1" applyFill="1" applyBorder="1" applyAlignment="1" applyProtection="1">
      <alignment horizontal="center" vertical="center"/>
      <protection hidden="1"/>
    </xf>
    <xf numFmtId="0" fontId="21" fillId="0" borderId="0" xfId="10" applyFont="1" applyAlignment="1" applyProtection="1">
      <alignment vertical="center"/>
      <protection locked="0"/>
    </xf>
    <xf numFmtId="0" fontId="21" fillId="0" borderId="0" xfId="10" applyFont="1" applyAlignment="1">
      <alignment vertical="center"/>
    </xf>
    <xf numFmtId="0" fontId="12" fillId="4" borderId="18" xfId="10" applyFont="1" applyFill="1" applyBorder="1" applyAlignment="1" applyProtection="1">
      <alignment horizontal="center" vertical="center"/>
      <protection hidden="1"/>
    </xf>
    <xf numFmtId="0" fontId="13" fillId="4" borderId="18" xfId="10" applyFont="1" applyFill="1" applyBorder="1" applyAlignment="1" applyProtection="1">
      <alignment vertical="center"/>
      <protection hidden="1"/>
    </xf>
    <xf numFmtId="168" fontId="13" fillId="4" borderId="18" xfId="19" applyNumberFormat="1" applyFont="1" applyFill="1" applyBorder="1" applyAlignment="1" applyProtection="1">
      <alignment vertical="center"/>
      <protection hidden="1"/>
    </xf>
    <xf numFmtId="168" fontId="13" fillId="4" borderId="18" xfId="3" applyNumberFormat="1" applyFont="1" applyFill="1" applyBorder="1" applyAlignment="1" applyProtection="1">
      <alignment vertical="center"/>
      <protection hidden="1"/>
    </xf>
    <xf numFmtId="3" fontId="13" fillId="0" borderId="27" xfId="10" applyNumberFormat="1" applyFont="1" applyFill="1" applyBorder="1" applyAlignment="1" applyProtection="1">
      <alignment vertical="center"/>
      <protection locked="0"/>
    </xf>
    <xf numFmtId="49" fontId="12" fillId="0" borderId="27" xfId="19" applyNumberFormat="1" applyFont="1" applyFill="1" applyBorder="1" applyAlignment="1" applyProtection="1">
      <alignment vertical="center"/>
      <protection locked="0"/>
    </xf>
    <xf numFmtId="49" fontId="13" fillId="0" borderId="27" xfId="19" applyNumberFormat="1" applyFont="1" applyFill="1" applyBorder="1" applyAlignment="1" applyProtection="1">
      <alignment vertical="center"/>
      <protection locked="0"/>
    </xf>
    <xf numFmtId="168" fontId="13" fillId="0" borderId="27" xfId="19" applyNumberFormat="1" applyFont="1" applyFill="1" applyBorder="1" applyAlignment="1" applyProtection="1">
      <alignment vertical="center"/>
      <protection locked="0"/>
    </xf>
    <xf numFmtId="168" fontId="12" fillId="0" borderId="27" xfId="19" applyNumberFormat="1" applyFont="1" applyFill="1" applyBorder="1" applyAlignment="1" applyProtection="1">
      <alignment vertical="center"/>
      <protection locked="0"/>
    </xf>
    <xf numFmtId="0" fontId="13" fillId="0" borderId="0" xfId="10" applyFont="1" applyFill="1" applyAlignment="1" applyProtection="1">
      <alignment vertical="center"/>
      <protection locked="0"/>
    </xf>
    <xf numFmtId="0" fontId="13" fillId="0" borderId="0" xfId="10" applyFont="1" applyFill="1" applyAlignment="1">
      <alignment vertical="center"/>
    </xf>
    <xf numFmtId="3" fontId="13" fillId="0" borderId="6" xfId="10" applyNumberFormat="1" applyFont="1" applyFill="1" applyBorder="1" applyAlignment="1" applyProtection="1">
      <alignment vertical="center"/>
      <protection locked="0"/>
    </xf>
    <xf numFmtId="49" fontId="13" fillId="0" borderId="6" xfId="19" applyNumberFormat="1" applyFont="1" applyFill="1" applyBorder="1" applyAlignment="1" applyProtection="1">
      <alignment vertical="center"/>
      <protection locked="0"/>
    </xf>
    <xf numFmtId="168" fontId="13" fillId="0" borderId="6" xfId="19" applyNumberFormat="1" applyFont="1" applyFill="1" applyBorder="1" applyAlignment="1" applyProtection="1">
      <alignment vertical="center"/>
      <protection locked="0"/>
    </xf>
    <xf numFmtId="3" fontId="13" fillId="0" borderId="6" xfId="10" applyNumberFormat="1" applyFont="1" applyBorder="1" applyAlignment="1" applyProtection="1">
      <alignment vertical="center"/>
      <protection locked="0"/>
    </xf>
    <xf numFmtId="49" fontId="13" fillId="0" borderId="6" xfId="10" applyNumberFormat="1" applyFont="1" applyBorder="1" applyAlignment="1" applyProtection="1">
      <alignment vertical="center"/>
      <protection locked="0"/>
    </xf>
    <xf numFmtId="168" fontId="13" fillId="0" borderId="6" xfId="3" applyNumberFormat="1" applyFont="1" applyFill="1" applyBorder="1" applyAlignment="1" applyProtection="1">
      <alignment vertical="center"/>
      <protection locked="0"/>
    </xf>
    <xf numFmtId="0" fontId="13" fillId="0" borderId="0" xfId="10" applyFont="1" applyAlignment="1" applyProtection="1">
      <alignment vertical="center"/>
      <protection hidden="1"/>
    </xf>
    <xf numFmtId="14" fontId="13" fillId="0" borderId="0" xfId="17" applyNumberFormat="1" applyFont="1" applyBorder="1" applyAlignment="1" applyProtection="1">
      <alignment vertical="center" wrapText="1"/>
      <protection locked="0"/>
    </xf>
    <xf numFmtId="0" fontId="13" fillId="0" borderId="0" xfId="17" applyFont="1" applyAlignment="1" applyProtection="1">
      <alignment vertical="center" wrapText="1"/>
      <protection locked="0"/>
    </xf>
    <xf numFmtId="49" fontId="13" fillId="0" borderId="0" xfId="17" applyNumberFormat="1" applyFont="1" applyBorder="1" applyAlignment="1" applyProtection="1">
      <alignment vertical="center" wrapText="1"/>
      <protection locked="0"/>
    </xf>
    <xf numFmtId="0" fontId="12" fillId="0" borderId="26" xfId="19" applyFont="1" applyBorder="1" applyAlignment="1" applyProtection="1">
      <alignment vertical="top"/>
      <protection hidden="1"/>
    </xf>
    <xf numFmtId="0" fontId="13" fillId="0" borderId="0" xfId="10" applyFont="1" applyAlignment="1" applyProtection="1">
      <protection locked="0"/>
    </xf>
    <xf numFmtId="0" fontId="13" fillId="0" borderId="0" xfId="10" applyFont="1" applyAlignment="1"/>
    <xf numFmtId="0" fontId="21" fillId="0" borderId="0" xfId="10" applyFont="1" applyAlignment="1" applyProtection="1">
      <protection locked="0"/>
    </xf>
    <xf numFmtId="0" fontId="21" fillId="0" borderId="0" xfId="10" applyFont="1" applyAlignment="1"/>
    <xf numFmtId="0" fontId="13" fillId="4" borderId="18" xfId="19" applyFont="1" applyFill="1" applyBorder="1" applyAlignment="1" applyProtection="1">
      <alignment vertical="center"/>
      <protection hidden="1"/>
    </xf>
    <xf numFmtId="168" fontId="13" fillId="4" borderId="18" xfId="19" applyNumberFormat="1" applyFont="1" applyFill="1" applyBorder="1" applyAlignment="1">
      <alignment vertical="center"/>
    </xf>
    <xf numFmtId="2" fontId="13" fillId="0" borderId="7" xfId="10" applyNumberFormat="1" applyFont="1" applyFill="1" applyBorder="1" applyAlignment="1" applyProtection="1">
      <alignment horizontal="center" vertical="center"/>
      <protection locked="0"/>
    </xf>
    <xf numFmtId="0" fontId="12" fillId="0" borderId="7" xfId="19" applyFont="1" applyFill="1" applyBorder="1" applyAlignment="1" applyProtection="1">
      <alignment vertical="center"/>
      <protection locked="0"/>
    </xf>
    <xf numFmtId="168" fontId="12" fillId="0" borderId="7" xfId="19" applyNumberFormat="1" applyFont="1" applyFill="1" applyBorder="1" applyAlignment="1" applyProtection="1">
      <alignment vertical="center" wrapText="1"/>
      <protection locked="0"/>
    </xf>
    <xf numFmtId="168" fontId="12" fillId="0" borderId="7" xfId="19" applyNumberFormat="1" applyFont="1" applyFill="1" applyBorder="1" applyAlignment="1" applyProtection="1">
      <alignment vertical="center"/>
      <protection locked="0"/>
    </xf>
    <xf numFmtId="0" fontId="13" fillId="0" borderId="7" xfId="19" applyNumberFormat="1" applyFont="1" applyFill="1" applyBorder="1" applyAlignment="1" applyProtection="1">
      <alignment vertical="center"/>
      <protection locked="0"/>
    </xf>
    <xf numFmtId="0" fontId="13" fillId="0" borderId="0" xfId="10" applyFont="1" applyFill="1" applyAlignment="1" applyProtection="1">
      <protection locked="0"/>
    </xf>
    <xf numFmtId="0" fontId="13" fillId="0" borderId="0" xfId="10" applyFont="1" applyFill="1" applyAlignment="1"/>
    <xf numFmtId="2" fontId="13" fillId="0" borderId="6" xfId="10" applyNumberFormat="1" applyFont="1" applyFill="1" applyBorder="1" applyAlignment="1" applyProtection="1">
      <alignment horizontal="center" vertical="center"/>
      <protection locked="0"/>
    </xf>
    <xf numFmtId="0" fontId="13" fillId="0" borderId="6" xfId="19" applyFont="1" applyFill="1" applyBorder="1" applyAlignment="1" applyProtection="1">
      <alignment vertical="center"/>
      <protection locked="0"/>
    </xf>
    <xf numFmtId="0" fontId="13" fillId="0" borderId="6" xfId="19" applyNumberFormat="1" applyFont="1" applyFill="1" applyBorder="1" applyAlignment="1" applyProtection="1">
      <alignment vertical="center"/>
      <protection locked="0"/>
    </xf>
    <xf numFmtId="2" fontId="13" fillId="0" borderId="6" xfId="10" applyNumberFormat="1" applyFont="1" applyBorder="1" applyAlignment="1" applyProtection="1">
      <alignment horizontal="center" vertical="center"/>
      <protection locked="0"/>
    </xf>
    <xf numFmtId="0" fontId="12" fillId="0" borderId="0" xfId="18" applyFont="1" applyAlignment="1" applyProtection="1">
      <alignment horizontal="center" vertical="center"/>
    </xf>
    <xf numFmtId="0" fontId="12" fillId="0" borderId="30" xfId="23" applyFont="1" applyFill="1" applyBorder="1" applyAlignment="1">
      <alignment horizontal="center" vertical="center" wrapText="1"/>
    </xf>
    <xf numFmtId="4" fontId="12" fillId="0" borderId="31" xfId="23" applyNumberFormat="1" applyFont="1" applyFill="1" applyBorder="1" applyAlignment="1">
      <alignment horizontal="center" vertical="center" wrapText="1"/>
    </xf>
    <xf numFmtId="0" fontId="12" fillId="0" borderId="32" xfId="23" applyFont="1" applyFill="1" applyBorder="1" applyAlignment="1">
      <alignment horizontal="center" vertical="center" wrapText="1"/>
    </xf>
    <xf numFmtId="0" fontId="13" fillId="0" borderId="7" xfId="24" applyFont="1" applyBorder="1" applyAlignment="1">
      <alignment horizontal="right"/>
    </xf>
    <xf numFmtId="0" fontId="13" fillId="0" borderId="6" xfId="24" applyFont="1" applyBorder="1" applyAlignment="1">
      <alignment horizontal="right"/>
    </xf>
    <xf numFmtId="170" fontId="13" fillId="0" borderId="35" xfId="24" applyNumberFormat="1" applyFont="1" applyBorder="1" applyAlignment="1">
      <alignment horizontal="right"/>
    </xf>
    <xf numFmtId="0" fontId="12" fillId="0" borderId="0" xfId="0" applyFont="1" applyBorder="1" applyAlignment="1">
      <alignment horizontal="left" vertical="center" wrapText="1"/>
    </xf>
    <xf numFmtId="168" fontId="13" fillId="6" borderId="4" xfId="11" applyNumberFormat="1" applyFont="1" applyFill="1" applyBorder="1" applyAlignment="1" applyProtection="1">
      <alignment horizontal="right" vertical="center" wrapText="1" readingOrder="1"/>
      <protection locked="0"/>
    </xf>
    <xf numFmtId="10" fontId="13" fillId="6" borderId="5" xfId="11" applyNumberFormat="1" applyFont="1" applyFill="1" applyBorder="1" applyAlignment="1" applyProtection="1">
      <alignment horizontal="right" vertical="top" wrapText="1" readingOrder="1"/>
    </xf>
    <xf numFmtId="0" fontId="13" fillId="6" borderId="4" xfId="11" applyFont="1" applyFill="1" applyBorder="1" applyAlignment="1" applyProtection="1">
      <alignment horizontal="left" vertical="center" wrapText="1" readingOrder="1"/>
    </xf>
    <xf numFmtId="0" fontId="13" fillId="6" borderId="30" xfId="11" applyFont="1" applyFill="1" applyBorder="1" applyAlignment="1" applyProtection="1">
      <alignment horizontal="left" vertical="center" wrapText="1" readingOrder="1"/>
    </xf>
    <xf numFmtId="10" fontId="13" fillId="0" borderId="20" xfId="14" applyNumberFormat="1" applyFont="1" applyFill="1" applyBorder="1" applyAlignment="1" applyProtection="1">
      <alignment horizontal="right" vertical="center"/>
      <protection hidden="1"/>
    </xf>
    <xf numFmtId="10" fontId="13" fillId="6" borderId="20" xfId="11" applyNumberFormat="1" applyFont="1" applyFill="1" applyBorder="1" applyAlignment="1" applyProtection="1">
      <alignment horizontal="right" vertical="top" wrapText="1" readingOrder="1"/>
    </xf>
    <xf numFmtId="0" fontId="13" fillId="0" borderId="38" xfId="14" applyNumberFormat="1" applyFont="1" applyFill="1" applyBorder="1" applyAlignment="1" applyProtection="1">
      <alignment horizontal="center" vertical="center" wrapText="1"/>
      <protection hidden="1"/>
    </xf>
    <xf numFmtId="0" fontId="13" fillId="0" borderId="39" xfId="14" applyNumberFormat="1" applyFont="1" applyFill="1" applyBorder="1" applyAlignment="1" applyProtection="1">
      <alignment horizontal="center" vertical="center" wrapText="1"/>
      <protection hidden="1"/>
    </xf>
    <xf numFmtId="168" fontId="13" fillId="0" borderId="5" xfId="11" applyNumberFormat="1" applyFont="1" applyFill="1" applyBorder="1" applyAlignment="1" applyProtection="1">
      <alignment horizontal="right" vertical="center" wrapText="1" readingOrder="1"/>
      <protection locked="0"/>
    </xf>
    <xf numFmtId="49" fontId="12" fillId="0" borderId="7" xfId="15" applyNumberFormat="1" applyFont="1" applyBorder="1" applyAlignment="1">
      <alignment horizontal="center" vertical="center"/>
    </xf>
    <xf numFmtId="49" fontId="12" fillId="0" borderId="6" xfId="15" applyNumberFormat="1" applyFont="1" applyBorder="1" applyAlignment="1">
      <alignment horizontal="center" vertical="center"/>
    </xf>
    <xf numFmtId="0" fontId="12" fillId="0" borderId="6" xfId="15" applyNumberFormat="1" applyFont="1" applyBorder="1" applyAlignment="1">
      <alignment horizontal="center" vertical="center"/>
    </xf>
    <xf numFmtId="49" fontId="12" fillId="0" borderId="6" xfId="15" applyNumberFormat="1" applyFont="1" applyBorder="1" applyAlignment="1">
      <alignment horizontal="left" vertical="center" wrapText="1"/>
    </xf>
    <xf numFmtId="49" fontId="14" fillId="0" borderId="6" xfId="15" applyNumberFormat="1" applyFont="1" applyBorder="1" applyAlignment="1">
      <alignment horizontal="center" vertical="center" wrapText="1"/>
    </xf>
    <xf numFmtId="49" fontId="14" fillId="0" borderId="6" xfId="15" applyNumberFormat="1" applyFont="1" applyBorder="1" applyAlignment="1">
      <alignment horizontal="left" vertical="center" wrapText="1"/>
    </xf>
    <xf numFmtId="49" fontId="14" fillId="0" borderId="6" xfId="15" applyNumberFormat="1" applyFont="1" applyBorder="1" applyAlignment="1">
      <alignment horizontal="center" vertical="center"/>
    </xf>
    <xf numFmtId="49" fontId="12" fillId="0" borderId="40" xfId="15" applyNumberFormat="1" applyFont="1" applyBorder="1" applyAlignment="1">
      <alignment horizontal="center" vertical="center"/>
    </xf>
    <xf numFmtId="0" fontId="12" fillId="0" borderId="40" xfId="0" applyFont="1" applyBorder="1" applyAlignment="1"/>
    <xf numFmtId="49" fontId="14" fillId="0" borderId="6" xfId="15" applyNumberFormat="1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vertical="center" wrapText="1"/>
    </xf>
    <xf numFmtId="0" fontId="12" fillId="6" borderId="18" xfId="21" applyFont="1" applyFill="1" applyBorder="1" applyAlignment="1">
      <alignment horizontal="center" vertical="center"/>
    </xf>
    <xf numFmtId="49" fontId="12" fillId="6" borderId="18" xfId="15" applyNumberFormat="1" applyFont="1" applyFill="1" applyBorder="1" applyAlignment="1">
      <alignment horizontal="left" vertical="center" wrapText="1"/>
    </xf>
    <xf numFmtId="168" fontId="12" fillId="6" borderId="18" xfId="22" applyNumberFormat="1" applyFont="1" applyFill="1" applyBorder="1" applyAlignment="1" applyProtection="1">
      <alignment vertical="center" wrapText="1"/>
      <protection locked="0"/>
    </xf>
    <xf numFmtId="49" fontId="12" fillId="6" borderId="27" xfId="15" applyNumberFormat="1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left" vertical="center"/>
    </xf>
    <xf numFmtId="49" fontId="13" fillId="0" borderId="40" xfId="15" applyNumberFormat="1" applyFont="1" applyBorder="1" applyAlignment="1">
      <alignment horizontal="center" vertical="center"/>
    </xf>
    <xf numFmtId="49" fontId="13" fillId="0" borderId="40" xfId="15" applyNumberFormat="1" applyFont="1" applyFill="1" applyBorder="1" applyAlignment="1">
      <alignment horizontal="left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vertical="center" wrapText="1"/>
    </xf>
    <xf numFmtId="168" fontId="12" fillId="6" borderId="18" xfId="0" applyNumberFormat="1" applyFont="1" applyFill="1" applyBorder="1" applyAlignment="1">
      <alignment vertical="center"/>
    </xf>
    <xf numFmtId="0" fontId="13" fillId="0" borderId="18" xfId="0" applyFont="1" applyBorder="1" applyAlignment="1">
      <alignment wrapText="1"/>
    </xf>
    <xf numFmtId="0" fontId="12" fillId="6" borderId="18" xfId="0" applyFont="1" applyFill="1" applyBorder="1" applyAlignment="1">
      <alignment horizontal="center" vertical="center"/>
    </xf>
    <xf numFmtId="0" fontId="12" fillId="6" borderId="18" xfId="0" applyFont="1" applyFill="1" applyBorder="1" applyAlignment="1"/>
    <xf numFmtId="0" fontId="12" fillId="6" borderId="18" xfId="0" applyFont="1" applyFill="1" applyBorder="1" applyAlignment="1">
      <alignment vertical="top" wrapText="1"/>
    </xf>
    <xf numFmtId="0" fontId="12" fillId="6" borderId="18" xfId="18" applyNumberFormat="1" applyFont="1" applyFill="1" applyBorder="1" applyAlignment="1" applyProtection="1">
      <alignment horizontal="center" vertical="center" wrapText="1"/>
      <protection locked="0"/>
    </xf>
    <xf numFmtId="0" fontId="13" fillId="6" borderId="18" xfId="18" applyNumberFormat="1" applyFont="1" applyFill="1" applyBorder="1" applyAlignment="1" applyProtection="1">
      <alignment horizontal="right" vertical="center" wrapText="1"/>
      <protection locked="0"/>
    </xf>
    <xf numFmtId="0" fontId="13" fillId="6" borderId="18" xfId="18" applyNumberFormat="1" applyFont="1" applyFill="1" applyBorder="1" applyAlignment="1" applyProtection="1">
      <alignment horizontal="right" vertical="center"/>
      <protection locked="0"/>
    </xf>
    <xf numFmtId="0" fontId="13" fillId="6" borderId="18" xfId="18" applyNumberFormat="1" applyFont="1" applyFill="1" applyBorder="1" applyAlignment="1" applyProtection="1">
      <alignment horizontal="center" vertical="center"/>
      <protection locked="0"/>
    </xf>
    <xf numFmtId="0" fontId="13" fillId="0" borderId="0" xfId="14" applyFont="1" applyBorder="1" applyAlignment="1"/>
    <xf numFmtId="0" fontId="12" fillId="0" borderId="0" xfId="14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13" fillId="0" borderId="26" xfId="14" applyFont="1" applyFill="1" applyBorder="1" applyAlignment="1" applyProtection="1">
      <alignment vertical="center"/>
    </xf>
    <xf numFmtId="0" fontId="12" fillId="0" borderId="26" xfId="14" applyFont="1" applyFill="1" applyBorder="1" applyAlignment="1" applyProtection="1">
      <alignment vertical="center"/>
    </xf>
    <xf numFmtId="0" fontId="13" fillId="0" borderId="26" xfId="14" applyFont="1" applyBorder="1" applyAlignment="1"/>
    <xf numFmtId="0" fontId="13" fillId="0" borderId="0" xfId="18" applyFont="1" applyBorder="1" applyAlignment="1" applyProtection="1">
      <alignment vertical="center" wrapText="1"/>
      <protection locked="0"/>
    </xf>
    <xf numFmtId="2" fontId="13" fillId="0" borderId="0" xfId="10" applyNumberFormat="1" applyFont="1" applyBorder="1" applyAlignment="1" applyProtection="1">
      <alignment horizontal="center" vertical="center"/>
      <protection locked="0"/>
    </xf>
    <xf numFmtId="0" fontId="13" fillId="0" borderId="0" xfId="19" applyFont="1" applyFill="1" applyBorder="1" applyAlignment="1" applyProtection="1">
      <alignment vertical="center"/>
      <protection locked="0"/>
    </xf>
    <xf numFmtId="168" fontId="13" fillId="0" borderId="0" xfId="19" applyNumberFormat="1" applyFont="1" applyFill="1" applyBorder="1" applyAlignment="1" applyProtection="1">
      <alignment vertical="center"/>
      <protection locked="0"/>
    </xf>
    <xf numFmtId="0" fontId="13" fillId="0" borderId="0" xfId="19" applyNumberFormat="1" applyFont="1" applyFill="1" applyBorder="1" applyAlignment="1" applyProtection="1">
      <alignment vertical="center"/>
      <protection locked="0"/>
    </xf>
    <xf numFmtId="0" fontId="13" fillId="0" borderId="18" xfId="23" applyFont="1" applyFill="1" applyBorder="1" applyAlignment="1">
      <alignment horizontal="center" vertical="center" wrapText="1"/>
    </xf>
    <xf numFmtId="0" fontId="13" fillId="0" borderId="14" xfId="23" applyFont="1" applyFill="1" applyBorder="1" applyAlignment="1">
      <alignment horizontal="center" vertical="center" wrapText="1"/>
    </xf>
    <xf numFmtId="171" fontId="13" fillId="0" borderId="41" xfId="23" applyNumberFormat="1" applyFont="1" applyFill="1" applyBorder="1" applyAlignment="1">
      <alignment horizontal="center" vertical="center" wrapText="1"/>
    </xf>
    <xf numFmtId="171" fontId="13" fillId="0" borderId="11" xfId="23" applyNumberFormat="1" applyFont="1" applyFill="1" applyBorder="1" applyAlignment="1">
      <alignment horizontal="center" vertical="center" wrapText="1"/>
    </xf>
    <xf numFmtId="171" fontId="13" fillId="0" borderId="2" xfId="23" applyNumberFormat="1" applyFont="1" applyFill="1" applyBorder="1" applyAlignment="1">
      <alignment horizontal="center" vertical="center" wrapText="1"/>
    </xf>
    <xf numFmtId="171" fontId="13" fillId="0" borderId="12" xfId="23" applyNumberFormat="1" applyFont="1" applyFill="1" applyBorder="1" applyAlignment="1">
      <alignment horizontal="center" vertical="center" wrapText="1"/>
    </xf>
    <xf numFmtId="171" fontId="13" fillId="0" borderId="18" xfId="23" applyNumberFormat="1" applyFont="1" applyFill="1" applyBorder="1" applyAlignment="1">
      <alignment horizontal="center" vertical="center" wrapText="1"/>
    </xf>
    <xf numFmtId="0" fontId="22" fillId="0" borderId="0" xfId="0" applyFont="1" applyAlignment="1"/>
    <xf numFmtId="0" fontId="22" fillId="0" borderId="0" xfId="17" applyFont="1" applyAlignment="1">
      <alignment vertical="center"/>
    </xf>
    <xf numFmtId="4" fontId="13" fillId="0" borderId="3" xfId="24" applyNumberFormat="1" applyFont="1" applyBorder="1" applyAlignment="1">
      <alignment horizontal="left"/>
    </xf>
    <xf numFmtId="0" fontId="13" fillId="0" borderId="3" xfId="24" applyNumberFormat="1" applyFont="1" applyBorder="1" applyAlignment="1">
      <alignment horizontal="center"/>
    </xf>
    <xf numFmtId="0" fontId="13" fillId="5" borderId="42" xfId="0" applyFont="1" applyFill="1" applyBorder="1" applyAlignment="1">
      <alignment horizontal="center" vertical="center" wrapText="1"/>
    </xf>
    <xf numFmtId="0" fontId="13" fillId="6" borderId="35" xfId="11" applyFont="1" applyFill="1" applyBorder="1" applyAlignment="1" applyProtection="1">
      <alignment horizontal="left" vertical="center" wrapText="1" readingOrder="1"/>
    </xf>
    <xf numFmtId="168" fontId="13" fillId="0" borderId="4" xfId="11" applyNumberFormat="1" applyFont="1" applyFill="1" applyBorder="1" applyAlignment="1" applyProtection="1">
      <alignment horizontal="left" vertical="center" wrapText="1" readingOrder="1"/>
      <protection locked="0"/>
    </xf>
    <xf numFmtId="168" fontId="13" fillId="0" borderId="0" xfId="11" applyNumberFormat="1" applyFont="1" applyFill="1" applyBorder="1" applyAlignment="1" applyProtection="1">
      <alignment horizontal="right" vertical="center" wrapText="1" readingOrder="1"/>
      <protection locked="0"/>
    </xf>
    <xf numFmtId="168" fontId="13" fillId="0" borderId="0" xfId="11" applyNumberFormat="1" applyFont="1" applyFill="1" applyBorder="1" applyAlignment="1" applyProtection="1">
      <alignment horizontal="left" vertical="center" wrapText="1" readingOrder="1"/>
      <protection locked="0"/>
    </xf>
    <xf numFmtId="168" fontId="13" fillId="0" borderId="15" xfId="11" applyNumberFormat="1" applyFont="1" applyFill="1" applyBorder="1" applyAlignment="1" applyProtection="1">
      <alignment horizontal="left" vertical="center" wrapText="1" readingOrder="1"/>
      <protection locked="0"/>
    </xf>
    <xf numFmtId="168" fontId="13" fillId="0" borderId="17" xfId="11" applyNumberFormat="1" applyFont="1" applyFill="1" applyBorder="1" applyAlignment="1" applyProtection="1">
      <alignment horizontal="right" vertical="center" wrapText="1" readingOrder="1"/>
      <protection locked="0"/>
    </xf>
    <xf numFmtId="0" fontId="13" fillId="0" borderId="2" xfId="14" applyNumberFormat="1" applyFont="1" applyFill="1" applyBorder="1" applyAlignment="1" applyProtection="1">
      <alignment horizontal="center" vertical="center" wrapText="1"/>
      <protection hidden="1"/>
    </xf>
    <xf numFmtId="0" fontId="13" fillId="0" borderId="11" xfId="14" applyNumberFormat="1" applyFont="1" applyFill="1" applyBorder="1" applyAlignment="1" applyProtection="1">
      <alignment horizontal="center" vertical="center" wrapText="1"/>
      <protection hidden="1"/>
    </xf>
    <xf numFmtId="0" fontId="13" fillId="0" borderId="13" xfId="14" applyNumberFormat="1" applyFont="1" applyFill="1" applyBorder="1" applyAlignment="1" applyProtection="1">
      <alignment horizontal="center" vertical="center" wrapText="1"/>
      <protection hidden="1"/>
    </xf>
    <xf numFmtId="0" fontId="12" fillId="0" borderId="43" xfId="14" applyFont="1" applyFill="1" applyBorder="1" applyAlignment="1" applyProtection="1">
      <alignment horizontal="center" vertical="center" wrapText="1"/>
      <protection hidden="1"/>
    </xf>
    <xf numFmtId="0" fontId="12" fillId="0" borderId="38" xfId="11" applyFont="1" applyFill="1" applyBorder="1" applyAlignment="1" applyProtection="1">
      <alignment horizontal="left" vertical="center" wrapText="1" readingOrder="1"/>
    </xf>
    <xf numFmtId="168" fontId="13" fillId="0" borderId="38" xfId="11" applyNumberFormat="1" applyFont="1" applyFill="1" applyBorder="1" applyAlignment="1" applyProtection="1">
      <alignment vertical="top" wrapText="1" readingOrder="1"/>
    </xf>
    <xf numFmtId="0" fontId="12" fillId="0" borderId="39" xfId="11" applyFont="1" applyFill="1" applyBorder="1" applyAlignment="1" applyProtection="1">
      <alignment horizontal="left" vertical="center" wrapText="1" readingOrder="1"/>
    </xf>
    <xf numFmtId="0" fontId="13" fillId="6" borderId="33" xfId="11" applyFont="1" applyFill="1" applyBorder="1" applyAlignment="1" applyProtection="1">
      <alignment horizontal="center" vertical="center" wrapText="1" readingOrder="1"/>
    </xf>
    <xf numFmtId="168" fontId="13" fillId="6" borderId="35" xfId="11" applyNumberFormat="1" applyFont="1" applyFill="1" applyBorder="1" applyAlignment="1" applyProtection="1">
      <alignment horizontal="right" vertical="center" wrapText="1" readingOrder="1"/>
    </xf>
    <xf numFmtId="168" fontId="13" fillId="6" borderId="36" xfId="11" applyNumberFormat="1" applyFont="1" applyFill="1" applyBorder="1" applyAlignment="1" applyProtection="1">
      <alignment horizontal="right" vertical="center" wrapText="1" readingOrder="1"/>
    </xf>
    <xf numFmtId="0" fontId="13" fillId="6" borderId="3" xfId="11" applyFont="1" applyFill="1" applyBorder="1" applyAlignment="1" applyProtection="1">
      <alignment horizontal="center" vertical="center" wrapText="1" readingOrder="1"/>
    </xf>
    <xf numFmtId="168" fontId="13" fillId="6" borderId="4" xfId="11" applyNumberFormat="1" applyFont="1" applyFill="1" applyBorder="1" applyAlignment="1" applyProtection="1">
      <alignment horizontal="right" vertical="center" wrapText="1" readingOrder="1"/>
    </xf>
    <xf numFmtId="168" fontId="13" fillId="6" borderId="5" xfId="11" applyNumberFormat="1" applyFont="1" applyFill="1" applyBorder="1" applyAlignment="1" applyProtection="1">
      <alignment horizontal="right" vertical="center" wrapText="1" readingOrder="1"/>
    </xf>
    <xf numFmtId="10" fontId="13" fillId="6" borderId="5" xfId="11" applyNumberFormat="1" applyFont="1" applyFill="1" applyBorder="1" applyAlignment="1" applyProtection="1">
      <alignment horizontal="right" vertical="center" wrapText="1" readingOrder="1"/>
    </xf>
    <xf numFmtId="10" fontId="13" fillId="6" borderId="20" xfId="11" applyNumberFormat="1" applyFont="1" applyFill="1" applyBorder="1" applyAlignment="1" applyProtection="1">
      <alignment horizontal="right" vertical="center" wrapText="1" readingOrder="1"/>
    </xf>
    <xf numFmtId="0" fontId="13" fillId="6" borderId="44" xfId="11" applyFont="1" applyFill="1" applyBorder="1" applyAlignment="1" applyProtection="1">
      <alignment horizontal="center" vertical="center" wrapText="1" readingOrder="1"/>
    </xf>
    <xf numFmtId="0" fontId="13" fillId="6" borderId="45" xfId="11" applyFont="1" applyFill="1" applyBorder="1" applyAlignment="1" applyProtection="1">
      <alignment horizontal="left" vertical="center" wrapText="1" readingOrder="1"/>
    </xf>
    <xf numFmtId="168" fontId="13" fillId="6" borderId="45" xfId="11" applyNumberFormat="1" applyFont="1" applyFill="1" applyBorder="1" applyAlignment="1" applyProtection="1">
      <alignment horizontal="right" vertical="center" wrapText="1" readingOrder="1"/>
      <protection locked="0"/>
    </xf>
    <xf numFmtId="10" fontId="13" fillId="6" borderId="46" xfId="11" applyNumberFormat="1" applyFont="1" applyFill="1" applyBorder="1" applyAlignment="1" applyProtection="1">
      <alignment horizontal="right" vertical="center" wrapText="1" readingOrder="1"/>
    </xf>
    <xf numFmtId="10" fontId="13" fillId="6" borderId="47" xfId="11" applyNumberFormat="1" applyFont="1" applyFill="1" applyBorder="1" applyAlignment="1" applyProtection="1">
      <alignment horizontal="right" vertical="center" wrapText="1" readingOrder="1"/>
    </xf>
    <xf numFmtId="0" fontId="13" fillId="6" borderId="3" xfId="14" applyNumberFormat="1" applyFont="1" applyFill="1" applyBorder="1" applyAlignment="1" applyProtection="1">
      <alignment horizontal="center" vertical="center"/>
      <protection hidden="1"/>
    </xf>
    <xf numFmtId="0" fontId="13" fillId="6" borderId="31" xfId="14" applyNumberFormat="1" applyFont="1" applyFill="1" applyBorder="1" applyAlignment="1" applyProtection="1">
      <alignment horizontal="center" vertical="center"/>
      <protection hidden="1"/>
    </xf>
    <xf numFmtId="168" fontId="13" fillId="6" borderId="30" xfId="11" applyNumberFormat="1" applyFont="1" applyFill="1" applyBorder="1" applyAlignment="1" applyProtection="1">
      <alignment horizontal="right" vertical="center" wrapText="1" readingOrder="1"/>
      <protection locked="0"/>
    </xf>
    <xf numFmtId="10" fontId="13" fillId="6" borderId="48" xfId="11" applyNumberFormat="1" applyFont="1" applyFill="1" applyBorder="1" applyAlignment="1" applyProtection="1">
      <alignment horizontal="right" vertical="top" wrapText="1" readingOrder="1"/>
    </xf>
    <xf numFmtId="10" fontId="13" fillId="6" borderId="32" xfId="11" applyNumberFormat="1" applyFont="1" applyFill="1" applyBorder="1" applyAlignment="1" applyProtection="1">
      <alignment horizontal="right" vertical="top" wrapText="1" readingOrder="1"/>
    </xf>
    <xf numFmtId="0" fontId="12" fillId="0" borderId="33" xfId="14" applyFont="1" applyFill="1" applyBorder="1" applyAlignment="1" applyProtection="1">
      <alignment horizontal="center" vertical="center" wrapText="1"/>
      <protection hidden="1"/>
    </xf>
    <xf numFmtId="0" fontId="12" fillId="0" borderId="35" xfId="11" applyFont="1" applyFill="1" applyBorder="1" applyAlignment="1" applyProtection="1">
      <alignment horizontal="left" vertical="center" wrapText="1" readingOrder="1"/>
    </xf>
    <xf numFmtId="168" fontId="13" fillId="0" borderId="35" xfId="11" applyNumberFormat="1" applyFont="1" applyFill="1" applyBorder="1" applyAlignment="1" applyProtection="1">
      <alignment horizontal="right" vertical="center" wrapText="1" readingOrder="1"/>
      <protection locked="0"/>
    </xf>
    <xf numFmtId="10" fontId="13" fillId="0" borderId="49" xfId="11" applyNumberFormat="1" applyFont="1" applyFill="1" applyBorder="1" applyAlignment="1" applyProtection="1">
      <alignment horizontal="right" vertical="top" wrapText="1" readingOrder="1"/>
    </xf>
    <xf numFmtId="10" fontId="13" fillId="0" borderId="36" xfId="11" applyNumberFormat="1" applyFont="1" applyFill="1" applyBorder="1" applyAlignment="1" applyProtection="1">
      <alignment horizontal="right" vertical="top" wrapText="1" readingOrder="1"/>
    </xf>
    <xf numFmtId="168" fontId="13" fillId="6" borderId="32" xfId="11" applyNumberFormat="1" applyFont="1" applyFill="1" applyBorder="1" applyAlignment="1" applyProtection="1">
      <alignment horizontal="right" vertical="center" wrapText="1" readingOrder="1"/>
      <protection locked="0"/>
    </xf>
    <xf numFmtId="168" fontId="13" fillId="0" borderId="19" xfId="11" applyNumberFormat="1" applyFont="1" applyFill="1" applyBorder="1" applyAlignment="1" applyProtection="1">
      <alignment horizontal="center" vertical="center" wrapText="1" readingOrder="1"/>
      <protection locked="0"/>
    </xf>
    <xf numFmtId="168" fontId="13" fillId="0" borderId="3" xfId="11" applyNumberFormat="1" applyFont="1" applyFill="1" applyBorder="1" applyAlignment="1" applyProtection="1">
      <alignment horizontal="center" vertical="center" wrapText="1" readingOrder="1"/>
      <protection locked="0"/>
    </xf>
    <xf numFmtId="168" fontId="13" fillId="6" borderId="31" xfId="1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11" xfId="11" applyFont="1" applyFill="1" applyBorder="1" applyAlignment="1" applyProtection="1">
      <alignment horizontal="center" vertical="center" wrapText="1" readingOrder="1"/>
    </xf>
    <xf numFmtId="168" fontId="12" fillId="6" borderId="30" xfId="11" applyNumberFormat="1" applyFont="1" applyFill="1" applyBorder="1" applyAlignment="1" applyProtection="1">
      <alignment horizontal="left" vertical="center" wrapText="1" readingOrder="1"/>
      <protection locked="0"/>
    </xf>
    <xf numFmtId="0" fontId="13" fillId="0" borderId="6" xfId="16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14" fillId="0" borderId="6" xfId="0" applyFont="1" applyFill="1" applyBorder="1" applyAlignment="1">
      <alignment vertical="center"/>
    </xf>
    <xf numFmtId="0" fontId="14" fillId="0" borderId="6" xfId="16" applyFont="1" applyFill="1" applyBorder="1" applyAlignment="1">
      <alignment horizontal="left" vertical="center" wrapText="1"/>
    </xf>
    <xf numFmtId="0" fontId="14" fillId="2" borderId="6" xfId="16" applyFont="1" applyFill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16" fontId="13" fillId="0" borderId="3" xfId="24" quotePrefix="1" applyNumberFormat="1" applyFont="1" applyBorder="1" applyAlignment="1">
      <alignment horizontal="center"/>
    </xf>
    <xf numFmtId="0" fontId="13" fillId="0" borderId="3" xfId="24" quotePrefix="1" applyNumberFormat="1" applyFont="1" applyBorder="1" applyAlignment="1">
      <alignment horizontal="center"/>
    </xf>
    <xf numFmtId="0" fontId="13" fillId="7" borderId="18" xfId="23" applyFont="1" applyFill="1" applyBorder="1" applyAlignment="1">
      <alignment horizontal="center" vertical="center" wrapText="1"/>
    </xf>
    <xf numFmtId="0" fontId="13" fillId="0" borderId="0" xfId="17" applyFont="1" applyFill="1" applyAlignment="1" applyProtection="1">
      <alignment vertical="center"/>
      <protection locked="0"/>
    </xf>
    <xf numFmtId="0" fontId="13" fillId="0" borderId="0" xfId="17" applyFont="1" applyFill="1" applyAlignment="1">
      <alignment vertical="center"/>
    </xf>
    <xf numFmtId="0" fontId="12" fillId="0" borderId="11" xfId="0" applyFont="1" applyFill="1" applyBorder="1" applyAlignment="1" applyProtection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9" fontId="12" fillId="3" borderId="14" xfId="15" applyNumberFormat="1" applyFont="1" applyFill="1" applyBorder="1" applyAlignment="1">
      <alignment horizontal="left" vertical="center" wrapText="1"/>
    </xf>
    <xf numFmtId="0" fontId="21" fillId="0" borderId="18" xfId="0" applyFont="1" applyBorder="1" applyAlignment="1">
      <alignment horizontal="center" vertical="center"/>
    </xf>
    <xf numFmtId="49" fontId="12" fillId="3" borderId="18" xfId="15" applyNumberFormat="1" applyFont="1" applyFill="1" applyBorder="1" applyAlignment="1">
      <alignment horizontal="center" vertical="center" wrapText="1"/>
    </xf>
    <xf numFmtId="170" fontId="13" fillId="0" borderId="33" xfId="24" applyNumberFormat="1" applyFont="1" applyBorder="1" applyAlignment="1">
      <alignment horizontal="right"/>
    </xf>
    <xf numFmtId="170" fontId="13" fillId="0" borderId="37" xfId="24" applyNumberFormat="1" applyFont="1" applyBorder="1" applyAlignment="1">
      <alignment horizontal="right"/>
    </xf>
    <xf numFmtId="170" fontId="13" fillId="0" borderId="3" xfId="24" applyNumberFormat="1" applyFont="1" applyBorder="1" applyAlignment="1">
      <alignment horizontal="right"/>
    </xf>
    <xf numFmtId="170" fontId="13" fillId="0" borderId="25" xfId="24" applyNumberFormat="1" applyFont="1" applyBorder="1" applyAlignment="1">
      <alignment horizontal="right"/>
    </xf>
    <xf numFmtId="0" fontId="12" fillId="0" borderId="0" xfId="10" applyFont="1" applyFill="1" applyBorder="1" applyAlignment="1" applyProtection="1">
      <alignment horizontal="right" vertical="center" wrapText="1"/>
      <protection locked="0"/>
    </xf>
    <xf numFmtId="49" fontId="13" fillId="0" borderId="26" xfId="15" applyNumberFormat="1" applyFont="1" applyFill="1" applyBorder="1" applyAlignment="1"/>
    <xf numFmtId="49" fontId="13" fillId="0" borderId="26" xfId="15" applyNumberFormat="1" applyFont="1" applyFill="1" applyBorder="1" applyAlignment="1">
      <alignment horizontal="center" wrapText="1"/>
    </xf>
    <xf numFmtId="49" fontId="13" fillId="0" borderId="26" xfId="15" applyNumberFormat="1" applyFont="1" applyFill="1" applyBorder="1" applyAlignment="1">
      <alignment wrapText="1"/>
    </xf>
    <xf numFmtId="0" fontId="13" fillId="0" borderId="26" xfId="0" applyFont="1" applyFill="1" applyBorder="1" applyAlignment="1"/>
    <xf numFmtId="0" fontId="12" fillId="0" borderId="18" xfId="0" applyFont="1" applyFill="1" applyBorder="1" applyAlignment="1">
      <alignment horizontal="center" vertical="center" wrapText="1"/>
    </xf>
    <xf numFmtId="4" fontId="12" fillId="0" borderId="18" xfId="0" applyNumberFormat="1" applyFont="1" applyFill="1" applyBorder="1" applyAlignment="1">
      <alignment horizontal="center" vertical="center" wrapText="1"/>
    </xf>
    <xf numFmtId="168" fontId="12" fillId="0" borderId="18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/>
    <xf numFmtId="0" fontId="13" fillId="7" borderId="41" xfId="0" applyFont="1" applyFill="1" applyBorder="1" applyAlignment="1">
      <alignment horizontal="center" vertical="center" wrapText="1"/>
    </xf>
    <xf numFmtId="4" fontId="13" fillId="7" borderId="41" xfId="0" applyNumberFormat="1" applyFont="1" applyFill="1" applyBorder="1" applyAlignment="1">
      <alignment horizontal="center" vertical="center" wrapText="1"/>
    </xf>
    <xf numFmtId="168" fontId="13" fillId="7" borderId="23" xfId="0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vertical="center" wrapText="1"/>
    </xf>
    <xf numFmtId="49" fontId="12" fillId="0" borderId="6" xfId="15" applyNumberFormat="1" applyFont="1" applyFill="1" applyBorder="1" applyAlignment="1">
      <alignment horizontal="left" vertical="center" wrapText="1"/>
    </xf>
    <xf numFmtId="168" fontId="12" fillId="0" borderId="6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49" fontId="13" fillId="0" borderId="6" xfId="15" applyNumberFormat="1" applyFont="1" applyFill="1" applyBorder="1" applyAlignment="1">
      <alignment horizontal="left" vertical="center" wrapText="1"/>
    </xf>
    <xf numFmtId="168" fontId="13" fillId="0" borderId="6" xfId="0" applyNumberFormat="1" applyFont="1" applyFill="1" applyBorder="1" applyAlignment="1">
      <alignment vertical="center"/>
    </xf>
    <xf numFmtId="49" fontId="21" fillId="0" borderId="6" xfId="0" applyNumberFormat="1" applyFont="1" applyFill="1" applyBorder="1" applyAlignment="1">
      <alignment horizontal="center" vertical="center" wrapText="1"/>
    </xf>
    <xf numFmtId="49" fontId="12" fillId="5" borderId="6" xfId="15" applyNumberFormat="1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vertical="center" wrapText="1"/>
    </xf>
    <xf numFmtId="168" fontId="12" fillId="0" borderId="6" xfId="0" applyNumberFormat="1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2" fillId="0" borderId="40" xfId="0" applyFont="1" applyFill="1" applyBorder="1" applyAlignment="1">
      <alignment horizontal="left" vertical="center" wrapText="1"/>
    </xf>
    <xf numFmtId="168" fontId="13" fillId="0" borderId="0" xfId="0" applyNumberFormat="1" applyFont="1" applyFill="1" applyAlignment="1"/>
    <xf numFmtId="0" fontId="12" fillId="0" borderId="0" xfId="0" applyFont="1" applyFill="1" applyBorder="1" applyAlignment="1">
      <alignment horizontal="left" vertical="center"/>
    </xf>
    <xf numFmtId="0" fontId="8" fillId="0" borderId="0" xfId="0" applyFont="1" applyFill="1" applyAlignment="1"/>
    <xf numFmtId="0" fontId="12" fillId="0" borderId="18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49" fontId="13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68" fontId="13" fillId="0" borderId="6" xfId="0" applyNumberFormat="1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center" vertical="center"/>
    </xf>
    <xf numFmtId="49" fontId="13" fillId="0" borderId="6" xfId="28" applyNumberFormat="1" applyFont="1" applyFill="1" applyBorder="1" applyAlignment="1">
      <alignment horizontal="left" vertical="center" wrapText="1"/>
    </xf>
    <xf numFmtId="49" fontId="13" fillId="0" borderId="6" xfId="28" quotePrefix="1" applyNumberFormat="1" applyFont="1" applyFill="1" applyBorder="1" applyAlignment="1">
      <alignment horizontal="center" vertical="center"/>
    </xf>
    <xf numFmtId="49" fontId="14" fillId="0" borderId="6" xfId="28" applyNumberFormat="1" applyFont="1" applyFill="1" applyBorder="1" applyAlignment="1">
      <alignment horizontal="left" vertical="center" wrapText="1"/>
    </xf>
    <xf numFmtId="49" fontId="13" fillId="0" borderId="6" xfId="28" applyNumberFormat="1" applyFont="1" applyFill="1" applyBorder="1" applyAlignment="1">
      <alignment horizontal="center" vertical="center"/>
    </xf>
    <xf numFmtId="49" fontId="12" fillId="0" borderId="6" xfId="28" applyNumberFormat="1" applyFont="1" applyFill="1" applyBorder="1" applyAlignment="1">
      <alignment horizontal="center" vertical="center"/>
    </xf>
    <xf numFmtId="49" fontId="12" fillId="0" borderId="6" xfId="28" applyNumberFormat="1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2" fontId="13" fillId="0" borderId="0" xfId="0" applyNumberFormat="1" applyFont="1" applyAlignment="1">
      <alignment vertical="center"/>
    </xf>
    <xf numFmtId="49" fontId="23" fillId="0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left" vertical="center" wrapText="1"/>
    </xf>
    <xf numFmtId="0" fontId="12" fillId="0" borderId="6" xfId="17" applyFont="1" applyFill="1" applyBorder="1" applyAlignment="1" applyProtection="1">
      <alignment vertical="center"/>
      <protection locked="0"/>
    </xf>
    <xf numFmtId="49" fontId="13" fillId="0" borderId="6" xfId="28" applyNumberFormat="1" applyFont="1" applyFill="1" applyBorder="1" applyAlignment="1">
      <alignment horizontal="center" vertical="center" wrapText="1"/>
    </xf>
    <xf numFmtId="49" fontId="12" fillId="0" borderId="6" xfId="28" applyNumberFormat="1" applyFont="1" applyFill="1" applyBorder="1" applyAlignment="1">
      <alignment horizontal="center" vertical="center" wrapText="1"/>
    </xf>
    <xf numFmtId="49" fontId="13" fillId="0" borderId="40" xfId="0" applyNumberFormat="1" applyFont="1" applyFill="1" applyBorder="1" applyAlignment="1">
      <alignment horizontal="center" vertical="center"/>
    </xf>
    <xf numFmtId="49" fontId="21" fillId="0" borderId="40" xfId="0" applyNumberFormat="1" applyFont="1" applyFill="1" applyBorder="1" applyAlignment="1">
      <alignment horizontal="center" vertical="center" wrapText="1"/>
    </xf>
    <xf numFmtId="49" fontId="12" fillId="0" borderId="40" xfId="28" applyNumberFormat="1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vertical="center"/>
    </xf>
    <xf numFmtId="172" fontId="13" fillId="0" borderId="0" xfId="0" applyNumberFormat="1" applyFont="1" applyAlignment="1">
      <alignment horizontal="right" vertical="center"/>
    </xf>
    <xf numFmtId="0" fontId="14" fillId="0" borderId="26" xfId="0" applyFont="1" applyBorder="1" applyAlignment="1">
      <alignment vertical="center" wrapText="1"/>
    </xf>
    <xf numFmtId="49" fontId="12" fillId="2" borderId="18" xfId="15" applyNumberFormat="1" applyFont="1" applyFill="1" applyBorder="1" applyAlignment="1">
      <alignment horizontal="center" vertical="center" wrapText="1"/>
    </xf>
    <xf numFmtId="49" fontId="13" fillId="0" borderId="18" xfId="15" applyNumberFormat="1" applyFont="1" applyFill="1" applyBorder="1" applyAlignment="1">
      <alignment horizontal="center" vertical="center"/>
    </xf>
    <xf numFmtId="49" fontId="21" fillId="0" borderId="18" xfId="15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49" fontId="13" fillId="0" borderId="27" xfId="15" applyNumberFormat="1" applyFont="1" applyFill="1" applyBorder="1" applyAlignment="1">
      <alignment horizontal="center" vertical="center"/>
    </xf>
    <xf numFmtId="49" fontId="21" fillId="0" borderId="27" xfId="15" applyNumberFormat="1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7" xfId="0" applyFont="1" applyFill="1" applyBorder="1" applyAlignment="1">
      <alignment vertical="center" wrapText="1"/>
    </xf>
    <xf numFmtId="49" fontId="13" fillId="0" borderId="7" xfId="15" applyNumberFormat="1" applyFont="1" applyFill="1" applyBorder="1" applyAlignment="1">
      <alignment horizontal="center" vertical="center"/>
    </xf>
    <xf numFmtId="49" fontId="21" fillId="0" borderId="7" xfId="15" applyNumberFormat="1" applyFont="1" applyFill="1" applyBorder="1" applyAlignment="1">
      <alignment horizontal="center" vertical="center"/>
    </xf>
    <xf numFmtId="0" fontId="13" fillId="0" borderId="7" xfId="0" quotePrefix="1" applyFont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9" fontId="13" fillId="0" borderId="6" xfId="15" applyNumberFormat="1" applyFont="1" applyFill="1" applyBorder="1" applyAlignment="1">
      <alignment horizontal="center" vertical="center"/>
    </xf>
    <xf numFmtId="49" fontId="21" fillId="0" borderId="6" xfId="15" applyNumberFormat="1" applyFont="1" applyFill="1" applyBorder="1" applyAlignment="1">
      <alignment horizontal="center" vertical="center" wrapText="1"/>
    </xf>
    <xf numFmtId="16" fontId="13" fillId="0" borderId="6" xfId="0" quotePrefix="1" applyNumberFormat="1" applyFont="1" applyBorder="1" applyAlignment="1">
      <alignment horizontal="center" vertical="center"/>
    </xf>
    <xf numFmtId="49" fontId="21" fillId="0" borderId="6" xfId="15" applyNumberFormat="1" applyFont="1" applyFill="1" applyBorder="1" applyAlignment="1">
      <alignment horizontal="center" vertical="center"/>
    </xf>
    <xf numFmtId="14" fontId="13" fillId="0" borderId="6" xfId="0" quotePrefix="1" applyNumberFormat="1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center" vertical="center"/>
    </xf>
    <xf numFmtId="16" fontId="13" fillId="10" borderId="6" xfId="0" quotePrefix="1" applyNumberFormat="1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vertical="center" wrapText="1"/>
    </xf>
    <xf numFmtId="0" fontId="13" fillId="10" borderId="6" xfId="0" quotePrefix="1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vertical="center" wrapText="1"/>
    </xf>
    <xf numFmtId="0" fontId="13" fillId="10" borderId="6" xfId="0" quotePrefix="1" applyNumberFormat="1" applyFont="1" applyFill="1" applyBorder="1" applyAlignment="1">
      <alignment horizontal="center" vertical="center"/>
    </xf>
    <xf numFmtId="2" fontId="12" fillId="0" borderId="0" xfId="0" applyNumberFormat="1" applyFont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2" fontId="13" fillId="0" borderId="0" xfId="0" applyNumberFormat="1" applyFont="1" applyAlignment="1"/>
    <xf numFmtId="2" fontId="12" fillId="0" borderId="0" xfId="0" applyNumberFormat="1" applyFont="1" applyAlignment="1"/>
    <xf numFmtId="3" fontId="13" fillId="0" borderId="0" xfId="0" applyNumberFormat="1" applyFont="1" applyAlignment="1">
      <alignment vertical="center"/>
    </xf>
    <xf numFmtId="0" fontId="14" fillId="10" borderId="6" xfId="29" applyFont="1" applyFill="1" applyBorder="1" applyAlignment="1">
      <alignment vertical="center" wrapText="1"/>
    </xf>
    <xf numFmtId="0" fontId="14" fillId="11" borderId="6" xfId="0" applyFont="1" applyFill="1" applyBorder="1" applyAlignment="1">
      <alignment vertical="center" wrapText="1"/>
    </xf>
    <xf numFmtId="49" fontId="13" fillId="0" borderId="28" xfId="15" applyNumberFormat="1" applyFont="1" applyFill="1" applyBorder="1" applyAlignment="1">
      <alignment horizontal="center" vertical="center"/>
    </xf>
    <xf numFmtId="49" fontId="21" fillId="0" borderId="28" xfId="15" applyNumberFormat="1" applyFont="1" applyFill="1" applyBorder="1" applyAlignment="1">
      <alignment horizontal="center" vertical="center"/>
    </xf>
    <xf numFmtId="0" fontId="13" fillId="10" borderId="28" xfId="0" applyNumberFormat="1" applyFont="1" applyFill="1" applyBorder="1" applyAlignment="1">
      <alignment horizontal="center" vertical="center"/>
    </xf>
    <xf numFmtId="0" fontId="13" fillId="10" borderId="28" xfId="29" applyFont="1" applyFill="1" applyBorder="1" applyAlignment="1">
      <alignment vertical="center" wrapText="1"/>
    </xf>
    <xf numFmtId="49" fontId="21" fillId="0" borderId="18" xfId="15" applyNumberFormat="1" applyFont="1" applyFill="1" applyBorder="1" applyAlignment="1">
      <alignment horizontal="center" vertical="center" wrapText="1"/>
    </xf>
    <xf numFmtId="0" fontId="12" fillId="10" borderId="18" xfId="0" applyNumberFormat="1" applyFont="1" applyFill="1" applyBorder="1" applyAlignment="1">
      <alignment horizontal="center" vertical="center"/>
    </xf>
    <xf numFmtId="0" fontId="12" fillId="10" borderId="18" xfId="0" applyFont="1" applyFill="1" applyBorder="1" applyAlignment="1">
      <alignment horizontal="left" vertical="center" wrapText="1"/>
    </xf>
    <xf numFmtId="49" fontId="13" fillId="0" borderId="42" xfId="15" applyNumberFormat="1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center" vertical="center"/>
    </xf>
    <xf numFmtId="0" fontId="13" fillId="11" borderId="7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3" fillId="11" borderId="6" xfId="0" applyFont="1" applyFill="1" applyBorder="1" applyAlignment="1">
      <alignment vertical="center" wrapText="1"/>
    </xf>
    <xf numFmtId="0" fontId="13" fillId="11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10" borderId="28" xfId="0" applyFont="1" applyFill="1" applyBorder="1" applyAlignment="1">
      <alignment horizontal="center" vertical="center"/>
    </xf>
    <xf numFmtId="0" fontId="13" fillId="10" borderId="28" xfId="0" applyFont="1" applyFill="1" applyBorder="1" applyAlignment="1">
      <alignment horizontal="left" vertical="center" wrapText="1"/>
    </xf>
    <xf numFmtId="0" fontId="12" fillId="10" borderId="18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left" vertical="center" wrapText="1"/>
    </xf>
    <xf numFmtId="49" fontId="13" fillId="0" borderId="40" xfId="15" applyNumberFormat="1" applyFont="1" applyFill="1" applyBorder="1" applyAlignment="1">
      <alignment horizontal="center" vertical="center"/>
    </xf>
    <xf numFmtId="49" fontId="13" fillId="0" borderId="29" xfId="15" applyNumberFormat="1" applyFont="1" applyFill="1" applyBorder="1" applyAlignment="1">
      <alignment horizontal="center" vertical="center"/>
    </xf>
    <xf numFmtId="49" fontId="21" fillId="0" borderId="29" xfId="15" applyNumberFormat="1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left" vertical="center" wrapText="1"/>
    </xf>
    <xf numFmtId="0" fontId="13" fillId="10" borderId="18" xfId="0" applyFont="1" applyFill="1" applyBorder="1" applyAlignment="1">
      <alignment horizontal="center" vertical="center"/>
    </xf>
    <xf numFmtId="0" fontId="13" fillId="10" borderId="18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168" fontId="13" fillId="0" borderId="0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26" xfId="0" applyFont="1" applyBorder="1" applyAlignment="1">
      <alignment vertical="center" wrapText="1"/>
    </xf>
    <xf numFmtId="0" fontId="13" fillId="5" borderId="11" xfId="29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3" fillId="5" borderId="18" xfId="29" applyNumberFormat="1" applyFont="1" applyFill="1" applyBorder="1" applyAlignment="1">
      <alignment horizontal="center" vertical="center" wrapText="1"/>
    </xf>
    <xf numFmtId="0" fontId="12" fillId="5" borderId="18" xfId="29" applyFont="1" applyFill="1" applyBorder="1" applyAlignment="1">
      <alignment horizontal="center" vertical="center" wrapText="1"/>
    </xf>
    <xf numFmtId="0" fontId="12" fillId="5" borderId="18" xfId="29" applyFont="1" applyFill="1" applyBorder="1" applyAlignment="1">
      <alignment vertical="center" wrapText="1"/>
    </xf>
    <xf numFmtId="49" fontId="13" fillId="5" borderId="27" xfId="29" applyNumberFormat="1" applyFont="1" applyFill="1" applyBorder="1" applyAlignment="1">
      <alignment horizontal="center" vertical="center" wrapText="1"/>
    </xf>
    <xf numFmtId="0" fontId="13" fillId="5" borderId="27" xfId="29" applyFont="1" applyFill="1" applyBorder="1" applyAlignment="1">
      <alignment horizontal="center" vertical="center" wrapText="1"/>
    </xf>
    <xf numFmtId="0" fontId="13" fillId="5" borderId="27" xfId="29" applyFont="1" applyFill="1" applyBorder="1" applyAlignment="1">
      <alignment vertical="center" wrapText="1"/>
    </xf>
    <xf numFmtId="49" fontId="13" fillId="5" borderId="6" xfId="29" applyNumberFormat="1" applyFont="1" applyFill="1" applyBorder="1" applyAlignment="1">
      <alignment horizontal="center" vertical="center" wrapText="1"/>
    </xf>
    <xf numFmtId="0" fontId="13" fillId="5" borderId="6" xfId="29" applyFont="1" applyFill="1" applyBorder="1" applyAlignment="1">
      <alignment horizontal="center" vertical="center" wrapText="1"/>
    </xf>
    <xf numFmtId="0" fontId="13" fillId="5" borderId="6" xfId="29" applyFont="1" applyFill="1" applyBorder="1" applyAlignment="1">
      <alignment vertical="center" wrapText="1"/>
    </xf>
    <xf numFmtId="0" fontId="12" fillId="5" borderId="6" xfId="29" applyFont="1" applyFill="1" applyBorder="1" applyAlignment="1">
      <alignment horizontal="center" vertical="center" wrapText="1"/>
    </xf>
    <xf numFmtId="0" fontId="12" fillId="5" borderId="6" xfId="29" applyFont="1" applyFill="1" applyBorder="1" applyAlignment="1">
      <alignment vertical="center" wrapText="1"/>
    </xf>
    <xf numFmtId="16" fontId="13" fillId="5" borderId="6" xfId="29" quotePrefix="1" applyNumberFormat="1" applyFont="1" applyFill="1" applyBorder="1" applyAlignment="1">
      <alignment horizontal="center" vertical="center" wrapText="1"/>
    </xf>
    <xf numFmtId="49" fontId="13" fillId="5" borderId="40" xfId="29" applyNumberFormat="1" applyFont="1" applyFill="1" applyBorder="1" applyAlignment="1">
      <alignment horizontal="center" vertical="center" wrapText="1"/>
    </xf>
    <xf numFmtId="0" fontId="13" fillId="5" borderId="40" xfId="29" applyFont="1" applyFill="1" applyBorder="1" applyAlignment="1">
      <alignment horizontal="center" vertical="center" wrapText="1"/>
    </xf>
    <xf numFmtId="0" fontId="13" fillId="5" borderId="40" xfId="29" applyFont="1" applyFill="1" applyBorder="1" applyAlignment="1">
      <alignment vertical="center" wrapText="1"/>
    </xf>
    <xf numFmtId="49" fontId="13" fillId="0" borderId="18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49" fontId="13" fillId="12" borderId="56" xfId="0" applyNumberFormat="1" applyFont="1" applyFill="1" applyBorder="1" applyAlignment="1">
      <alignment vertical="center" wrapText="1"/>
    </xf>
    <xf numFmtId="0" fontId="12" fillId="13" borderId="41" xfId="0" applyFont="1" applyFill="1" applyBorder="1" applyAlignment="1">
      <alignment vertical="center" wrapText="1"/>
    </xf>
    <xf numFmtId="0" fontId="12" fillId="0" borderId="18" xfId="29" applyFont="1" applyFill="1" applyBorder="1" applyAlignment="1">
      <alignment vertical="center" wrapText="1"/>
    </xf>
    <xf numFmtId="0" fontId="12" fillId="0" borderId="6" xfId="29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right"/>
    </xf>
    <xf numFmtId="0" fontId="15" fillId="2" borderId="0" xfId="30" applyFont="1" applyFill="1" applyBorder="1" applyAlignment="1" applyProtection="1">
      <alignment horizontal="left" vertical="center"/>
      <protection locked="0"/>
    </xf>
    <xf numFmtId="0" fontId="13" fillId="2" borderId="0" xfId="30" applyFont="1" applyFill="1" applyBorder="1" applyAlignment="1" applyProtection="1">
      <alignment vertical="center"/>
      <protection locked="0"/>
    </xf>
    <xf numFmtId="0" fontId="25" fillId="0" borderId="0" xfId="0" applyFont="1" applyAlignment="1">
      <alignment wrapText="1"/>
    </xf>
    <xf numFmtId="0" fontId="25" fillId="0" borderId="3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0" fontId="17" fillId="0" borderId="0" xfId="18" applyFont="1" applyAlignment="1" applyProtection="1">
      <alignment vertical="center" wrapText="1"/>
    </xf>
    <xf numFmtId="0" fontId="18" fillId="0" borderId="0" xfId="18" applyFont="1" applyAlignment="1" applyProtection="1">
      <alignment vertical="center" wrapText="1"/>
    </xf>
    <xf numFmtId="49" fontId="26" fillId="0" borderId="0" xfId="18" applyNumberFormat="1" applyFont="1" applyAlignment="1" applyProtection="1">
      <alignment horizontal="center" vertical="center" wrapText="1"/>
    </xf>
    <xf numFmtId="49" fontId="17" fillId="0" borderId="0" xfId="18" applyNumberFormat="1" applyFont="1" applyAlignment="1" applyProtection="1">
      <alignment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13" fillId="14" borderId="15" xfId="18" applyNumberFormat="1" applyFont="1" applyFill="1" applyBorder="1" applyAlignment="1" applyProtection="1">
      <alignment horizontal="right" vertical="center" wrapText="1"/>
      <protection locked="0"/>
    </xf>
    <xf numFmtId="0" fontId="13" fillId="14" borderId="16" xfId="18" applyNumberFormat="1" applyFont="1" applyFill="1" applyBorder="1" applyAlignment="1" applyProtection="1">
      <alignment horizontal="right" vertical="center" wrapText="1"/>
      <protection locked="0"/>
    </xf>
    <xf numFmtId="0" fontId="13" fillId="14" borderId="4" xfId="18" applyNumberFormat="1" applyFont="1" applyFill="1" applyBorder="1" applyAlignment="1" applyProtection="1">
      <alignment horizontal="right" vertical="center" wrapText="1"/>
      <protection locked="0"/>
    </xf>
    <xf numFmtId="0" fontId="13" fillId="14" borderId="19" xfId="18" applyNumberFormat="1" applyFont="1" applyFill="1" applyBorder="1" applyAlignment="1" applyProtection="1">
      <alignment horizontal="center" vertical="center" wrapText="1"/>
      <protection locked="0"/>
    </xf>
    <xf numFmtId="0" fontId="13" fillId="14" borderId="3" xfId="18" applyNumberFormat="1" applyFont="1" applyFill="1" applyBorder="1" applyAlignment="1" applyProtection="1">
      <alignment horizontal="center" vertical="center" wrapText="1"/>
      <protection locked="0"/>
    </xf>
    <xf numFmtId="0" fontId="13" fillId="14" borderId="36" xfId="18" applyNumberFormat="1" applyFont="1" applyFill="1" applyBorder="1" applyAlignment="1" applyProtection="1">
      <alignment horizontal="right" vertical="center" wrapText="1"/>
      <protection locked="0"/>
    </xf>
    <xf numFmtId="0" fontId="13" fillId="14" borderId="17" xfId="18" applyNumberFormat="1" applyFont="1" applyFill="1" applyBorder="1" applyAlignment="1" applyProtection="1">
      <alignment horizontal="right" vertical="center" wrapText="1"/>
      <protection locked="0"/>
    </xf>
    <xf numFmtId="0" fontId="13" fillId="14" borderId="5" xfId="18" applyNumberFormat="1" applyFont="1" applyFill="1" applyBorder="1" applyAlignment="1" applyProtection="1">
      <alignment horizontal="right" vertical="center" wrapText="1"/>
      <protection locked="0"/>
    </xf>
    <xf numFmtId="0" fontId="13" fillId="14" borderId="35" xfId="18" applyNumberFormat="1" applyFont="1" applyFill="1" applyBorder="1" applyAlignment="1" applyProtection="1">
      <alignment horizontal="right" vertical="center" wrapText="1"/>
      <protection locked="0"/>
    </xf>
    <xf numFmtId="168" fontId="12" fillId="6" borderId="18" xfId="0" applyNumberFormat="1" applyFont="1" applyFill="1" applyBorder="1" applyAlignment="1"/>
    <xf numFmtId="168" fontId="13" fillId="0" borderId="6" xfId="24" applyNumberFormat="1" applyFont="1" applyBorder="1" applyAlignment="1">
      <alignment horizontal="right"/>
    </xf>
    <xf numFmtId="168" fontId="12" fillId="6" borderId="18" xfId="2" applyNumberFormat="1" applyFont="1" applyFill="1" applyBorder="1" applyAlignment="1"/>
    <xf numFmtId="168" fontId="13" fillId="0" borderId="33" xfId="24" applyNumberFormat="1" applyFont="1" applyBorder="1" applyAlignment="1">
      <alignment horizontal="right"/>
    </xf>
    <xf numFmtId="168" fontId="13" fillId="0" borderId="34" xfId="24" applyNumberFormat="1" applyFont="1" applyBorder="1" applyAlignment="1">
      <alignment horizontal="right"/>
    </xf>
    <xf numFmtId="168" fontId="13" fillId="0" borderId="35" xfId="24" applyNumberFormat="1" applyFont="1" applyBorder="1" applyAlignment="1">
      <alignment horizontal="right"/>
    </xf>
    <xf numFmtId="168" fontId="13" fillId="0" borderId="36" xfId="24" applyNumberFormat="1" applyFont="1" applyBorder="1" applyAlignment="1">
      <alignment horizontal="right" wrapText="1"/>
    </xf>
    <xf numFmtId="168" fontId="13" fillId="0" borderId="35" xfId="24" applyNumberFormat="1" applyFont="1" applyBorder="1" applyAlignment="1">
      <alignment horizontal="right" wrapText="1"/>
    </xf>
    <xf numFmtId="168" fontId="13" fillId="0" borderId="27" xfId="24" applyNumberFormat="1" applyFont="1" applyBorder="1" applyAlignment="1">
      <alignment horizontal="right" wrapText="1"/>
    </xf>
    <xf numFmtId="168" fontId="13" fillId="0" borderId="3" xfId="24" applyNumberFormat="1" applyFont="1" applyBorder="1" applyAlignment="1">
      <alignment horizontal="right"/>
    </xf>
    <xf numFmtId="168" fontId="13" fillId="0" borderId="22" xfId="24" applyNumberFormat="1" applyFont="1" applyBorder="1" applyAlignment="1">
      <alignment horizontal="right"/>
    </xf>
    <xf numFmtId="168" fontId="13" fillId="0" borderId="4" xfId="24" applyNumberFormat="1" applyFont="1" applyBorder="1" applyAlignment="1">
      <alignment horizontal="right"/>
    </xf>
    <xf numFmtId="168" fontId="13" fillId="0" borderId="5" xfId="24" applyNumberFormat="1" applyFont="1" applyBorder="1" applyAlignment="1">
      <alignment horizontal="right" wrapText="1"/>
    </xf>
    <xf numFmtId="168" fontId="13" fillId="0" borderId="4" xfId="24" applyNumberFormat="1" applyFont="1" applyBorder="1" applyAlignment="1">
      <alignment horizontal="right" wrapText="1"/>
    </xf>
    <xf numFmtId="168" fontId="13" fillId="0" borderId="6" xfId="24" applyNumberFormat="1" applyFont="1" applyBorder="1" applyAlignment="1">
      <alignment horizontal="right" wrapText="1"/>
    </xf>
    <xf numFmtId="168" fontId="13" fillId="7" borderId="14" xfId="23" applyNumberFormat="1" applyFont="1" applyFill="1" applyBorder="1" applyAlignment="1">
      <alignment horizontal="right" vertical="center" wrapText="1"/>
    </xf>
    <xf numFmtId="168" fontId="13" fillId="7" borderId="41" xfId="23" applyNumberFormat="1" applyFont="1" applyFill="1" applyBorder="1" applyAlignment="1">
      <alignment horizontal="right" vertical="center" wrapText="1"/>
    </xf>
    <xf numFmtId="168" fontId="13" fillId="7" borderId="11" xfId="23" applyNumberFormat="1" applyFont="1" applyFill="1" applyBorder="1" applyAlignment="1">
      <alignment horizontal="right" vertical="center" wrapText="1"/>
    </xf>
    <xf numFmtId="168" fontId="13" fillId="7" borderId="2" xfId="23" applyNumberFormat="1" applyFont="1" applyFill="1" applyBorder="1" applyAlignment="1">
      <alignment horizontal="right" vertical="center" wrapText="1"/>
    </xf>
    <xf numFmtId="168" fontId="13" fillId="7" borderId="12" xfId="23" applyNumberFormat="1" applyFont="1" applyFill="1" applyBorder="1" applyAlignment="1">
      <alignment horizontal="right" vertical="center" wrapText="1"/>
    </xf>
    <xf numFmtId="168" fontId="13" fillId="7" borderId="18" xfId="23" applyNumberFormat="1" applyFont="1" applyFill="1" applyBorder="1" applyAlignment="1">
      <alignment horizontal="right" vertical="center" wrapText="1"/>
    </xf>
    <xf numFmtId="168" fontId="13" fillId="0" borderId="6" xfId="28" applyNumberFormat="1" applyFont="1" applyFill="1" applyBorder="1" applyAlignment="1">
      <alignment horizontal="right" vertical="center" wrapText="1"/>
    </xf>
    <xf numFmtId="168" fontId="12" fillId="0" borderId="6" xfId="28" applyNumberFormat="1" applyFont="1" applyFill="1" applyBorder="1" applyAlignment="1">
      <alignment horizontal="right" vertical="center" wrapText="1"/>
    </xf>
    <xf numFmtId="168" fontId="13" fillId="0" borderId="6" xfId="0" applyNumberFormat="1" applyFont="1" applyFill="1" applyBorder="1" applyAlignment="1">
      <alignment horizontal="right" vertical="center"/>
    </xf>
    <xf numFmtId="168" fontId="12" fillId="0" borderId="6" xfId="17" applyNumberFormat="1" applyFont="1" applyFill="1" applyBorder="1" applyAlignment="1" applyProtection="1">
      <alignment horizontal="right" vertical="center"/>
      <protection locked="0"/>
    </xf>
    <xf numFmtId="168" fontId="12" fillId="0" borderId="40" xfId="0" applyNumberFormat="1" applyFont="1" applyFill="1" applyBorder="1" applyAlignment="1">
      <alignment horizontal="right" vertical="center"/>
    </xf>
    <xf numFmtId="168" fontId="12" fillId="0" borderId="18" xfId="0" applyNumberFormat="1" applyFont="1" applyBorder="1" applyAlignment="1">
      <alignment horizontal="right" vertical="center" wrapText="1"/>
    </xf>
    <xf numFmtId="168" fontId="13" fillId="0" borderId="27" xfId="0" applyNumberFormat="1" applyFont="1" applyFill="1" applyBorder="1" applyAlignment="1">
      <alignment horizontal="right" vertical="center" wrapText="1"/>
    </xf>
    <xf numFmtId="168" fontId="13" fillId="0" borderId="7" xfId="0" applyNumberFormat="1" applyFont="1" applyFill="1" applyBorder="1" applyAlignment="1">
      <alignment horizontal="right" vertical="center" wrapText="1"/>
    </xf>
    <xf numFmtId="168" fontId="13" fillId="0" borderId="6" xfId="0" applyNumberFormat="1" applyFont="1" applyBorder="1" applyAlignment="1">
      <alignment horizontal="right" vertical="center" wrapText="1"/>
    </xf>
    <xf numFmtId="168" fontId="13" fillId="10" borderId="6" xfId="0" applyNumberFormat="1" applyFont="1" applyFill="1" applyBorder="1" applyAlignment="1">
      <alignment horizontal="right" vertical="center" wrapText="1"/>
    </xf>
    <xf numFmtId="168" fontId="13" fillId="10" borderId="28" xfId="29" applyNumberFormat="1" applyFont="1" applyFill="1" applyBorder="1" applyAlignment="1">
      <alignment horizontal="right" vertical="center" wrapText="1"/>
    </xf>
    <xf numFmtId="168" fontId="12" fillId="10" borderId="18" xfId="0" applyNumberFormat="1" applyFont="1" applyFill="1" applyBorder="1" applyAlignment="1">
      <alignment horizontal="right" vertical="center" wrapText="1"/>
    </xf>
    <xf numFmtId="168" fontId="13" fillId="11" borderId="7" xfId="0" applyNumberFormat="1" applyFont="1" applyFill="1" applyBorder="1" applyAlignment="1">
      <alignment horizontal="right" vertical="center" wrapText="1"/>
    </xf>
    <xf numFmtId="168" fontId="13" fillId="11" borderId="6" xfId="0" applyNumberFormat="1" applyFont="1" applyFill="1" applyBorder="1" applyAlignment="1">
      <alignment horizontal="right" vertical="center" wrapText="1"/>
    </xf>
    <xf numFmtId="168" fontId="13" fillId="10" borderId="28" xfId="0" applyNumberFormat="1" applyFont="1" applyFill="1" applyBorder="1" applyAlignment="1">
      <alignment horizontal="right" vertical="center" wrapText="1"/>
    </xf>
    <xf numFmtId="168" fontId="13" fillId="10" borderId="7" xfId="0" applyNumberFormat="1" applyFont="1" applyFill="1" applyBorder="1" applyAlignment="1">
      <alignment horizontal="right" vertical="center" wrapText="1"/>
    </xf>
    <xf numFmtId="168" fontId="13" fillId="10" borderId="29" xfId="0" applyNumberFormat="1" applyFont="1" applyFill="1" applyBorder="1" applyAlignment="1">
      <alignment horizontal="right" vertical="center" wrapText="1"/>
    </xf>
    <xf numFmtId="168" fontId="13" fillId="10" borderId="18" xfId="0" applyNumberFormat="1" applyFont="1" applyFill="1" applyBorder="1" applyAlignment="1">
      <alignment horizontal="right" vertical="center" wrapText="1"/>
    </xf>
    <xf numFmtId="168" fontId="13" fillId="10" borderId="6" xfId="29" applyNumberFormat="1" applyFont="1" applyFill="1" applyBorder="1" applyAlignment="1">
      <alignment horizontal="right" vertical="center" wrapText="1"/>
    </xf>
    <xf numFmtId="168" fontId="13" fillId="0" borderId="14" xfId="0" applyNumberFormat="1" applyFont="1" applyBorder="1" applyAlignment="1">
      <alignment vertical="center"/>
    </xf>
    <xf numFmtId="168" fontId="13" fillId="0" borderId="11" xfId="0" applyNumberFormat="1" applyFont="1" applyBorder="1" applyAlignment="1">
      <alignment vertical="center"/>
    </xf>
    <xf numFmtId="168" fontId="13" fillId="0" borderId="12" xfId="0" applyNumberFormat="1" applyFont="1" applyBorder="1" applyAlignment="1">
      <alignment vertical="center"/>
    </xf>
    <xf numFmtId="168" fontId="13" fillId="0" borderId="13" xfId="0" applyNumberFormat="1" applyFont="1" applyBorder="1" applyAlignment="1">
      <alignment vertical="center"/>
    </xf>
    <xf numFmtId="168" fontId="13" fillId="13" borderId="41" xfId="0" applyNumberFormat="1" applyFont="1" applyFill="1" applyBorder="1" applyAlignment="1">
      <alignment vertical="center"/>
    </xf>
    <xf numFmtId="168" fontId="13" fillId="13" borderId="23" xfId="0" applyNumberFormat="1" applyFont="1" applyFill="1" applyBorder="1" applyAlignment="1">
      <alignment vertical="center"/>
    </xf>
    <xf numFmtId="168" fontId="13" fillId="0" borderId="2" xfId="0" applyNumberFormat="1" applyFont="1" applyBorder="1" applyAlignment="1">
      <alignment vertical="center"/>
    </xf>
    <xf numFmtId="3" fontId="12" fillId="6" borderId="18" xfId="2" applyNumberFormat="1" applyFont="1" applyFill="1" applyBorder="1" applyAlignment="1"/>
    <xf numFmtId="168" fontId="13" fillId="0" borderId="0" xfId="0" applyNumberFormat="1" applyFont="1" applyAlignment="1"/>
    <xf numFmtId="0" fontId="27" fillId="0" borderId="0" xfId="18" applyFont="1" applyAlignment="1" applyProtection="1">
      <alignment horizontal="right" vertical="center"/>
    </xf>
    <xf numFmtId="168" fontId="13" fillId="0" borderId="0" xfId="0" applyNumberFormat="1" applyFont="1" applyFill="1" applyBorder="1" applyAlignment="1"/>
    <xf numFmtId="3" fontId="13" fillId="0" borderId="40" xfId="0" applyNumberFormat="1" applyFont="1" applyBorder="1" applyAlignment="1">
      <alignment wrapText="1"/>
    </xf>
    <xf numFmtId="168" fontId="13" fillId="0" borderId="27" xfId="0" applyNumberFormat="1" applyFont="1" applyBorder="1" applyAlignment="1"/>
    <xf numFmtId="0" fontId="13" fillId="0" borderId="40" xfId="0" applyFont="1" applyBorder="1" applyAlignment="1"/>
    <xf numFmtId="168" fontId="13" fillId="0" borderId="3" xfId="0" applyNumberFormat="1" applyFont="1" applyBorder="1" applyAlignment="1"/>
    <xf numFmtId="168" fontId="13" fillId="0" borderId="4" xfId="0" applyNumberFormat="1" applyFont="1" applyBorder="1" applyAlignment="1"/>
    <xf numFmtId="0" fontId="12" fillId="0" borderId="0" xfId="0" applyFont="1" applyBorder="1" applyAlignment="1">
      <alignment horizontal="left" vertical="center" wrapText="1"/>
    </xf>
    <xf numFmtId="0" fontId="13" fillId="5" borderId="14" xfId="29" applyFont="1" applyFill="1" applyBorder="1" applyAlignment="1">
      <alignment horizontal="center" vertical="center" wrapText="1"/>
    </xf>
    <xf numFmtId="0" fontId="12" fillId="0" borderId="0" xfId="18" applyFont="1" applyBorder="1" applyAlignment="1" applyProtection="1">
      <alignment horizontal="center" vertical="center"/>
    </xf>
    <xf numFmtId="0" fontId="13" fillId="0" borderId="0" xfId="0" applyFont="1" applyBorder="1" applyAlignment="1">
      <alignment horizontal="left" vertical="center"/>
    </xf>
    <xf numFmtId="49" fontId="28" fillId="15" borderId="63" xfId="1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49" fontId="14" fillId="15" borderId="63" xfId="10" applyNumberFormat="1" applyFont="1" applyFill="1" applyBorder="1" applyAlignment="1">
      <alignment horizontal="left" vertical="center" wrapText="1"/>
    </xf>
    <xf numFmtId="0" fontId="12" fillId="6" borderId="55" xfId="0" applyFont="1" applyFill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4" fillId="0" borderId="0" xfId="10" applyFont="1" applyAlignment="1" applyProtection="1">
      <alignment vertical="center"/>
      <protection hidden="1"/>
    </xf>
    <xf numFmtId="0" fontId="14" fillId="0" borderId="0" xfId="17" quotePrefix="1" applyFont="1" applyAlignment="1" applyProtection="1">
      <alignment vertical="center"/>
      <protection hidden="1"/>
    </xf>
    <xf numFmtId="0" fontId="14" fillId="0" borderId="0" xfId="19" applyFont="1" applyFill="1" applyBorder="1" applyAlignment="1" applyProtection="1">
      <alignment horizontal="left" vertical="center" wrapText="1"/>
      <protection hidden="1"/>
    </xf>
    <xf numFmtId="0" fontId="12" fillId="7" borderId="56" xfId="0" applyFont="1" applyFill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8" fontId="12" fillId="0" borderId="6" xfId="0" applyNumberFormat="1" applyFont="1" applyBorder="1" applyAlignment="1">
      <alignment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quotePrefix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168" fontId="12" fillId="8" borderId="6" xfId="0" applyNumberFormat="1" applyFont="1" applyFill="1" applyBorder="1" applyAlignment="1">
      <alignment vertical="center" wrapText="1"/>
    </xf>
    <xf numFmtId="168" fontId="13" fillId="8" borderId="6" xfId="0" applyNumberFormat="1" applyFont="1" applyFill="1" applyBorder="1" applyAlignment="1">
      <alignment vertical="center" wrapText="1"/>
    </xf>
    <xf numFmtId="0" fontId="13" fillId="8" borderId="6" xfId="0" applyFont="1" applyFill="1" applyBorder="1" applyAlignment="1">
      <alignment horizontal="center" vertical="center" wrapText="1"/>
    </xf>
    <xf numFmtId="168" fontId="13" fillId="0" borderId="28" xfId="0" applyNumberFormat="1" applyFont="1" applyFill="1" applyBorder="1" applyAlignment="1">
      <alignment vertical="center" wrapText="1"/>
    </xf>
    <xf numFmtId="0" fontId="12" fillId="0" borderId="40" xfId="0" applyFont="1" applyFill="1" applyBorder="1" applyAlignment="1">
      <alignment horizontal="center" vertical="center" wrapText="1"/>
    </xf>
    <xf numFmtId="168" fontId="12" fillId="0" borderId="7" xfId="0" applyNumberFormat="1" applyFont="1" applyFill="1" applyBorder="1" applyAlignment="1">
      <alignment vertical="center" wrapText="1"/>
    </xf>
    <xf numFmtId="0" fontId="21" fillId="7" borderId="41" xfId="0" applyFont="1" applyFill="1" applyBorder="1" applyAlignment="1">
      <alignment horizontal="center" vertical="center" wrapText="1"/>
    </xf>
    <xf numFmtId="49" fontId="13" fillId="0" borderId="27" xfId="0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49" fontId="13" fillId="0" borderId="18" xfId="0" applyNumberFormat="1" applyFont="1" applyFill="1" applyBorder="1" applyAlignment="1">
      <alignment horizontal="center" vertical="center" wrapText="1"/>
    </xf>
    <xf numFmtId="168" fontId="12" fillId="0" borderId="40" xfId="0" applyNumberFormat="1" applyFont="1" applyFill="1" applyBorder="1" applyAlignment="1">
      <alignment vertical="center" wrapText="1"/>
    </xf>
    <xf numFmtId="168" fontId="13" fillId="0" borderId="0" xfId="0" applyNumberFormat="1" applyFont="1" applyFill="1" applyBorder="1" applyAlignment="1">
      <alignment horizontal="left" vertical="center"/>
    </xf>
    <xf numFmtId="168" fontId="12" fillId="0" borderId="6" xfId="0" applyNumberFormat="1" applyFont="1" applyFill="1" applyBorder="1" applyAlignment="1">
      <alignment horizontal="right" vertical="center"/>
    </xf>
    <xf numFmtId="168" fontId="13" fillId="0" borderId="34" xfId="0" applyNumberFormat="1" applyFont="1" applyBorder="1" applyAlignment="1">
      <alignment vertical="center"/>
    </xf>
    <xf numFmtId="168" fontId="13" fillId="0" borderId="35" xfId="0" applyNumberFormat="1" applyFont="1" applyBorder="1" applyAlignment="1">
      <alignment vertical="center"/>
    </xf>
    <xf numFmtId="168" fontId="13" fillId="0" borderId="49" xfId="0" applyNumberFormat="1" applyFont="1" applyBorder="1" applyAlignment="1">
      <alignment vertical="center"/>
    </xf>
    <xf numFmtId="168" fontId="13" fillId="0" borderId="36" xfId="0" applyNumberFormat="1" applyFont="1" applyBorder="1" applyAlignment="1">
      <alignment vertical="center"/>
    </xf>
    <xf numFmtId="168" fontId="13" fillId="0" borderId="22" xfId="0" applyNumberFormat="1" applyFont="1" applyBorder="1" applyAlignment="1">
      <alignment vertical="center"/>
    </xf>
    <xf numFmtId="168" fontId="13" fillId="0" borderId="4" xfId="0" applyNumberFormat="1" applyFont="1" applyBorder="1" applyAlignment="1">
      <alignment vertical="center"/>
    </xf>
    <xf numFmtId="168" fontId="13" fillId="0" borderId="20" xfId="0" applyNumberFormat="1" applyFont="1" applyBorder="1" applyAlignment="1">
      <alignment vertical="center"/>
    </xf>
    <xf numFmtId="168" fontId="13" fillId="0" borderId="5" xfId="0" applyNumberFormat="1" applyFont="1" applyBorder="1" applyAlignment="1">
      <alignment vertical="center"/>
    </xf>
    <xf numFmtId="168" fontId="13" fillId="0" borderId="61" xfId="0" applyNumberFormat="1" applyFont="1" applyBorder="1" applyAlignment="1">
      <alignment vertical="center"/>
    </xf>
    <xf numFmtId="168" fontId="13" fillId="0" borderId="30" xfId="0" applyNumberFormat="1" applyFont="1" applyBorder="1" applyAlignment="1">
      <alignment vertical="center"/>
    </xf>
    <xf numFmtId="168" fontId="13" fillId="0" borderId="48" xfId="0" applyNumberFormat="1" applyFont="1" applyBorder="1" applyAlignment="1">
      <alignment vertical="center"/>
    </xf>
    <xf numFmtId="168" fontId="13" fillId="0" borderId="32" xfId="0" applyNumberFormat="1" applyFont="1" applyBorder="1" applyAlignment="1">
      <alignment vertical="center"/>
    </xf>
    <xf numFmtId="168" fontId="13" fillId="0" borderId="33" xfId="0" applyNumberFormat="1" applyFont="1" applyBorder="1" applyAlignment="1">
      <alignment vertical="center"/>
    </xf>
    <xf numFmtId="168" fontId="13" fillId="0" borderId="3" xfId="0" applyNumberFormat="1" applyFont="1" applyBorder="1" applyAlignment="1">
      <alignment vertical="center"/>
    </xf>
    <xf numFmtId="168" fontId="13" fillId="0" borderId="25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49" fontId="14" fillId="0" borderId="56" xfId="15" applyNumberFormat="1" applyFont="1" applyFill="1" applyBorder="1" applyAlignment="1">
      <alignment horizontal="left" vertical="center" wrapText="1"/>
    </xf>
    <xf numFmtId="49" fontId="14" fillId="0" borderId="41" xfId="15" applyNumberFormat="1" applyFont="1" applyFill="1" applyBorder="1" applyAlignment="1">
      <alignment horizontal="left" vertical="center"/>
    </xf>
    <xf numFmtId="49" fontId="14" fillId="0" borderId="23" xfId="15" applyNumberFormat="1" applyFont="1" applyFill="1" applyBorder="1" applyAlignment="1">
      <alignment horizontal="left" vertical="center"/>
    </xf>
    <xf numFmtId="0" fontId="12" fillId="5" borderId="39" xfId="29" applyFont="1" applyFill="1" applyBorder="1" applyAlignment="1">
      <alignment horizontal="center" vertical="center" wrapText="1"/>
    </xf>
    <xf numFmtId="0" fontId="12" fillId="5" borderId="51" xfId="29" applyFont="1" applyFill="1" applyBorder="1" applyAlignment="1">
      <alignment horizontal="center" vertical="center" wrapText="1"/>
    </xf>
    <xf numFmtId="49" fontId="12" fillId="2" borderId="42" xfId="15" applyNumberFormat="1" applyFont="1" applyFill="1" applyBorder="1" applyAlignment="1">
      <alignment horizontal="center" vertical="center" wrapText="1"/>
    </xf>
    <xf numFmtId="49" fontId="12" fillId="2" borderId="52" xfId="15" applyNumberFormat="1" applyFont="1" applyFill="1" applyBorder="1" applyAlignment="1">
      <alignment horizontal="center" vertical="center" wrapText="1"/>
    </xf>
    <xf numFmtId="0" fontId="13" fillId="5" borderId="56" xfId="29" applyFont="1" applyFill="1" applyBorder="1" applyAlignment="1">
      <alignment horizontal="center" vertical="center" wrapText="1"/>
    </xf>
    <xf numFmtId="0" fontId="13" fillId="5" borderId="41" xfId="29" applyFont="1" applyFill="1" applyBorder="1" applyAlignment="1">
      <alignment horizontal="center" vertical="center" wrapText="1"/>
    </xf>
    <xf numFmtId="0" fontId="13" fillId="5" borderId="14" xfId="29" applyFont="1" applyFill="1" applyBorder="1" applyAlignment="1">
      <alignment horizontal="center" vertical="center" wrapText="1"/>
    </xf>
    <xf numFmtId="0" fontId="13" fillId="5" borderId="38" xfId="29" applyFont="1" applyFill="1" applyBorder="1" applyAlignment="1">
      <alignment horizontal="center" vertical="center" wrapText="1"/>
    </xf>
    <xf numFmtId="0" fontId="13" fillId="5" borderId="53" xfId="29" applyFont="1" applyFill="1" applyBorder="1" applyAlignment="1">
      <alignment horizontal="center" vertical="center" wrapText="1"/>
    </xf>
    <xf numFmtId="49" fontId="12" fillId="2" borderId="59" xfId="15" applyNumberFormat="1" applyFont="1" applyFill="1" applyBorder="1" applyAlignment="1">
      <alignment horizontal="center" vertical="center" wrapText="1"/>
    </xf>
    <xf numFmtId="49" fontId="12" fillId="2" borderId="60" xfId="15" applyNumberFormat="1" applyFont="1" applyFill="1" applyBorder="1" applyAlignment="1">
      <alignment horizontal="center" vertical="center" wrapText="1"/>
    </xf>
    <xf numFmtId="0" fontId="24" fillId="6" borderId="55" xfId="0" applyFont="1" applyFill="1" applyBorder="1" applyAlignment="1">
      <alignment horizontal="center" vertical="center" wrapText="1"/>
    </xf>
    <xf numFmtId="0" fontId="24" fillId="6" borderId="37" xfId="0" applyFont="1" applyFill="1" applyBorder="1" applyAlignment="1">
      <alignment horizontal="center" vertical="center" wrapText="1"/>
    </xf>
    <xf numFmtId="0" fontId="24" fillId="6" borderId="54" xfId="0" applyFont="1" applyFill="1" applyBorder="1" applyAlignment="1">
      <alignment horizontal="center" vertical="center" wrapText="1"/>
    </xf>
    <xf numFmtId="0" fontId="24" fillId="6" borderId="62" xfId="0" applyFont="1" applyFill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12" fillId="0" borderId="0" xfId="18" applyFont="1" applyFill="1" applyAlignment="1" applyProtection="1">
      <alignment horizontal="left" vertical="center"/>
    </xf>
    <xf numFmtId="0" fontId="12" fillId="0" borderId="0" xfId="18" applyFont="1" applyBorder="1" applyAlignment="1" applyProtection="1">
      <alignment horizontal="center" vertical="center"/>
    </xf>
    <xf numFmtId="0" fontId="12" fillId="0" borderId="0" xfId="18" applyFont="1" applyAlignment="1" applyProtection="1">
      <alignment horizontal="left" vertical="top" wrapText="1"/>
    </xf>
    <xf numFmtId="0" fontId="12" fillId="0" borderId="0" xfId="0" applyFont="1" applyAlignment="1" applyProtection="1">
      <alignment horizontal="left"/>
      <protection hidden="1"/>
    </xf>
    <xf numFmtId="0" fontId="12" fillId="0" borderId="42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39" xfId="0" applyFont="1" applyFill="1" applyBorder="1" applyAlignment="1" applyProtection="1">
      <alignment horizontal="center" vertical="center" wrapText="1"/>
    </xf>
    <xf numFmtId="0" fontId="12" fillId="0" borderId="51" xfId="0" applyFont="1" applyFill="1" applyBorder="1" applyAlignment="1" applyProtection="1">
      <alignment horizontal="center" vertical="center" wrapText="1"/>
    </xf>
    <xf numFmtId="170" fontId="12" fillId="0" borderId="42" xfId="23" applyNumberFormat="1" applyFont="1" applyFill="1" applyBorder="1" applyAlignment="1">
      <alignment horizontal="center" vertical="center" wrapText="1"/>
    </xf>
    <xf numFmtId="170" fontId="12" fillId="0" borderId="52" xfId="23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2" fillId="0" borderId="18" xfId="23" applyFont="1" applyFill="1" applyBorder="1" applyAlignment="1">
      <alignment horizontal="center" vertical="center" wrapText="1"/>
    </xf>
    <xf numFmtId="0" fontId="12" fillId="0" borderId="43" xfId="23" applyFont="1" applyFill="1" applyBorder="1" applyAlignment="1">
      <alignment horizontal="center" vertical="center" wrapText="1"/>
    </xf>
    <xf numFmtId="0" fontId="12" fillId="0" borderId="50" xfId="23" applyFont="1" applyFill="1" applyBorder="1" applyAlignment="1">
      <alignment horizontal="center" vertical="center" wrapText="1"/>
    </xf>
    <xf numFmtId="170" fontId="12" fillId="0" borderId="38" xfId="23" applyNumberFormat="1" applyFont="1" applyFill="1" applyBorder="1" applyAlignment="1">
      <alignment horizontal="center" vertical="center" wrapText="1"/>
    </xf>
    <xf numFmtId="170" fontId="12" fillId="0" borderId="53" xfId="23" applyNumberFormat="1" applyFont="1" applyFill="1" applyBorder="1" applyAlignment="1">
      <alignment horizontal="center" vertical="center" wrapText="1"/>
    </xf>
    <xf numFmtId="170" fontId="12" fillId="0" borderId="39" xfId="23" applyNumberFormat="1" applyFont="1" applyFill="1" applyBorder="1" applyAlignment="1">
      <alignment horizontal="center" vertical="center" wrapText="1"/>
    </xf>
    <xf numFmtId="170" fontId="12" fillId="0" borderId="51" xfId="23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4" fontId="12" fillId="0" borderId="54" xfId="23" applyNumberFormat="1" applyFont="1" applyFill="1" applyBorder="1" applyAlignment="1">
      <alignment horizontal="center" vertical="center" wrapText="1"/>
    </xf>
    <xf numFmtId="4" fontId="12" fillId="0" borderId="55" xfId="23" applyNumberFormat="1" applyFont="1" applyFill="1" applyBorder="1" applyAlignment="1">
      <alignment horizontal="center" vertical="center" wrapText="1"/>
    </xf>
    <xf numFmtId="4" fontId="12" fillId="0" borderId="37" xfId="23" applyNumberFormat="1" applyFont="1" applyFill="1" applyBorder="1" applyAlignment="1">
      <alignment horizontal="center" vertical="center" wrapText="1"/>
    </xf>
    <xf numFmtId="4" fontId="12" fillId="0" borderId="56" xfId="23" applyNumberFormat="1" applyFont="1" applyFill="1" applyBorder="1" applyAlignment="1">
      <alignment horizontal="center" vertical="center" wrapText="1"/>
    </xf>
    <xf numFmtId="4" fontId="12" fillId="0" borderId="41" xfId="23" applyNumberFormat="1" applyFont="1" applyFill="1" applyBorder="1" applyAlignment="1">
      <alignment horizontal="center" vertical="center" wrapText="1"/>
    </xf>
    <xf numFmtId="4" fontId="12" fillId="0" borderId="23" xfId="23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wrapText="1" readingOrder="1"/>
    </xf>
    <xf numFmtId="0" fontId="22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 readingOrder="1"/>
    </xf>
  </cellXfs>
  <cellStyles count="31">
    <cellStyle name=" 1" xfId="1"/>
    <cellStyle name="Comma" xfId="2" builtinId="3"/>
    <cellStyle name="Comma 2" xfId="3"/>
    <cellStyle name="Date" xfId="4"/>
    <cellStyle name="Fixed" xfId="5"/>
    <cellStyle name="Heading1" xfId="6"/>
    <cellStyle name="Heading2" xfId="7"/>
    <cellStyle name="Hyperlink" xfId="8" builtinId="8"/>
    <cellStyle name="Hyperlink 2" xfId="9"/>
    <cellStyle name="Normal" xfId="0" builtinId="0"/>
    <cellStyle name="Normal 2" xfId="10"/>
    <cellStyle name="Normal 2 2" xfId="11"/>
    <cellStyle name="Normal 3" xfId="12"/>
    <cellStyle name="Normal 4" xfId="13"/>
    <cellStyle name="Normal 5" xfId="14"/>
    <cellStyle name="Normal_2005_AKTIVA" xfId="15"/>
    <cellStyle name="Normal_2005_PASIVA" xfId="16"/>
    <cellStyle name="Normal_2005_racun d&amp;g" xfId="28"/>
    <cellStyle name="Normal_Analitika ulaganja_08042010 2" xfId="17"/>
    <cellStyle name="Normal_Analitika ulaganja_08042010 3" xfId="18"/>
    <cellStyle name="Normal_Izvjestaj o nerealiz.realiz_dobicima-gubicima" xfId="19"/>
    <cellStyle name="Normal_pu1i2" xfId="20"/>
    <cellStyle name="Normal_pu1i2_ Ulaganja_HANFA" xfId="21"/>
    <cellStyle name="Normal_Sheet1" xfId="22"/>
    <cellStyle name="Normal_Tablice uz Pravilnik o solventnosti" xfId="30"/>
    <cellStyle name="Normal_TFI-FIN" xfId="29"/>
    <cellStyle name="Normal_TP" xfId="23"/>
    <cellStyle name="Normal_TP_1" xfId="24"/>
    <cellStyle name="Obično_ik" xfId="25"/>
    <cellStyle name="Style 1" xfId="26"/>
    <cellStyle name="Total" xfId="2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showGridLines="0" topLeftCell="A58" zoomScale="90" zoomScaleNormal="90" workbookViewId="0">
      <selection activeCell="A3" sqref="A3:F3"/>
    </sheetView>
  </sheetViews>
  <sheetFormatPr defaultColWidth="9.109375" defaultRowHeight="11.4" x14ac:dyDescent="0.2"/>
  <cols>
    <col min="1" max="1" width="9" style="190" customWidth="1"/>
    <col min="2" max="2" width="14.21875" style="190" customWidth="1"/>
    <col min="3" max="3" width="8.44140625" style="190" customWidth="1"/>
    <col min="4" max="4" width="49.88671875" style="190" customWidth="1"/>
    <col min="5" max="5" width="21.109375" style="190" customWidth="1"/>
    <col min="6" max="6" width="19.5546875" style="433" customWidth="1"/>
    <col min="7" max="16384" width="9.109375" style="190"/>
  </cols>
  <sheetData>
    <row r="1" spans="1:8" s="7" customFormat="1" ht="12" x14ac:dyDescent="0.25">
      <c r="A1" s="6" t="s">
        <v>123</v>
      </c>
      <c r="C1" s="8"/>
      <c r="D1" s="9"/>
      <c r="E1" s="9"/>
      <c r="F1" s="401" t="s">
        <v>390</v>
      </c>
    </row>
    <row r="2" spans="1:8" s="7" customFormat="1" x14ac:dyDescent="0.25">
      <c r="A2" s="6" t="s">
        <v>124</v>
      </c>
      <c r="C2" s="8"/>
      <c r="D2" s="9"/>
      <c r="E2" s="9"/>
      <c r="F2" s="9"/>
    </row>
    <row r="3" spans="1:8" s="217" customFormat="1" ht="19.2" customHeight="1" x14ac:dyDescent="0.25">
      <c r="A3" s="691" t="s">
        <v>391</v>
      </c>
      <c r="B3" s="691"/>
      <c r="C3" s="691"/>
      <c r="D3" s="691"/>
      <c r="E3" s="691"/>
      <c r="F3" s="691"/>
    </row>
    <row r="4" spans="1:8" s="217" customFormat="1" x14ac:dyDescent="0.25">
      <c r="A4" s="217" t="s">
        <v>125</v>
      </c>
      <c r="C4" s="10"/>
      <c r="E4" s="10"/>
      <c r="F4" s="10"/>
    </row>
    <row r="5" spans="1:8" ht="17.25" customHeight="1" x14ac:dyDescent="0.2">
      <c r="A5" s="402"/>
      <c r="B5" s="402"/>
      <c r="C5" s="403"/>
      <c r="D5" s="404"/>
      <c r="E5" s="405"/>
      <c r="F5" s="63" t="s">
        <v>756</v>
      </c>
    </row>
    <row r="6" spans="1:8" s="409" customFormat="1" ht="28.5" customHeight="1" x14ac:dyDescent="0.25">
      <c r="A6" s="406" t="s">
        <v>273</v>
      </c>
      <c r="B6" s="406" t="s">
        <v>392</v>
      </c>
      <c r="C6" s="406" t="s">
        <v>393</v>
      </c>
      <c r="D6" s="406" t="s">
        <v>741</v>
      </c>
      <c r="E6" s="407" t="s">
        <v>394</v>
      </c>
      <c r="F6" s="408" t="s">
        <v>395</v>
      </c>
      <c r="H6" s="190"/>
    </row>
    <row r="7" spans="1:8" ht="12" x14ac:dyDescent="0.2">
      <c r="A7" s="653" t="s">
        <v>396</v>
      </c>
      <c r="B7" s="410"/>
      <c r="C7" s="410"/>
      <c r="D7" s="410"/>
      <c r="E7" s="411"/>
      <c r="F7" s="412"/>
    </row>
    <row r="8" spans="1:8" s="5" customFormat="1" ht="12" x14ac:dyDescent="0.2">
      <c r="A8" s="654" t="s">
        <v>397</v>
      </c>
      <c r="B8" s="413" t="s">
        <v>398</v>
      </c>
      <c r="C8" s="655" t="s">
        <v>226</v>
      </c>
      <c r="D8" s="414" t="s">
        <v>399</v>
      </c>
      <c r="E8" s="656">
        <f>+E9+E10</f>
        <v>0</v>
      </c>
      <c r="F8" s="656">
        <f>+F9+F10</f>
        <v>0</v>
      </c>
      <c r="H8" s="190"/>
    </row>
    <row r="9" spans="1:8" s="5" customFormat="1" x14ac:dyDescent="0.2">
      <c r="A9" s="657" t="s">
        <v>400</v>
      </c>
      <c r="B9" s="413"/>
      <c r="C9" s="203">
        <v>1</v>
      </c>
      <c r="D9" s="204" t="s">
        <v>401</v>
      </c>
      <c r="E9" s="205"/>
      <c r="F9" s="205"/>
      <c r="H9" s="190"/>
    </row>
    <row r="10" spans="1:8" s="5" customFormat="1" x14ac:dyDescent="0.2">
      <c r="A10" s="657" t="s">
        <v>402</v>
      </c>
      <c r="B10" s="413"/>
      <c r="C10" s="203">
        <v>2</v>
      </c>
      <c r="D10" s="204" t="s">
        <v>403</v>
      </c>
      <c r="E10" s="205"/>
      <c r="F10" s="205"/>
      <c r="H10" s="190"/>
    </row>
    <row r="11" spans="1:8" s="5" customFormat="1" ht="12" x14ac:dyDescent="0.2">
      <c r="A11" s="657" t="s">
        <v>404</v>
      </c>
      <c r="B11" s="413" t="s">
        <v>405</v>
      </c>
      <c r="C11" s="655" t="s">
        <v>234</v>
      </c>
      <c r="D11" s="414" t="s">
        <v>406</v>
      </c>
      <c r="E11" s="656">
        <f>+E12+E13+E14</f>
        <v>0</v>
      </c>
      <c r="F11" s="656">
        <f>+F12+F13+F14</f>
        <v>0</v>
      </c>
    </row>
    <row r="12" spans="1:8" s="5" customFormat="1" x14ac:dyDescent="0.2">
      <c r="A12" s="657" t="s">
        <v>407</v>
      </c>
      <c r="B12" s="413"/>
      <c r="C12" s="203">
        <v>1</v>
      </c>
      <c r="D12" s="204" t="s">
        <v>358</v>
      </c>
      <c r="E12" s="205"/>
      <c r="F12" s="205"/>
    </row>
    <row r="13" spans="1:8" s="5" customFormat="1" x14ac:dyDescent="0.2">
      <c r="A13" s="657" t="s">
        <v>408</v>
      </c>
      <c r="B13" s="413"/>
      <c r="C13" s="203">
        <v>2</v>
      </c>
      <c r="D13" s="204" t="s">
        <v>409</v>
      </c>
      <c r="E13" s="205"/>
      <c r="F13" s="205"/>
    </row>
    <row r="14" spans="1:8" s="5" customFormat="1" x14ac:dyDescent="0.2">
      <c r="A14" s="657" t="s">
        <v>410</v>
      </c>
      <c r="B14" s="413"/>
      <c r="C14" s="203">
        <v>3</v>
      </c>
      <c r="D14" s="204" t="s">
        <v>411</v>
      </c>
      <c r="E14" s="205"/>
      <c r="F14" s="205"/>
    </row>
    <row r="15" spans="1:8" ht="12" x14ac:dyDescent="0.2">
      <c r="A15" s="657" t="s">
        <v>412</v>
      </c>
      <c r="B15" s="413" t="s">
        <v>413</v>
      </c>
      <c r="C15" s="655" t="s">
        <v>347</v>
      </c>
      <c r="D15" s="415" t="s">
        <v>414</v>
      </c>
      <c r="E15" s="433">
        <f>+E16+E17+E18</f>
        <v>0</v>
      </c>
      <c r="F15" s="416">
        <f>+F16+F17+F18</f>
        <v>0</v>
      </c>
    </row>
    <row r="16" spans="1:8" ht="12" x14ac:dyDescent="0.2">
      <c r="A16" s="657" t="s">
        <v>415</v>
      </c>
      <c r="B16" s="417"/>
      <c r="C16" s="655" t="s">
        <v>130</v>
      </c>
      <c r="D16" s="40" t="s">
        <v>416</v>
      </c>
      <c r="E16" s="38"/>
      <c r="F16" s="38"/>
    </row>
    <row r="17" spans="1:6" ht="24" x14ac:dyDescent="0.2">
      <c r="A17" s="657" t="s">
        <v>417</v>
      </c>
      <c r="B17" s="413"/>
      <c r="C17" s="655" t="s">
        <v>217</v>
      </c>
      <c r="D17" s="40" t="s">
        <v>742</v>
      </c>
      <c r="E17" s="38"/>
      <c r="F17" s="38"/>
    </row>
    <row r="18" spans="1:6" ht="12" x14ac:dyDescent="0.2">
      <c r="A18" s="657" t="s">
        <v>418</v>
      </c>
      <c r="B18" s="413" t="s">
        <v>776</v>
      </c>
      <c r="C18" s="655" t="s">
        <v>227</v>
      </c>
      <c r="D18" s="415" t="s">
        <v>419</v>
      </c>
      <c r="E18" s="416">
        <f>+E19+E24+E29</f>
        <v>0</v>
      </c>
      <c r="F18" s="416">
        <f>+F19+F24+F29</f>
        <v>0</v>
      </c>
    </row>
    <row r="19" spans="1:6" ht="12" x14ac:dyDescent="0.2">
      <c r="A19" s="657" t="s">
        <v>420</v>
      </c>
      <c r="B19" s="417" t="s">
        <v>769</v>
      </c>
      <c r="C19" s="658">
        <v>1</v>
      </c>
      <c r="D19" s="418" t="s">
        <v>743</v>
      </c>
      <c r="E19" s="416">
        <f>+E20+E21+E22+E23</f>
        <v>0</v>
      </c>
      <c r="F19" s="416">
        <f>+F20+F21+F22+F23</f>
        <v>0</v>
      </c>
    </row>
    <row r="20" spans="1:6" x14ac:dyDescent="0.2">
      <c r="A20" s="657" t="s">
        <v>421</v>
      </c>
      <c r="B20" s="413"/>
      <c r="C20" s="659" t="s">
        <v>133</v>
      </c>
      <c r="D20" s="295" t="s">
        <v>422</v>
      </c>
      <c r="E20" s="419"/>
      <c r="F20" s="419"/>
    </row>
    <row r="21" spans="1:6" ht="13.8" x14ac:dyDescent="0.2">
      <c r="A21" s="657" t="s">
        <v>423</v>
      </c>
      <c r="B21" s="413"/>
      <c r="C21" s="659" t="s">
        <v>135</v>
      </c>
      <c r="D21" s="641" t="s">
        <v>231</v>
      </c>
      <c r="E21" s="419"/>
      <c r="F21" s="419"/>
    </row>
    <row r="22" spans="1:6" ht="13.8" x14ac:dyDescent="0.2">
      <c r="A22" s="657" t="s">
        <v>424</v>
      </c>
      <c r="B22" s="413"/>
      <c r="C22" s="659" t="s">
        <v>137</v>
      </c>
      <c r="D22" s="641" t="s">
        <v>232</v>
      </c>
      <c r="E22" s="416"/>
      <c r="F22" s="416"/>
    </row>
    <row r="23" spans="1:6" x14ac:dyDescent="0.2">
      <c r="A23" s="657" t="s">
        <v>425</v>
      </c>
      <c r="B23" s="413"/>
      <c r="C23" s="659" t="s">
        <v>139</v>
      </c>
      <c r="D23" s="296" t="s">
        <v>238</v>
      </c>
      <c r="E23" s="419"/>
      <c r="F23" s="419"/>
    </row>
    <row r="24" spans="1:6" ht="22.8" x14ac:dyDescent="0.2">
      <c r="A24" s="657" t="s">
        <v>427</v>
      </c>
      <c r="B24" s="413" t="s">
        <v>770</v>
      </c>
      <c r="C24" s="658">
        <v>2</v>
      </c>
      <c r="D24" s="418" t="s">
        <v>744</v>
      </c>
      <c r="E24" s="33">
        <f>+E25+E26+E27+E28</f>
        <v>0</v>
      </c>
      <c r="F24" s="33">
        <f>+F25+F26+F27+F28</f>
        <v>0</v>
      </c>
    </row>
    <row r="25" spans="1:6" x14ac:dyDescent="0.2">
      <c r="A25" s="657" t="s">
        <v>428</v>
      </c>
      <c r="B25" s="413"/>
      <c r="C25" s="659" t="s">
        <v>146</v>
      </c>
      <c r="D25" s="295" t="s">
        <v>426</v>
      </c>
      <c r="E25" s="419"/>
      <c r="F25" s="419"/>
    </row>
    <row r="26" spans="1:6" ht="12" x14ac:dyDescent="0.2">
      <c r="A26" s="657" t="s">
        <v>429</v>
      </c>
      <c r="B26" s="413"/>
      <c r="C26" s="658" t="s">
        <v>149</v>
      </c>
      <c r="D26" s="295" t="s">
        <v>422</v>
      </c>
      <c r="E26" s="38"/>
      <c r="F26" s="38"/>
    </row>
    <row r="27" spans="1:6" ht="12" x14ac:dyDescent="0.2">
      <c r="A27" s="657" t="s">
        <v>430</v>
      </c>
      <c r="B27" s="413"/>
      <c r="C27" s="660" t="s">
        <v>151</v>
      </c>
      <c r="D27" s="296" t="s">
        <v>228</v>
      </c>
      <c r="E27" s="429"/>
      <c r="F27" s="429"/>
    </row>
    <row r="28" spans="1:6" ht="12" x14ac:dyDescent="0.2">
      <c r="A28" s="657" t="s">
        <v>431</v>
      </c>
      <c r="B28" s="413"/>
      <c r="C28" s="660" t="s">
        <v>153</v>
      </c>
      <c r="D28" s="296" t="s">
        <v>238</v>
      </c>
      <c r="E28" s="416"/>
      <c r="F28" s="419"/>
    </row>
    <row r="29" spans="1:6" ht="19.2" x14ac:dyDescent="0.2">
      <c r="A29" s="657" t="s">
        <v>432</v>
      </c>
      <c r="B29" s="413" t="s">
        <v>771</v>
      </c>
      <c r="C29" s="658">
        <v>3</v>
      </c>
      <c r="D29" s="418" t="s">
        <v>106</v>
      </c>
      <c r="E29" s="419">
        <f>+E30+E31+E32+E33+E34</f>
        <v>0</v>
      </c>
      <c r="F29" s="419">
        <f>+F30+F31+F32+F33+F34</f>
        <v>0</v>
      </c>
    </row>
    <row r="30" spans="1:6" x14ac:dyDescent="0.2">
      <c r="A30" s="657" t="s">
        <v>433</v>
      </c>
      <c r="B30" s="413"/>
      <c r="C30" s="659" t="s">
        <v>157</v>
      </c>
      <c r="D30" s="295" t="s">
        <v>336</v>
      </c>
      <c r="E30" s="419"/>
      <c r="F30" s="419"/>
    </row>
    <row r="31" spans="1:6" x14ac:dyDescent="0.2">
      <c r="A31" s="657" t="s">
        <v>434</v>
      </c>
      <c r="B31" s="413"/>
      <c r="C31" s="659" t="s">
        <v>159</v>
      </c>
      <c r="D31" s="295" t="s">
        <v>335</v>
      </c>
      <c r="E31" s="419"/>
      <c r="F31" s="419"/>
    </row>
    <row r="32" spans="1:6" x14ac:dyDescent="0.2">
      <c r="A32" s="657" t="s">
        <v>435</v>
      </c>
      <c r="B32" s="413"/>
      <c r="C32" s="659" t="s">
        <v>161</v>
      </c>
      <c r="D32" s="296" t="s">
        <v>43</v>
      </c>
      <c r="E32" s="419"/>
      <c r="F32" s="419"/>
    </row>
    <row r="33" spans="1:6" ht="12" x14ac:dyDescent="0.2">
      <c r="A33" s="657" t="s">
        <v>436</v>
      </c>
      <c r="B33" s="413"/>
      <c r="C33" s="659" t="s">
        <v>229</v>
      </c>
      <c r="D33" s="296" t="s">
        <v>228</v>
      </c>
      <c r="E33" s="416"/>
      <c r="F33" s="416"/>
    </row>
    <row r="34" spans="1:6" x14ac:dyDescent="0.2">
      <c r="A34" s="657" t="s">
        <v>437</v>
      </c>
      <c r="B34" s="413"/>
      <c r="C34" s="659" t="s">
        <v>230</v>
      </c>
      <c r="D34" s="296" t="s">
        <v>238</v>
      </c>
      <c r="E34" s="419"/>
      <c r="F34" s="419"/>
    </row>
    <row r="35" spans="1:6" s="5" customFormat="1" ht="12" x14ac:dyDescent="0.2">
      <c r="A35" s="657" t="s">
        <v>438</v>
      </c>
      <c r="B35" s="413" t="s">
        <v>777</v>
      </c>
      <c r="C35" s="655" t="s">
        <v>441</v>
      </c>
      <c r="D35" s="421" t="s">
        <v>442</v>
      </c>
      <c r="E35" s="205">
        <f>+E36+E37</f>
        <v>0</v>
      </c>
      <c r="F35" s="205">
        <f>+F36+F37</f>
        <v>0</v>
      </c>
    </row>
    <row r="36" spans="1:6" ht="12" x14ac:dyDescent="0.2">
      <c r="A36" s="657" t="s">
        <v>439</v>
      </c>
      <c r="B36" s="413"/>
      <c r="C36" s="659">
        <v>1</v>
      </c>
      <c r="D36" s="46" t="s">
        <v>444</v>
      </c>
      <c r="E36" s="38"/>
      <c r="F36" s="38"/>
    </row>
    <row r="37" spans="1:6" x14ac:dyDescent="0.2">
      <c r="A37" s="657" t="s">
        <v>440</v>
      </c>
      <c r="B37" s="413"/>
      <c r="C37" s="659">
        <v>2</v>
      </c>
      <c r="D37" s="46" t="s">
        <v>446</v>
      </c>
      <c r="E37" s="33"/>
      <c r="F37" s="33"/>
    </row>
    <row r="38" spans="1:6" ht="12" x14ac:dyDescent="0.2">
      <c r="A38" s="657" t="s">
        <v>443</v>
      </c>
      <c r="B38" s="413" t="s">
        <v>778</v>
      </c>
      <c r="C38" s="655" t="s">
        <v>448</v>
      </c>
      <c r="D38" s="40" t="s">
        <v>449</v>
      </c>
      <c r="E38" s="419">
        <f>+E39+E42</f>
        <v>0</v>
      </c>
      <c r="F38" s="419">
        <f>+F39+F42</f>
        <v>0</v>
      </c>
    </row>
    <row r="39" spans="1:6" x14ac:dyDescent="0.2">
      <c r="A39" s="657" t="s">
        <v>445</v>
      </c>
      <c r="B39" s="413" t="s">
        <v>772</v>
      </c>
      <c r="C39" s="658">
        <v>1</v>
      </c>
      <c r="D39" s="422" t="s">
        <v>451</v>
      </c>
      <c r="E39" s="419">
        <f>+E40+E41</f>
        <v>0</v>
      </c>
      <c r="F39" s="419">
        <f>+F40+F41</f>
        <v>0</v>
      </c>
    </row>
    <row r="40" spans="1:6" ht="22.8" x14ac:dyDescent="0.2">
      <c r="A40" s="657" t="s">
        <v>447</v>
      </c>
      <c r="B40" s="413"/>
      <c r="C40" s="659" t="s">
        <v>133</v>
      </c>
      <c r="D40" s="295" t="s">
        <v>453</v>
      </c>
      <c r="E40" s="419"/>
      <c r="F40" s="419"/>
    </row>
    <row r="41" spans="1:6" ht="12" x14ac:dyDescent="0.2">
      <c r="A41" s="657" t="s">
        <v>450</v>
      </c>
      <c r="B41" s="413"/>
      <c r="C41" s="659" t="s">
        <v>135</v>
      </c>
      <c r="D41" s="295" t="s">
        <v>455</v>
      </c>
      <c r="E41" s="38"/>
      <c r="F41" s="38">
        <f>+F42+F43+F44</f>
        <v>0</v>
      </c>
    </row>
    <row r="42" spans="1:6" s="5" customFormat="1" x14ac:dyDescent="0.2">
      <c r="A42" s="657" t="s">
        <v>452</v>
      </c>
      <c r="B42" s="413"/>
      <c r="C42" s="659">
        <v>2</v>
      </c>
      <c r="D42" s="418" t="s">
        <v>457</v>
      </c>
      <c r="E42" s="205"/>
      <c r="F42" s="205">
        <f>+F43+F44+F45</f>
        <v>0</v>
      </c>
    </row>
    <row r="43" spans="1:6" s="5" customFormat="1" ht="12" x14ac:dyDescent="0.2">
      <c r="A43" s="657" t="s">
        <v>454</v>
      </c>
      <c r="B43" s="413" t="s">
        <v>779</v>
      </c>
      <c r="C43" s="655" t="s">
        <v>459</v>
      </c>
      <c r="D43" s="40" t="s">
        <v>460</v>
      </c>
      <c r="E43" s="661">
        <f>+E44+E45+E46</f>
        <v>0</v>
      </c>
      <c r="F43" s="661">
        <f>+F44+F45+F46</f>
        <v>0</v>
      </c>
    </row>
    <row r="44" spans="1:6" s="5" customFormat="1" x14ac:dyDescent="0.2">
      <c r="A44" s="657" t="s">
        <v>456</v>
      </c>
      <c r="B44" s="413"/>
      <c r="C44" s="659" t="s">
        <v>462</v>
      </c>
      <c r="D44" s="46" t="s">
        <v>463</v>
      </c>
      <c r="E44" s="662"/>
      <c r="F44" s="662"/>
    </row>
    <row r="45" spans="1:6" ht="12" x14ac:dyDescent="0.2">
      <c r="A45" s="657" t="s">
        <v>458</v>
      </c>
      <c r="B45" s="423"/>
      <c r="C45" s="663">
        <v>2</v>
      </c>
      <c r="D45" s="424" t="s">
        <v>465</v>
      </c>
      <c r="E45" s="38"/>
      <c r="F45" s="38"/>
    </row>
    <row r="46" spans="1:6" ht="12" x14ac:dyDescent="0.2">
      <c r="A46" s="657" t="s">
        <v>461</v>
      </c>
      <c r="B46" s="423"/>
      <c r="C46" s="663" t="s">
        <v>155</v>
      </c>
      <c r="D46" s="424" t="s">
        <v>238</v>
      </c>
      <c r="E46" s="38"/>
      <c r="F46" s="38"/>
    </row>
    <row r="47" spans="1:6" ht="24" x14ac:dyDescent="0.2">
      <c r="A47" s="657" t="s">
        <v>464</v>
      </c>
      <c r="B47" s="413"/>
      <c r="C47" s="655" t="s">
        <v>468</v>
      </c>
      <c r="D47" s="40" t="s">
        <v>469</v>
      </c>
      <c r="E47" s="664"/>
      <c r="F47" s="664"/>
    </row>
    <row r="48" spans="1:6" ht="19.2" x14ac:dyDescent="0.2">
      <c r="A48" s="657" t="s">
        <v>466</v>
      </c>
      <c r="B48" s="413" t="s">
        <v>780</v>
      </c>
      <c r="C48" s="655" t="s">
        <v>471</v>
      </c>
      <c r="D48" s="40" t="s">
        <v>472</v>
      </c>
      <c r="E48" s="662">
        <f>+E8+E11+E15+E35+E38+E42+E47</f>
        <v>0</v>
      </c>
      <c r="F48" s="662">
        <f>+F8+F11+F15+F35+F38+F42+F47</f>
        <v>0</v>
      </c>
    </row>
    <row r="49" spans="1:6" ht="12" x14ac:dyDescent="0.2">
      <c r="A49" s="657" t="s">
        <v>467</v>
      </c>
      <c r="B49" s="425"/>
      <c r="C49" s="665" t="s">
        <v>130</v>
      </c>
      <c r="D49" s="426" t="s">
        <v>474</v>
      </c>
      <c r="E49" s="666">
        <f>+E50+E51+E52+E56+E60+E63</f>
        <v>0</v>
      </c>
      <c r="F49" s="666">
        <f>+F50+F51+F52+F56+F60+F63</f>
        <v>0</v>
      </c>
    </row>
    <row r="50" spans="1:6" ht="12" x14ac:dyDescent="0.2">
      <c r="A50" s="653" t="s">
        <v>475</v>
      </c>
      <c r="B50" s="667"/>
      <c r="C50" s="410"/>
      <c r="D50" s="410"/>
      <c r="E50" s="411"/>
      <c r="F50" s="412"/>
    </row>
    <row r="51" spans="1:6" ht="19.2" x14ac:dyDescent="0.2">
      <c r="A51" s="668" t="s">
        <v>470</v>
      </c>
      <c r="B51" s="427" t="s">
        <v>781</v>
      </c>
      <c r="C51" s="669" t="s">
        <v>226</v>
      </c>
      <c r="D51" s="428" t="s">
        <v>477</v>
      </c>
      <c r="E51" s="444">
        <f>+E52+E53+E54+E58+E62+E65</f>
        <v>0</v>
      </c>
      <c r="F51" s="444">
        <f>+F52+F53+F54+F58+F62+F65</f>
        <v>0</v>
      </c>
    </row>
    <row r="52" spans="1:6" ht="12" x14ac:dyDescent="0.2">
      <c r="A52" s="668" t="s">
        <v>473</v>
      </c>
      <c r="B52" s="413"/>
      <c r="C52" s="658">
        <v>1</v>
      </c>
      <c r="D52" s="380" t="s">
        <v>357</v>
      </c>
      <c r="E52" s="416">
        <f>+E53+E54+E55</f>
        <v>0</v>
      </c>
      <c r="F52" s="416">
        <f>+F53+F54+F55</f>
        <v>0</v>
      </c>
    </row>
    <row r="53" spans="1:6" ht="12" x14ac:dyDescent="0.2">
      <c r="A53" s="668" t="s">
        <v>476</v>
      </c>
      <c r="B53" s="413"/>
      <c r="C53" s="659">
        <v>2</v>
      </c>
      <c r="D53" s="381" t="s">
        <v>261</v>
      </c>
      <c r="E53" s="429"/>
      <c r="F53" s="429"/>
    </row>
    <row r="54" spans="1:6" x14ac:dyDescent="0.2">
      <c r="A54" s="668" t="s">
        <v>478</v>
      </c>
      <c r="B54" s="413" t="s">
        <v>782</v>
      </c>
      <c r="C54" s="658">
        <v>3</v>
      </c>
      <c r="D54" s="380" t="s">
        <v>481</v>
      </c>
      <c r="E54" s="444">
        <f>+E55+E56+E57</f>
        <v>0</v>
      </c>
      <c r="F54" s="444">
        <f>+F55+F56+F57</f>
        <v>0</v>
      </c>
    </row>
    <row r="55" spans="1:6" ht="12" x14ac:dyDescent="0.2">
      <c r="A55" s="668" t="s">
        <v>479</v>
      </c>
      <c r="B55" s="413"/>
      <c r="C55" s="659" t="s">
        <v>157</v>
      </c>
      <c r="D55" s="382" t="s">
        <v>358</v>
      </c>
      <c r="E55" s="429"/>
      <c r="F55" s="429"/>
    </row>
    <row r="56" spans="1:6" ht="12" x14ac:dyDescent="0.2">
      <c r="A56" s="668" t="s">
        <v>480</v>
      </c>
      <c r="B56" s="413"/>
      <c r="C56" s="659" t="s">
        <v>159</v>
      </c>
      <c r="D56" s="383" t="s">
        <v>265</v>
      </c>
      <c r="E56" s="416">
        <f>+E57+E58+E59</f>
        <v>0</v>
      </c>
      <c r="F56" s="416">
        <f>+F57+F58+F59</f>
        <v>0</v>
      </c>
    </row>
    <row r="57" spans="1:6" ht="12" x14ac:dyDescent="0.2">
      <c r="A57" s="668" t="s">
        <v>482</v>
      </c>
      <c r="B57" s="413"/>
      <c r="C57" s="659" t="s">
        <v>161</v>
      </c>
      <c r="D57" s="384" t="s">
        <v>266</v>
      </c>
      <c r="E57" s="429"/>
      <c r="F57" s="429"/>
    </row>
    <row r="58" spans="1:6" ht="12" x14ac:dyDescent="0.2">
      <c r="A58" s="668" t="s">
        <v>483</v>
      </c>
      <c r="B58" s="413" t="s">
        <v>773</v>
      </c>
      <c r="C58" s="658">
        <v>4</v>
      </c>
      <c r="D58" s="380" t="s">
        <v>359</v>
      </c>
      <c r="E58" s="429">
        <f>+E59+E60+E61</f>
        <v>0</v>
      </c>
      <c r="F58" s="429">
        <f>+F59+F60+F61</f>
        <v>0</v>
      </c>
    </row>
    <row r="59" spans="1:6" ht="12" x14ac:dyDescent="0.2">
      <c r="A59" s="668" t="s">
        <v>484</v>
      </c>
      <c r="B59" s="413" t="s">
        <v>671</v>
      </c>
      <c r="C59" s="659" t="s">
        <v>164</v>
      </c>
      <c r="D59" s="384" t="s">
        <v>262</v>
      </c>
      <c r="E59" s="429"/>
      <c r="F59" s="429"/>
    </row>
    <row r="60" spans="1:6" ht="12" x14ac:dyDescent="0.2">
      <c r="A60" s="668" t="s">
        <v>485</v>
      </c>
      <c r="B60" s="413"/>
      <c r="C60" s="659" t="s">
        <v>166</v>
      </c>
      <c r="D60" s="383" t="s">
        <v>263</v>
      </c>
      <c r="E60" s="416">
        <f>+E61+E62</f>
        <v>0</v>
      </c>
      <c r="F60" s="416">
        <f>+F61+F62</f>
        <v>0</v>
      </c>
    </row>
    <row r="61" spans="1:6" s="5" customFormat="1" ht="12" x14ac:dyDescent="0.2">
      <c r="A61" s="668" t="s">
        <v>486</v>
      </c>
      <c r="B61" s="413"/>
      <c r="C61" s="659" t="s">
        <v>168</v>
      </c>
      <c r="D61" s="384" t="s">
        <v>264</v>
      </c>
      <c r="E61" s="429"/>
      <c r="F61" s="429"/>
    </row>
    <row r="62" spans="1:6" s="5" customFormat="1" x14ac:dyDescent="0.2">
      <c r="A62" s="668" t="s">
        <v>487</v>
      </c>
      <c r="B62" s="413" t="s">
        <v>783</v>
      </c>
      <c r="C62" s="658">
        <v>5</v>
      </c>
      <c r="D62" s="380" t="s">
        <v>360</v>
      </c>
      <c r="E62" s="444">
        <f>+E63+E64</f>
        <v>0</v>
      </c>
      <c r="F62" s="444">
        <f>+F63+F64</f>
        <v>0</v>
      </c>
    </row>
    <row r="63" spans="1:6" ht="12" x14ac:dyDescent="0.2">
      <c r="A63" s="668" t="s">
        <v>488</v>
      </c>
      <c r="B63" s="670"/>
      <c r="C63" s="671" t="s">
        <v>171</v>
      </c>
      <c r="D63" s="385" t="s">
        <v>491</v>
      </c>
      <c r="E63" s="416">
        <f>+E64+E65</f>
        <v>0</v>
      </c>
      <c r="F63" s="444">
        <f>+F64+F65</f>
        <v>0</v>
      </c>
    </row>
    <row r="64" spans="1:6" s="5" customFormat="1" ht="12" x14ac:dyDescent="0.2">
      <c r="A64" s="668" t="s">
        <v>489</v>
      </c>
      <c r="B64" s="413"/>
      <c r="C64" s="659" t="s">
        <v>173</v>
      </c>
      <c r="D64" s="386" t="s">
        <v>361</v>
      </c>
      <c r="E64" s="429"/>
      <c r="F64" s="444"/>
    </row>
    <row r="65" spans="1:6" s="5" customFormat="1" x14ac:dyDescent="0.2">
      <c r="A65" s="668" t="s">
        <v>490</v>
      </c>
      <c r="B65" s="413" t="s">
        <v>784</v>
      </c>
      <c r="C65" s="658">
        <v>6</v>
      </c>
      <c r="D65" s="380" t="s">
        <v>362</v>
      </c>
      <c r="E65" s="444">
        <f>+E66+E67</f>
        <v>0</v>
      </c>
      <c r="F65" s="444">
        <f>+F66+F67</f>
        <v>0</v>
      </c>
    </row>
    <row r="66" spans="1:6" s="5" customFormat="1" x14ac:dyDescent="0.2">
      <c r="A66" s="668" t="s">
        <v>492</v>
      </c>
      <c r="B66" s="670"/>
      <c r="C66" s="671" t="s">
        <v>178</v>
      </c>
      <c r="D66" s="385" t="s">
        <v>495</v>
      </c>
      <c r="E66" s="444"/>
      <c r="F66" s="444"/>
    </row>
    <row r="67" spans="1:6" ht="12" x14ac:dyDescent="0.2">
      <c r="A67" s="668" t="s">
        <v>493</v>
      </c>
      <c r="B67" s="413"/>
      <c r="C67" s="659" t="s">
        <v>180</v>
      </c>
      <c r="D67" s="386" t="s">
        <v>363</v>
      </c>
      <c r="E67" s="38">
        <f>+E68+E69</f>
        <v>0</v>
      </c>
      <c r="F67" s="444">
        <f>+F68+F69</f>
        <v>0</v>
      </c>
    </row>
    <row r="68" spans="1:6" ht="12" x14ac:dyDescent="0.2">
      <c r="A68" s="668" t="s">
        <v>494</v>
      </c>
      <c r="B68" s="413"/>
      <c r="C68" s="655" t="s">
        <v>234</v>
      </c>
      <c r="D68" s="40" t="s">
        <v>498</v>
      </c>
      <c r="E68" s="38"/>
      <c r="F68" s="444"/>
    </row>
    <row r="69" spans="1:6" ht="12" x14ac:dyDescent="0.2">
      <c r="A69" s="668" t="s">
        <v>496</v>
      </c>
      <c r="B69" s="413" t="s">
        <v>774</v>
      </c>
      <c r="C69" s="655" t="s">
        <v>347</v>
      </c>
      <c r="D69" s="40" t="s">
        <v>278</v>
      </c>
      <c r="E69" s="38">
        <f>+E70+E71</f>
        <v>0</v>
      </c>
      <c r="F69" s="444">
        <f>+F70+F71</f>
        <v>0</v>
      </c>
    </row>
    <row r="70" spans="1:6" x14ac:dyDescent="0.2">
      <c r="A70" s="668" t="s">
        <v>497</v>
      </c>
      <c r="B70" s="413"/>
      <c r="C70" s="658">
        <v>1</v>
      </c>
      <c r="D70" s="422" t="s">
        <v>501</v>
      </c>
      <c r="E70" s="33"/>
      <c r="F70" s="444"/>
    </row>
    <row r="71" spans="1:6" s="5" customFormat="1" ht="12" x14ac:dyDescent="0.2">
      <c r="A71" s="668" t="s">
        <v>499</v>
      </c>
      <c r="B71" s="413"/>
      <c r="C71" s="658">
        <v>2</v>
      </c>
      <c r="D71" s="422" t="s">
        <v>503</v>
      </c>
      <c r="E71" s="38">
        <f>+E72+E73+E74</f>
        <v>0</v>
      </c>
      <c r="F71" s="661">
        <f>+F72+F73+F74</f>
        <v>0</v>
      </c>
    </row>
    <row r="72" spans="1:6" s="5" customFormat="1" ht="12" x14ac:dyDescent="0.2">
      <c r="A72" s="668" t="s">
        <v>500</v>
      </c>
      <c r="B72" s="413"/>
      <c r="C72" s="655" t="s">
        <v>441</v>
      </c>
      <c r="D72" s="430" t="s">
        <v>505</v>
      </c>
      <c r="E72" s="33"/>
      <c r="F72" s="662"/>
    </row>
    <row r="73" spans="1:6" s="5" customFormat="1" ht="12" x14ac:dyDescent="0.2">
      <c r="A73" s="668" t="s">
        <v>502</v>
      </c>
      <c r="B73" s="413" t="s">
        <v>775</v>
      </c>
      <c r="C73" s="655" t="s">
        <v>448</v>
      </c>
      <c r="D73" s="430" t="s">
        <v>507</v>
      </c>
      <c r="E73" s="33">
        <f>+E74+E75+E76</f>
        <v>0</v>
      </c>
      <c r="F73" s="662">
        <f>+F74+F75+F76</f>
        <v>0</v>
      </c>
    </row>
    <row r="74" spans="1:6" s="5" customFormat="1" x14ac:dyDescent="0.2">
      <c r="A74" s="668" t="s">
        <v>504</v>
      </c>
      <c r="B74" s="413" t="s">
        <v>785</v>
      </c>
      <c r="C74" s="658">
        <v>1</v>
      </c>
      <c r="D74" s="431" t="s">
        <v>509</v>
      </c>
      <c r="E74" s="33"/>
      <c r="F74" s="662"/>
    </row>
    <row r="75" spans="1:6" ht="12" x14ac:dyDescent="0.2">
      <c r="A75" s="668" t="s">
        <v>506</v>
      </c>
      <c r="B75" s="413"/>
      <c r="C75" s="658">
        <v>2</v>
      </c>
      <c r="D75" s="431" t="s">
        <v>511</v>
      </c>
      <c r="E75" s="38"/>
      <c r="F75" s="444"/>
    </row>
    <row r="76" spans="1:6" ht="12" x14ac:dyDescent="0.2">
      <c r="A76" s="668" t="s">
        <v>508</v>
      </c>
      <c r="B76" s="413"/>
      <c r="C76" s="658">
        <v>3</v>
      </c>
      <c r="D76" s="431" t="s">
        <v>513</v>
      </c>
      <c r="E76" s="38">
        <f>+E77+E78+E79</f>
        <v>0</v>
      </c>
      <c r="F76" s="444">
        <f>+F77+F78+F79</f>
        <v>0</v>
      </c>
    </row>
    <row r="77" spans="1:6" ht="12" x14ac:dyDescent="0.2">
      <c r="A77" s="668" t="s">
        <v>510</v>
      </c>
      <c r="B77" s="413"/>
      <c r="C77" s="655" t="s">
        <v>459</v>
      </c>
      <c r="D77" s="430" t="s">
        <v>515</v>
      </c>
      <c r="E77" s="33"/>
      <c r="F77" s="444"/>
    </row>
    <row r="78" spans="1:6" ht="12" x14ac:dyDescent="0.2">
      <c r="A78" s="668" t="s">
        <v>512</v>
      </c>
      <c r="B78" s="413" t="s">
        <v>786</v>
      </c>
      <c r="C78" s="655" t="s">
        <v>468</v>
      </c>
      <c r="D78" s="430" t="s">
        <v>517</v>
      </c>
      <c r="E78" s="33">
        <f>+E79+E80+E81</f>
        <v>0</v>
      </c>
      <c r="F78" s="444">
        <f>+F79+F80+F81</f>
        <v>0</v>
      </c>
    </row>
    <row r="79" spans="1:6" x14ac:dyDescent="0.2">
      <c r="A79" s="668" t="s">
        <v>514</v>
      </c>
      <c r="B79" s="413"/>
      <c r="C79" s="658">
        <v>1</v>
      </c>
      <c r="D79" s="431" t="s">
        <v>519</v>
      </c>
      <c r="E79" s="33"/>
      <c r="F79" s="444"/>
    </row>
    <row r="80" spans="1:6" ht="12" x14ac:dyDescent="0.2">
      <c r="A80" s="668" t="s">
        <v>516</v>
      </c>
      <c r="B80" s="413"/>
      <c r="C80" s="658">
        <v>2</v>
      </c>
      <c r="D80" s="431" t="s">
        <v>521</v>
      </c>
      <c r="E80" s="38"/>
      <c r="F80" s="38"/>
    </row>
    <row r="81" spans="1:6" ht="12" x14ac:dyDescent="0.2">
      <c r="A81" s="668" t="s">
        <v>518</v>
      </c>
      <c r="B81" s="413"/>
      <c r="C81" s="658">
        <v>3</v>
      </c>
      <c r="D81" s="431" t="s">
        <v>523</v>
      </c>
      <c r="E81" s="38"/>
      <c r="F81" s="38"/>
    </row>
    <row r="82" spans="1:6" ht="24" x14ac:dyDescent="0.2">
      <c r="A82" s="668" t="s">
        <v>520</v>
      </c>
      <c r="B82" s="413"/>
      <c r="C82" s="655" t="s">
        <v>471</v>
      </c>
      <c r="D82" s="430" t="s">
        <v>525</v>
      </c>
      <c r="E82" s="38"/>
      <c r="F82" s="38"/>
    </row>
    <row r="83" spans="1:6" ht="19.2" x14ac:dyDescent="0.2">
      <c r="A83" s="668" t="s">
        <v>522</v>
      </c>
      <c r="B83" s="413" t="s">
        <v>787</v>
      </c>
      <c r="C83" s="655" t="s">
        <v>130</v>
      </c>
      <c r="D83" s="430" t="s">
        <v>526</v>
      </c>
      <c r="E83" s="38">
        <f>+E51+E68+E69+E72+E73+E77+E78+E81</f>
        <v>0</v>
      </c>
      <c r="F83" s="38">
        <f>+F51+F68+F69+F72+F73+F77+F78+F81</f>
        <v>0</v>
      </c>
    </row>
    <row r="84" spans="1:6" s="391" customFormat="1" ht="16.5" customHeight="1" x14ac:dyDescent="0.25">
      <c r="A84" s="672" t="s">
        <v>524</v>
      </c>
      <c r="B84" s="425"/>
      <c r="C84" s="665" t="s">
        <v>527</v>
      </c>
      <c r="D84" s="432" t="s">
        <v>474</v>
      </c>
      <c r="E84" s="673"/>
      <c r="F84" s="673"/>
    </row>
    <row r="85" spans="1:6" s="391" customFormat="1" ht="7.5" customHeight="1" x14ac:dyDescent="0.25">
      <c r="A85" s="642"/>
      <c r="B85" s="642"/>
      <c r="C85" s="642"/>
      <c r="D85" s="642"/>
      <c r="E85" s="642"/>
      <c r="F85" s="674"/>
    </row>
    <row r="86" spans="1:6" s="391" customFormat="1" ht="16.5" customHeight="1" x14ac:dyDescent="0.25">
      <c r="A86" s="390" t="s">
        <v>121</v>
      </c>
      <c r="C86" s="248"/>
      <c r="D86" s="16"/>
      <c r="E86" s="16"/>
      <c r="F86" s="16"/>
    </row>
    <row r="87" spans="1:6" s="391" customFormat="1" ht="16.5" customHeight="1" x14ac:dyDescent="0.25">
      <c r="A87" s="390"/>
      <c r="C87" s="249"/>
      <c r="D87" s="16"/>
      <c r="E87" s="16"/>
      <c r="F87" s="16"/>
    </row>
    <row r="88" spans="1:6" s="217" customFormat="1" ht="12" customHeight="1" x14ac:dyDescent="0.25">
      <c r="A88" s="390" t="s">
        <v>122</v>
      </c>
      <c r="B88" s="391"/>
      <c r="C88" s="250"/>
      <c r="D88" s="16"/>
      <c r="E88" s="16"/>
      <c r="F88" s="17"/>
    </row>
    <row r="89" spans="1:6" s="217" customFormat="1" ht="12" customHeight="1" x14ac:dyDescent="0.25">
      <c r="A89" s="390" t="s">
        <v>5</v>
      </c>
      <c r="B89" s="391"/>
      <c r="C89" s="249"/>
      <c r="D89" s="16"/>
      <c r="E89" s="16"/>
      <c r="F89" s="17"/>
    </row>
    <row r="90" spans="1:6" s="217" customFormat="1" ht="12" customHeight="1" x14ac:dyDescent="0.25">
      <c r="C90" s="10"/>
      <c r="D90" s="10"/>
      <c r="E90" s="10"/>
      <c r="F90" s="10"/>
    </row>
    <row r="91" spans="1:6" x14ac:dyDescent="0.2">
      <c r="A91" s="217"/>
      <c r="B91" s="217"/>
      <c r="C91" s="10"/>
      <c r="D91" s="10"/>
      <c r="E91" s="10"/>
      <c r="F91" s="10"/>
    </row>
    <row r="92" spans="1:6" x14ac:dyDescent="0.2">
      <c r="A92" s="217"/>
      <c r="B92" s="217"/>
      <c r="C92" s="10"/>
      <c r="D92" s="10"/>
      <c r="E92" s="10"/>
      <c r="F92" s="10"/>
    </row>
  </sheetData>
  <mergeCells count="1">
    <mergeCell ref="A3:F3"/>
  </mergeCells>
  <printOptions horizontalCentered="1"/>
  <pageMargins left="0" right="0" top="0" bottom="0" header="0.31496062992125984" footer="0.31496062992125984"/>
  <pageSetup paperSize="9" scale="73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I26"/>
  <sheetViews>
    <sheetView showGridLines="0" zoomScale="90" zoomScaleNormal="90" workbookViewId="0">
      <selection activeCell="O1" sqref="O1:U1048576"/>
    </sheetView>
  </sheetViews>
  <sheetFormatPr defaultColWidth="9.109375" defaultRowHeight="16.5" customHeight="1" x14ac:dyDescent="0.25"/>
  <cols>
    <col min="1" max="1" width="15.33203125" style="82" customWidth="1"/>
    <col min="2" max="2" width="4.33203125" style="82" bestFit="1" customWidth="1"/>
    <col min="3" max="3" width="9.109375" style="82" bestFit="1" customWidth="1"/>
    <col min="4" max="4" width="10.109375" style="50" bestFit="1" customWidth="1"/>
    <col min="5" max="5" width="10.5546875" style="50" bestFit="1" customWidth="1"/>
    <col min="6" max="6" width="10.109375" style="50" bestFit="1" customWidth="1"/>
    <col min="7" max="7" width="7.5546875" style="50" bestFit="1" customWidth="1"/>
    <col min="8" max="8" width="9.5546875" style="50" bestFit="1" customWidth="1"/>
    <col min="9" max="9" width="7.44140625" style="50" bestFit="1" customWidth="1"/>
    <col min="10" max="10" width="11.6640625" style="50" bestFit="1" customWidth="1"/>
    <col min="11" max="11" width="12" style="50" bestFit="1" customWidth="1"/>
    <col min="12" max="12" width="9.88671875" style="50" bestFit="1" customWidth="1"/>
    <col min="13" max="13" width="6.44140625" style="50" bestFit="1" customWidth="1"/>
    <col min="14" max="14" width="5.6640625" style="50" bestFit="1" customWidth="1"/>
    <col min="15" max="15" width="12" style="50" bestFit="1" customWidth="1"/>
    <col min="16" max="16" width="13.33203125" style="50" bestFit="1" customWidth="1"/>
    <col min="17" max="17" width="18.6640625" style="50" customWidth="1"/>
    <col min="18" max="18" width="11.109375" style="50" bestFit="1" customWidth="1"/>
    <col min="19" max="19" width="7.33203125" style="50" bestFit="1" customWidth="1"/>
    <col min="20" max="20" width="12.88671875" style="50" bestFit="1" customWidth="1"/>
    <col min="21" max="16384" width="9.109375" style="50"/>
  </cols>
  <sheetData>
    <row r="1" spans="1:35" ht="16.5" customHeight="1" x14ac:dyDescent="0.25">
      <c r="T1" s="269" t="s">
        <v>6</v>
      </c>
    </row>
    <row r="2" spans="1:35" s="49" customFormat="1" ht="16.5" customHeight="1" x14ac:dyDescent="0.25">
      <c r="A2" s="6" t="s">
        <v>123</v>
      </c>
      <c r="F2" s="57"/>
      <c r="G2" s="57"/>
      <c r="H2" s="57"/>
      <c r="I2" s="57"/>
      <c r="J2" s="57"/>
      <c r="K2" s="51"/>
      <c r="L2" s="51"/>
      <c r="T2" s="269"/>
    </row>
    <row r="3" spans="1:35" s="49" customFormat="1" ht="16.5" customHeight="1" x14ac:dyDescent="0.25">
      <c r="A3" s="6" t="s">
        <v>124</v>
      </c>
    </row>
    <row r="4" spans="1:35" s="49" customFormat="1" ht="16.5" customHeight="1" x14ac:dyDescent="0.25">
      <c r="A4" s="58" t="s">
        <v>68</v>
      </c>
      <c r="B4" s="57"/>
      <c r="C4" s="57"/>
      <c r="D4" s="57"/>
      <c r="F4" s="57"/>
    </row>
    <row r="5" spans="1:35" s="49" customFormat="1" ht="16.5" customHeight="1" x14ac:dyDescent="0.2">
      <c r="A5" s="59" t="s">
        <v>125</v>
      </c>
      <c r="B5" s="60"/>
      <c r="C5" s="60"/>
    </row>
    <row r="6" spans="1:35" s="49" customFormat="1" ht="16.5" customHeight="1" x14ac:dyDescent="0.2">
      <c r="A6" s="59"/>
      <c r="B6" s="60"/>
      <c r="C6" s="60"/>
    </row>
    <row r="7" spans="1:35" s="62" customFormat="1" ht="16.5" customHeight="1" x14ac:dyDescent="0.25">
      <c r="A7" s="61" t="s">
        <v>45</v>
      </c>
      <c r="B7" s="61"/>
      <c r="C7" s="61"/>
    </row>
    <row r="8" spans="1:35" s="49" customFormat="1" ht="16.5" customHeight="1" x14ac:dyDescent="0.25">
      <c r="A8" s="60"/>
      <c r="B8" s="60"/>
      <c r="C8" s="60"/>
      <c r="H8" s="63"/>
      <c r="I8" s="63"/>
      <c r="T8" s="63" t="s">
        <v>756</v>
      </c>
    </row>
    <row r="9" spans="1:35" s="68" customFormat="1" ht="84.75" customHeight="1" x14ac:dyDescent="0.25">
      <c r="A9" s="64" t="s">
        <v>69</v>
      </c>
      <c r="B9" s="64" t="s">
        <v>2</v>
      </c>
      <c r="C9" s="64" t="s">
        <v>1</v>
      </c>
      <c r="D9" s="64" t="s">
        <v>46</v>
      </c>
      <c r="E9" s="65" t="s">
        <v>47</v>
      </c>
      <c r="F9" s="66" t="s">
        <v>31</v>
      </c>
      <c r="G9" s="66" t="s">
        <v>55</v>
      </c>
      <c r="H9" s="66" t="s">
        <v>53</v>
      </c>
      <c r="I9" s="66" t="s">
        <v>54</v>
      </c>
      <c r="J9" s="66" t="s">
        <v>67</v>
      </c>
      <c r="K9" s="65" t="s">
        <v>48</v>
      </c>
      <c r="L9" s="65" t="s">
        <v>116</v>
      </c>
      <c r="M9" s="65" t="s">
        <v>3</v>
      </c>
      <c r="N9" s="65" t="s">
        <v>33</v>
      </c>
      <c r="O9" s="65" t="s">
        <v>758</v>
      </c>
      <c r="P9" s="66" t="s">
        <v>754</v>
      </c>
      <c r="Q9" s="65" t="s">
        <v>52</v>
      </c>
      <c r="R9" s="65" t="s">
        <v>45</v>
      </c>
      <c r="S9" s="65" t="s">
        <v>61</v>
      </c>
      <c r="T9" s="67" t="s">
        <v>388</v>
      </c>
    </row>
    <row r="10" spans="1:35" s="74" customFormat="1" ht="11.4" x14ac:dyDescent="0.25">
      <c r="A10" s="69">
        <v>1</v>
      </c>
      <c r="B10" s="69">
        <v>2</v>
      </c>
      <c r="C10" s="70">
        <v>3</v>
      </c>
      <c r="D10" s="71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69">
        <v>14</v>
      </c>
      <c r="O10" s="69">
        <v>15</v>
      </c>
      <c r="P10" s="69">
        <v>16</v>
      </c>
      <c r="Q10" s="69">
        <v>17</v>
      </c>
      <c r="R10" s="69">
        <v>18</v>
      </c>
      <c r="S10" s="69">
        <v>19</v>
      </c>
      <c r="T10" s="73">
        <v>20</v>
      </c>
    </row>
    <row r="11" spans="1:35" ht="12" x14ac:dyDescent="0.25">
      <c r="A11" s="311" t="s">
        <v>255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</row>
    <row r="12" spans="1:35" s="80" customFormat="1" ht="16.5" customHeight="1" x14ac:dyDescent="0.25">
      <c r="A12" s="572"/>
      <c r="B12" s="75"/>
      <c r="C12" s="75"/>
      <c r="D12" s="75"/>
      <c r="E12" s="75"/>
      <c r="F12" s="76"/>
      <c r="G12" s="76"/>
      <c r="H12" s="76"/>
      <c r="I12" s="76"/>
      <c r="J12" s="76"/>
      <c r="K12" s="75"/>
      <c r="L12" s="75"/>
      <c r="M12" s="75"/>
      <c r="N12" s="75"/>
      <c r="O12" s="75"/>
      <c r="P12" s="573"/>
      <c r="Q12" s="573"/>
      <c r="R12" s="75"/>
      <c r="S12" s="75"/>
      <c r="T12" s="78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</row>
    <row r="13" spans="1:35" s="80" customFormat="1" ht="16.5" customHeight="1" x14ac:dyDescent="0.25">
      <c r="A13" s="572"/>
      <c r="B13" s="75"/>
      <c r="C13" s="75"/>
      <c r="D13" s="75"/>
      <c r="E13" s="75"/>
      <c r="F13" s="76"/>
      <c r="G13" s="76"/>
      <c r="H13" s="76"/>
      <c r="I13" s="76"/>
      <c r="J13" s="76"/>
      <c r="K13" s="75"/>
      <c r="L13" s="75"/>
      <c r="M13" s="75"/>
      <c r="N13" s="75"/>
      <c r="O13" s="75"/>
      <c r="P13" s="573"/>
      <c r="Q13" s="573"/>
      <c r="R13" s="75"/>
      <c r="S13" s="75"/>
      <c r="T13" s="78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</row>
    <row r="14" spans="1:35" s="80" customFormat="1" ht="16.5" customHeight="1" x14ac:dyDescent="0.25">
      <c r="A14" s="572"/>
      <c r="B14" s="75"/>
      <c r="C14" s="75"/>
      <c r="D14" s="75"/>
      <c r="E14" s="75"/>
      <c r="F14" s="76"/>
      <c r="G14" s="76"/>
      <c r="H14" s="76"/>
      <c r="I14" s="76"/>
      <c r="J14" s="76"/>
      <c r="K14" s="75"/>
      <c r="L14" s="75"/>
      <c r="M14" s="75"/>
      <c r="N14" s="75"/>
      <c r="O14" s="75"/>
      <c r="P14" s="573"/>
      <c r="Q14" s="573"/>
      <c r="R14" s="75"/>
      <c r="S14" s="75"/>
      <c r="T14" s="78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</row>
    <row r="15" spans="1:35" ht="16.5" customHeight="1" x14ac:dyDescent="0.25">
      <c r="P15" s="83"/>
      <c r="Q15" s="83"/>
      <c r="R15" s="83"/>
    </row>
    <row r="16" spans="1:35" ht="16.5" customHeight="1" x14ac:dyDescent="0.25">
      <c r="A16" s="16" t="s">
        <v>121</v>
      </c>
      <c r="P16" s="83"/>
    </row>
    <row r="17" spans="1:9" ht="16.5" customHeight="1" x14ac:dyDescent="0.2">
      <c r="A17" s="16"/>
      <c r="F17" s="84"/>
    </row>
    <row r="18" spans="1:9" ht="16.5" customHeight="1" x14ac:dyDescent="0.2">
      <c r="A18" s="16" t="s">
        <v>122</v>
      </c>
      <c r="B18" s="85"/>
      <c r="C18" s="85"/>
      <c r="F18" s="84"/>
      <c r="G18" s="86"/>
      <c r="H18" s="86"/>
      <c r="I18" s="86"/>
    </row>
    <row r="19" spans="1:9" ht="16.5" customHeight="1" x14ac:dyDescent="0.25">
      <c r="A19" s="16" t="s">
        <v>5</v>
      </c>
      <c r="G19" s="86"/>
      <c r="H19" s="86"/>
      <c r="I19" s="86"/>
    </row>
    <row r="20" spans="1:9" ht="16.5" customHeight="1" x14ac:dyDescent="0.25">
      <c r="D20" s="82"/>
    </row>
    <row r="26" spans="1:9" ht="16.5" customHeight="1" x14ac:dyDescent="0.2">
      <c r="G26" s="87"/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71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legenda!$E$2:$E$6</xm:f>
          </x14:formula1>
          <xm:sqref>A12:A14</xm:sqref>
        </x14:dataValidation>
        <x14:dataValidation type="list" allowBlank="1" showInputMessage="1" showErrorMessage="1">
          <x14:formula1>
            <xm:f>legenda!$K$2:$K$8</xm:f>
          </x14:formula1>
          <xm:sqref>Q12:Q14</xm:sqref>
        </x14:dataValidation>
        <x14:dataValidation type="list" allowBlank="1" showInputMessage="1" showErrorMessage="1">
          <x14:formula1>
            <xm:f>legenda!#REF!</xm:f>
          </x14:formula1>
          <xm:sqref>P12:P14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H19"/>
  <sheetViews>
    <sheetView showGridLines="0" zoomScale="90" zoomScaleNormal="90" workbookViewId="0">
      <selection activeCell="M13" sqref="M13"/>
    </sheetView>
  </sheetViews>
  <sheetFormatPr defaultColWidth="9.109375" defaultRowHeight="16.5" customHeight="1" x14ac:dyDescent="0.25"/>
  <cols>
    <col min="1" max="1" width="8.6640625" style="96" customWidth="1"/>
    <col min="2" max="2" width="9.6640625" style="82" bestFit="1" customWidth="1"/>
    <col min="3" max="3" width="10.109375" style="50" bestFit="1" customWidth="1"/>
    <col min="4" max="4" width="10.5546875" style="50" bestFit="1" customWidth="1"/>
    <col min="5" max="5" width="11.5546875" style="50" customWidth="1"/>
    <col min="6" max="6" width="10.109375" style="50" bestFit="1" customWidth="1"/>
    <col min="7" max="7" width="8.33203125" style="50" bestFit="1" customWidth="1"/>
    <col min="8" max="8" width="9.88671875" style="50" bestFit="1" customWidth="1"/>
    <col min="9" max="9" width="7" style="50" bestFit="1" customWidth="1"/>
    <col min="10" max="10" width="6.109375" style="50" bestFit="1" customWidth="1"/>
    <col min="11" max="11" width="12" style="50" bestFit="1" customWidth="1"/>
    <col min="12" max="12" width="13.33203125" style="50" bestFit="1" customWidth="1"/>
    <col min="13" max="13" width="19.44140625" style="50" customWidth="1"/>
    <col min="14" max="14" width="11.109375" style="50" bestFit="1" customWidth="1"/>
    <col min="15" max="15" width="7.33203125" style="50" bestFit="1" customWidth="1"/>
    <col min="16" max="16" width="11.44140625" style="50" bestFit="1" customWidth="1"/>
    <col min="17" max="17" width="12.6640625" style="50" bestFit="1" customWidth="1"/>
    <col min="18" max="18" width="14.33203125" style="50" customWidth="1"/>
    <col min="19" max="16384" width="9.109375" style="50"/>
  </cols>
  <sheetData>
    <row r="1" spans="1:34" ht="16.5" customHeight="1" x14ac:dyDescent="0.25">
      <c r="P1" s="269" t="s">
        <v>7</v>
      </c>
    </row>
    <row r="2" spans="1:34" s="49" customFormat="1" ht="16.5" customHeight="1" x14ac:dyDescent="0.25">
      <c r="A2" s="6" t="s">
        <v>123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269"/>
      <c r="Q2" s="57"/>
      <c r="S2" s="51"/>
    </row>
    <row r="3" spans="1:34" s="49" customFormat="1" ht="16.5" customHeight="1" x14ac:dyDescent="0.25">
      <c r="A3" s="6" t="s">
        <v>124</v>
      </c>
    </row>
    <row r="4" spans="1:34" s="49" customFormat="1" ht="16.5" customHeight="1" x14ac:dyDescent="0.25">
      <c r="A4" s="61" t="s">
        <v>110</v>
      </c>
    </row>
    <row r="5" spans="1:34" s="49" customFormat="1" ht="15.75" customHeight="1" x14ac:dyDescent="0.2">
      <c r="A5" s="59" t="s">
        <v>125</v>
      </c>
      <c r="B5" s="88"/>
    </row>
    <row r="6" spans="1:34" s="49" customFormat="1" ht="15.75" customHeight="1" x14ac:dyDescent="0.2">
      <c r="A6" s="59"/>
      <c r="B6" s="88"/>
    </row>
    <row r="7" spans="1:34" s="62" customFormat="1" ht="16.5" customHeight="1" x14ac:dyDescent="0.25">
      <c r="A7" s="89" t="s">
        <v>45</v>
      </c>
      <c r="B7" s="89"/>
    </row>
    <row r="8" spans="1:34" s="49" customFormat="1" ht="16.5" customHeight="1" x14ac:dyDescent="0.25">
      <c r="A8" s="90"/>
      <c r="B8" s="60"/>
      <c r="N8" s="63"/>
      <c r="O8" s="63"/>
      <c r="P8" s="630" t="s">
        <v>756</v>
      </c>
    </row>
    <row r="9" spans="1:34" s="68" customFormat="1" ht="60" x14ac:dyDescent="0.25">
      <c r="A9" s="91" t="s">
        <v>36</v>
      </c>
      <c r="B9" s="91" t="s">
        <v>37</v>
      </c>
      <c r="C9" s="66" t="s">
        <v>46</v>
      </c>
      <c r="D9" s="64" t="s">
        <v>47</v>
      </c>
      <c r="E9" s="64" t="s">
        <v>56</v>
      </c>
      <c r="F9" s="64" t="s">
        <v>31</v>
      </c>
      <c r="G9" s="64" t="s">
        <v>57</v>
      </c>
      <c r="H9" s="64" t="s">
        <v>59</v>
      </c>
      <c r="I9" s="64" t="s">
        <v>35</v>
      </c>
      <c r="J9" s="64" t="s">
        <v>34</v>
      </c>
      <c r="K9" s="65" t="s">
        <v>758</v>
      </c>
      <c r="L9" s="66" t="s">
        <v>754</v>
      </c>
      <c r="M9" s="65" t="s">
        <v>52</v>
      </c>
      <c r="N9" s="64" t="s">
        <v>45</v>
      </c>
      <c r="O9" s="92" t="s">
        <v>60</v>
      </c>
      <c r="P9" s="93" t="s">
        <v>389</v>
      </c>
    </row>
    <row r="10" spans="1:34" s="74" customFormat="1" ht="11.4" x14ac:dyDescent="0.25">
      <c r="A10" s="70">
        <v>1</v>
      </c>
      <c r="B10" s="70">
        <v>2</v>
      </c>
      <c r="C10" s="69">
        <v>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69">
        <v>14</v>
      </c>
      <c r="O10" s="72">
        <v>15</v>
      </c>
      <c r="P10" s="94">
        <v>16</v>
      </c>
    </row>
    <row r="11" spans="1:34" ht="12" x14ac:dyDescent="0.25">
      <c r="A11" s="311" t="s">
        <v>255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</row>
    <row r="12" spans="1:34" s="80" customFormat="1" ht="11.4" x14ac:dyDescent="0.25">
      <c r="A12" s="95"/>
      <c r="B12" s="76"/>
      <c r="C12" s="76"/>
      <c r="D12" s="75"/>
      <c r="E12" s="572"/>
      <c r="F12" s="75"/>
      <c r="G12" s="75"/>
      <c r="H12" s="75"/>
      <c r="I12" s="75"/>
      <c r="J12" s="75"/>
      <c r="K12" s="75"/>
      <c r="L12" s="573"/>
      <c r="M12" s="573"/>
      <c r="N12" s="75"/>
      <c r="O12" s="75"/>
      <c r="P12" s="78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</row>
    <row r="13" spans="1:34" s="80" customFormat="1" ht="16.5" customHeight="1" x14ac:dyDescent="0.25">
      <c r="A13" s="95"/>
      <c r="B13" s="76"/>
      <c r="C13" s="76"/>
      <c r="D13" s="75"/>
      <c r="E13" s="572"/>
      <c r="F13" s="75"/>
      <c r="G13" s="75"/>
      <c r="H13" s="75"/>
      <c r="I13" s="75"/>
      <c r="J13" s="75"/>
      <c r="K13" s="75"/>
      <c r="L13" s="573"/>
      <c r="M13" s="573"/>
      <c r="N13" s="75"/>
      <c r="O13" s="75"/>
      <c r="P13" s="78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</row>
    <row r="14" spans="1:34" ht="16.5" customHeight="1" x14ac:dyDescent="0.25">
      <c r="A14" s="95"/>
      <c r="B14" s="76"/>
      <c r="C14" s="76"/>
      <c r="D14" s="75"/>
      <c r="E14" s="572"/>
      <c r="F14" s="75"/>
      <c r="G14" s="75"/>
      <c r="H14" s="75"/>
      <c r="I14" s="75"/>
      <c r="J14" s="75"/>
      <c r="K14" s="75"/>
      <c r="L14" s="573"/>
      <c r="M14" s="573"/>
      <c r="N14" s="75"/>
      <c r="O14" s="75"/>
      <c r="P14" s="78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</row>
    <row r="15" spans="1:34" ht="16.5" customHeight="1" x14ac:dyDescent="0.25">
      <c r="M15" s="83"/>
    </row>
    <row r="16" spans="1:34" ht="16.5" customHeight="1" x14ac:dyDescent="0.25">
      <c r="A16" s="16" t="s">
        <v>121</v>
      </c>
      <c r="C16" s="82"/>
    </row>
    <row r="17" spans="1:13" ht="16.5" customHeight="1" x14ac:dyDescent="0.2">
      <c r="A17" s="16"/>
      <c r="F17" s="84"/>
    </row>
    <row r="18" spans="1:13" ht="16.5" customHeight="1" x14ac:dyDescent="0.2">
      <c r="A18" s="16" t="s">
        <v>122</v>
      </c>
      <c r="B18" s="85"/>
      <c r="C18" s="85"/>
      <c r="F18" s="84"/>
      <c r="G18" s="86"/>
      <c r="H18" s="86"/>
      <c r="I18" s="86"/>
    </row>
    <row r="19" spans="1:13" ht="16.5" customHeight="1" x14ac:dyDescent="0.25">
      <c r="A19" s="16" t="s">
        <v>5</v>
      </c>
      <c r="M19" s="85"/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8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legenda!$O$2:$O$3</xm:f>
          </x14:formula1>
          <xm:sqref>E12:E14</xm:sqref>
        </x14:dataValidation>
        <x14:dataValidation type="list" allowBlank="1" showInputMessage="1" showErrorMessage="1">
          <x14:formula1>
            <xm:f>legenda!$K$2:$K$8</xm:f>
          </x14:formula1>
          <xm:sqref>M12:M14</xm:sqref>
        </x14:dataValidation>
        <x14:dataValidation type="list" allowBlank="1" showInputMessage="1" showErrorMessage="1">
          <x14:formula1>
            <xm:f>legenda!#REF!</xm:f>
          </x14:formula1>
          <xm:sqref>L12:L14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J21"/>
  <sheetViews>
    <sheetView showGridLines="0" zoomScale="90" zoomScaleNormal="90" workbookViewId="0">
      <selection activeCell="Q8" sqref="Q8"/>
    </sheetView>
  </sheetViews>
  <sheetFormatPr defaultColWidth="9.109375" defaultRowHeight="16.5" customHeight="1" x14ac:dyDescent="0.2"/>
  <cols>
    <col min="1" max="1" width="13.6640625" style="50" customWidth="1"/>
    <col min="2" max="2" width="4.6640625" style="50" bestFit="1" customWidth="1"/>
    <col min="3" max="3" width="26" style="50" customWidth="1"/>
    <col min="4" max="4" width="14.33203125" style="50" customWidth="1"/>
    <col min="5" max="5" width="10.5546875" style="50" bestFit="1" customWidth="1"/>
    <col min="6" max="6" width="10.44140625" style="50" customWidth="1"/>
    <col min="7" max="7" width="10.109375" style="50" bestFit="1" customWidth="1"/>
    <col min="8" max="8" width="9.33203125" style="50" bestFit="1" customWidth="1"/>
    <col min="9" max="9" width="10.33203125" style="50" bestFit="1" customWidth="1"/>
    <col min="10" max="10" width="7" style="50" bestFit="1" customWidth="1"/>
    <col min="11" max="11" width="6.109375" style="50" bestFit="1" customWidth="1"/>
    <col min="12" max="12" width="12" style="50" customWidth="1"/>
    <col min="13" max="13" width="13.33203125" style="50" bestFit="1" customWidth="1"/>
    <col min="14" max="14" width="19.33203125" style="50" customWidth="1"/>
    <col min="15" max="15" width="11.109375" style="50" bestFit="1" customWidth="1"/>
    <col min="16" max="16" width="7.33203125" style="50" bestFit="1" customWidth="1"/>
    <col min="17" max="17" width="15.33203125" style="102" bestFit="1" customWidth="1"/>
    <col min="18" max="16384" width="9.109375" style="102"/>
  </cols>
  <sheetData>
    <row r="1" spans="1:36" ht="16.5" customHeight="1" x14ac:dyDescent="0.2">
      <c r="Q1" s="269" t="s">
        <v>8</v>
      </c>
    </row>
    <row r="2" spans="1:36" s="49" customFormat="1" ht="16.5" customHeight="1" x14ac:dyDescent="0.25">
      <c r="A2" s="6" t="s">
        <v>123</v>
      </c>
      <c r="M2" s="57"/>
      <c r="N2" s="57"/>
      <c r="O2" s="57"/>
      <c r="Q2" s="269"/>
    </row>
    <row r="3" spans="1:36" s="49" customFormat="1" ht="16.5" customHeight="1" x14ac:dyDescent="0.25">
      <c r="A3" s="6" t="s">
        <v>124</v>
      </c>
    </row>
    <row r="4" spans="1:36" s="97" customFormat="1" ht="16.5" customHeight="1" x14ac:dyDescent="0.2">
      <c r="A4" s="51" t="s">
        <v>65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Q4" s="49"/>
    </row>
    <row r="5" spans="1:36" s="97" customFormat="1" ht="16.5" customHeight="1" x14ac:dyDescent="0.2">
      <c r="A5" s="59" t="s">
        <v>125</v>
      </c>
      <c r="B5" s="51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Q5" s="49"/>
    </row>
    <row r="6" spans="1:36" s="97" customFormat="1" ht="16.5" customHeight="1" x14ac:dyDescent="0.2">
      <c r="A6" s="59"/>
      <c r="B6" s="51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Q6" s="49"/>
    </row>
    <row r="7" spans="1:36" s="98" customFormat="1" ht="16.5" customHeight="1" x14ac:dyDescent="0.2">
      <c r="A7" s="61" t="s">
        <v>45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Q7" s="62"/>
    </row>
    <row r="8" spans="1:36" s="97" customFormat="1" ht="16.5" customHeight="1" x14ac:dyDescent="0.2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Q8" s="63" t="s">
        <v>756</v>
      </c>
    </row>
    <row r="9" spans="1:36" s="97" customFormat="1" ht="48" customHeight="1" x14ac:dyDescent="0.2">
      <c r="A9" s="91" t="s">
        <v>15</v>
      </c>
      <c r="B9" s="65" t="s">
        <v>36</v>
      </c>
      <c r="C9" s="92" t="s">
        <v>64</v>
      </c>
      <c r="D9" s="66" t="s">
        <v>350</v>
      </c>
      <c r="E9" s="92" t="s">
        <v>62</v>
      </c>
      <c r="F9" s="92" t="s">
        <v>63</v>
      </c>
      <c r="G9" s="66" t="s">
        <v>46</v>
      </c>
      <c r="H9" s="92" t="s">
        <v>66</v>
      </c>
      <c r="I9" s="92" t="s">
        <v>49</v>
      </c>
      <c r="J9" s="92" t="s">
        <v>35</v>
      </c>
      <c r="K9" s="92" t="s">
        <v>34</v>
      </c>
      <c r="L9" s="65" t="s">
        <v>758</v>
      </c>
      <c r="M9" s="66" t="s">
        <v>754</v>
      </c>
      <c r="N9" s="65" t="s">
        <v>52</v>
      </c>
      <c r="O9" s="92" t="s">
        <v>45</v>
      </c>
      <c r="P9" s="92" t="s">
        <v>60</v>
      </c>
      <c r="Q9" s="99" t="s">
        <v>119</v>
      </c>
    </row>
    <row r="10" spans="1:36" s="97" customFormat="1" ht="11.4" x14ac:dyDescent="0.2">
      <c r="A10" s="70">
        <v>1</v>
      </c>
      <c r="B10" s="69">
        <v>2</v>
      </c>
      <c r="C10" s="69">
        <v>3</v>
      </c>
      <c r="D10" s="69">
        <v>5</v>
      </c>
      <c r="E10" s="69">
        <v>6</v>
      </c>
      <c r="F10" s="69">
        <v>7</v>
      </c>
      <c r="G10" s="100">
        <v>8</v>
      </c>
      <c r="H10" s="69">
        <v>9</v>
      </c>
      <c r="I10" s="69">
        <v>10</v>
      </c>
      <c r="J10" s="69">
        <v>11</v>
      </c>
      <c r="K10" s="69">
        <v>12</v>
      </c>
      <c r="L10" s="69">
        <v>13</v>
      </c>
      <c r="M10" s="69">
        <v>14</v>
      </c>
      <c r="N10" s="69">
        <v>15</v>
      </c>
      <c r="O10" s="72">
        <v>16</v>
      </c>
      <c r="P10" s="72">
        <v>17</v>
      </c>
      <c r="Q10" s="73">
        <v>18</v>
      </c>
    </row>
    <row r="11" spans="1:36" ht="12" x14ac:dyDescent="0.2">
      <c r="A11" s="311" t="s">
        <v>255</v>
      </c>
      <c r="B11" s="313"/>
      <c r="C11" s="313"/>
      <c r="D11" s="313"/>
      <c r="E11" s="313"/>
      <c r="F11" s="313"/>
      <c r="G11" s="312"/>
      <c r="H11" s="313"/>
      <c r="I11" s="313"/>
      <c r="J11" s="313"/>
      <c r="K11" s="313"/>
      <c r="L11" s="313"/>
      <c r="M11" s="313"/>
      <c r="N11" s="313"/>
      <c r="O11" s="312"/>
      <c r="P11" s="312"/>
      <c r="Q11" s="312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</row>
    <row r="12" spans="1:36" ht="11.4" x14ac:dyDescent="0.2">
      <c r="A12" s="95"/>
      <c r="B12" s="75"/>
      <c r="C12" s="572"/>
      <c r="D12" s="75"/>
      <c r="E12" s="75"/>
      <c r="F12" s="75"/>
      <c r="G12" s="76"/>
      <c r="H12" s="75"/>
      <c r="I12" s="75"/>
      <c r="J12" s="75"/>
      <c r="K12" s="75"/>
      <c r="L12" s="75"/>
      <c r="M12" s="573"/>
      <c r="N12" s="573"/>
      <c r="O12" s="77"/>
      <c r="P12" s="77"/>
      <c r="Q12" s="78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</row>
    <row r="13" spans="1:36" ht="16.5" customHeight="1" x14ac:dyDescent="0.2">
      <c r="A13" s="103"/>
      <c r="B13" s="104"/>
      <c r="C13" s="574"/>
      <c r="D13" s="104"/>
      <c r="E13" s="104"/>
      <c r="F13" s="104"/>
      <c r="G13" s="76"/>
      <c r="H13" s="104"/>
      <c r="I13" s="104"/>
      <c r="J13" s="104"/>
      <c r="K13" s="104"/>
      <c r="L13" s="104"/>
      <c r="M13" s="573"/>
      <c r="N13" s="573"/>
      <c r="O13" s="77"/>
      <c r="P13" s="77"/>
      <c r="Q13" s="78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</row>
    <row r="14" spans="1:36" ht="16.5" customHeight="1" x14ac:dyDescent="0.2">
      <c r="A14" s="103"/>
      <c r="B14" s="104"/>
      <c r="C14" s="574"/>
      <c r="D14" s="104"/>
      <c r="E14" s="104"/>
      <c r="F14" s="104"/>
      <c r="G14" s="76"/>
      <c r="H14" s="104"/>
      <c r="I14" s="104"/>
      <c r="J14" s="104"/>
      <c r="K14" s="104"/>
      <c r="L14" s="104"/>
      <c r="M14" s="573"/>
      <c r="N14" s="573"/>
      <c r="O14" s="77"/>
      <c r="P14" s="77"/>
      <c r="Q14" s="78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</row>
    <row r="15" spans="1:36" ht="16.5" customHeight="1" x14ac:dyDescent="0.2">
      <c r="A15" s="109"/>
      <c r="B15" s="110"/>
      <c r="C15" s="110"/>
      <c r="D15" s="110"/>
      <c r="E15" s="110"/>
      <c r="F15" s="110"/>
      <c r="G15" s="110"/>
      <c r="H15" s="110"/>
      <c r="I15" s="110"/>
      <c r="J15" s="110"/>
      <c r="K15" s="83"/>
      <c r="L15" s="110"/>
      <c r="M15" s="111"/>
      <c r="N15" s="110"/>
      <c r="O15" s="112"/>
      <c r="P15" s="113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</row>
    <row r="16" spans="1:36" s="50" customFormat="1" ht="16.5" customHeight="1" x14ac:dyDescent="0.25">
      <c r="A16" s="16" t="s">
        <v>121</v>
      </c>
      <c r="C16" s="82"/>
      <c r="K16" s="83"/>
    </row>
    <row r="17" spans="1:16" s="50" customFormat="1" ht="16.5" customHeight="1" x14ac:dyDescent="0.25">
      <c r="A17" s="16"/>
    </row>
    <row r="18" spans="1:16" s="50" customFormat="1" ht="16.5" customHeight="1" x14ac:dyDescent="0.25">
      <c r="A18" s="16" t="s">
        <v>122</v>
      </c>
      <c r="B18" s="86"/>
      <c r="C18" s="85"/>
      <c r="H18" s="86"/>
      <c r="I18" s="86"/>
    </row>
    <row r="19" spans="1:16" s="50" customFormat="1" ht="16.5" customHeight="1" x14ac:dyDescent="0.25">
      <c r="A19" s="16" t="s">
        <v>5</v>
      </c>
      <c r="N19" s="85"/>
      <c r="O19" s="85"/>
    </row>
    <row r="20" spans="1:16" ht="16.5" customHeight="1" x14ac:dyDescent="0.2">
      <c r="N20" s="86"/>
      <c r="O20" s="86"/>
    </row>
    <row r="21" spans="1:16" ht="16.5" customHeight="1" x14ac:dyDescent="0.2">
      <c r="M21" s="102"/>
      <c r="N21" s="102"/>
      <c r="O21" s="102"/>
      <c r="P21" s="102"/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7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legenda!$G$2:$G$5</xm:f>
          </x14:formula1>
          <xm:sqref>C12:C14</xm:sqref>
        </x14:dataValidation>
        <x14:dataValidation type="list" allowBlank="1" showInputMessage="1" showErrorMessage="1">
          <x14:formula1>
            <xm:f>legenda!$K$2:$K$8</xm:f>
          </x14:formula1>
          <xm:sqref>N12:N14</xm:sqref>
        </x14:dataValidation>
        <x14:dataValidation type="list" allowBlank="1" showInputMessage="1" showErrorMessage="1">
          <x14:formula1>
            <xm:f>legenda!#REF!</xm:f>
          </x14:formula1>
          <xm:sqref>M12:M14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H19"/>
  <sheetViews>
    <sheetView showGridLines="0" zoomScale="90" zoomScaleNormal="90" workbookViewId="0">
      <selection activeCell="S8" sqref="S8"/>
    </sheetView>
  </sheetViews>
  <sheetFormatPr defaultColWidth="9.109375" defaultRowHeight="16.5" customHeight="1" x14ac:dyDescent="0.25"/>
  <cols>
    <col min="1" max="1" width="10.88671875" style="50" customWidth="1"/>
    <col min="2" max="2" width="12.5546875" style="50" customWidth="1"/>
    <col min="3" max="3" width="9.6640625" style="50" bestFit="1" customWidth="1"/>
    <col min="4" max="4" width="9" style="50" bestFit="1" customWidth="1"/>
    <col min="5" max="5" width="9.33203125" style="50" bestFit="1" customWidth="1"/>
    <col min="6" max="6" width="9.5546875" style="50" bestFit="1" customWidth="1"/>
    <col min="7" max="7" width="12" style="50" bestFit="1" customWidth="1"/>
    <col min="8" max="8" width="15.44140625" style="50" bestFit="1" customWidth="1"/>
    <col min="9" max="9" width="11" style="50" bestFit="1" customWidth="1"/>
    <col min="10" max="10" width="11.44140625" style="50" bestFit="1" customWidth="1"/>
    <col min="11" max="11" width="9.5546875" style="50" bestFit="1" customWidth="1"/>
    <col min="12" max="12" width="6.44140625" style="50" bestFit="1" customWidth="1"/>
    <col min="13" max="13" width="5.6640625" style="50" bestFit="1" customWidth="1"/>
    <col min="14" max="14" width="11.109375" style="50" customWidth="1"/>
    <col min="15" max="15" width="11.33203125" style="50" bestFit="1" customWidth="1"/>
    <col min="16" max="16" width="18.88671875" style="50" customWidth="1"/>
    <col min="17" max="17" width="11.109375" style="50" bestFit="1" customWidth="1"/>
    <col min="18" max="18" width="7.33203125" style="50" bestFit="1" customWidth="1"/>
    <col min="19" max="19" width="12.5546875" style="50" bestFit="1" customWidth="1"/>
    <col min="20" max="16384" width="9.109375" style="50"/>
  </cols>
  <sheetData>
    <row r="1" spans="1:34" ht="16.5" customHeight="1" x14ac:dyDescent="0.25">
      <c r="S1" s="117" t="s">
        <v>9</v>
      </c>
    </row>
    <row r="2" spans="1:34" s="116" customFormat="1" ht="16.5" customHeight="1" x14ac:dyDescent="0.25">
      <c r="A2" s="6" t="s">
        <v>123</v>
      </c>
      <c r="B2" s="114"/>
      <c r="C2" s="114"/>
      <c r="D2" s="114"/>
      <c r="E2" s="114"/>
      <c r="F2" s="114"/>
      <c r="G2" s="114"/>
      <c r="H2" s="114"/>
      <c r="I2" s="114"/>
      <c r="J2" s="115"/>
      <c r="K2" s="115"/>
      <c r="L2" s="115"/>
      <c r="M2" s="115"/>
      <c r="N2" s="115"/>
      <c r="O2" s="115"/>
      <c r="S2" s="117"/>
    </row>
    <row r="3" spans="1:34" s="116" customFormat="1" ht="16.5" customHeight="1" x14ac:dyDescent="0.25">
      <c r="A3" s="6" t="s">
        <v>124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34" ht="16.5" customHeight="1" x14ac:dyDescent="0.25">
      <c r="A4" s="51" t="s">
        <v>70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S4" s="49"/>
    </row>
    <row r="5" spans="1:34" ht="16.5" customHeight="1" x14ac:dyDescent="0.2">
      <c r="A5" s="59" t="s">
        <v>125</v>
      </c>
      <c r="B5" s="51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S5" s="49"/>
    </row>
    <row r="6" spans="1:34" ht="16.5" customHeight="1" x14ac:dyDescent="0.2">
      <c r="A6" s="59"/>
      <c r="B6" s="51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S6" s="49"/>
    </row>
    <row r="7" spans="1:34" s="83" customFormat="1" ht="16.5" customHeight="1" x14ac:dyDescent="0.25">
      <c r="A7" s="61" t="s">
        <v>45</v>
      </c>
      <c r="B7" s="8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S7" s="62"/>
    </row>
    <row r="8" spans="1:34" ht="16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S8" s="63" t="s">
        <v>756</v>
      </c>
    </row>
    <row r="9" spans="1:34" s="118" customFormat="1" ht="61.5" customHeight="1" x14ac:dyDescent="0.25">
      <c r="A9" s="91" t="s">
        <v>73</v>
      </c>
      <c r="B9" s="64" t="s">
        <v>383</v>
      </c>
      <c r="C9" s="64" t="s">
        <v>91</v>
      </c>
      <c r="D9" s="64" t="s">
        <v>16</v>
      </c>
      <c r="E9" s="64" t="s">
        <v>17</v>
      </c>
      <c r="F9" s="64" t="s">
        <v>53</v>
      </c>
      <c r="G9" s="65" t="s">
        <v>39</v>
      </c>
      <c r="H9" s="65" t="s">
        <v>38</v>
      </c>
      <c r="I9" s="65" t="s">
        <v>71</v>
      </c>
      <c r="J9" s="65" t="s">
        <v>120</v>
      </c>
      <c r="K9" s="65" t="s">
        <v>72</v>
      </c>
      <c r="L9" s="65" t="s">
        <v>3</v>
      </c>
      <c r="M9" s="65" t="s">
        <v>33</v>
      </c>
      <c r="N9" s="66" t="s">
        <v>757</v>
      </c>
      <c r="O9" s="66" t="s">
        <v>754</v>
      </c>
      <c r="P9" s="65" t="s">
        <v>52</v>
      </c>
      <c r="Q9" s="65" t="s">
        <v>45</v>
      </c>
      <c r="R9" s="65" t="s">
        <v>60</v>
      </c>
      <c r="S9" s="67" t="s">
        <v>242</v>
      </c>
    </row>
    <row r="10" spans="1:34" s="80" customFormat="1" ht="11.4" x14ac:dyDescent="0.25">
      <c r="A10" s="70">
        <v>1</v>
      </c>
      <c r="B10" s="69">
        <v>2</v>
      </c>
      <c r="C10" s="69">
        <v>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69">
        <v>14</v>
      </c>
      <c r="O10" s="69">
        <v>15</v>
      </c>
      <c r="P10" s="69">
        <v>16</v>
      </c>
      <c r="Q10" s="69">
        <v>17</v>
      </c>
      <c r="R10" s="69">
        <v>18</v>
      </c>
      <c r="S10" s="73">
        <v>19</v>
      </c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</row>
    <row r="11" spans="1:34" ht="12" x14ac:dyDescent="0.25">
      <c r="A11" s="311" t="s">
        <v>255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2"/>
      <c r="O11" s="312"/>
      <c r="P11" s="312"/>
      <c r="Q11" s="312"/>
      <c r="R11" s="312"/>
      <c r="S11" s="312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</row>
    <row r="12" spans="1:34" s="80" customFormat="1" ht="16.5" customHeight="1" x14ac:dyDescent="0.25">
      <c r="A12" s="119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7"/>
      <c r="O12" s="573"/>
      <c r="P12" s="573"/>
      <c r="Q12" s="77"/>
      <c r="R12" s="77"/>
      <c r="S12" s="78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</row>
    <row r="13" spans="1:34" s="80" customFormat="1" ht="16.5" customHeight="1" x14ac:dyDescent="0.25">
      <c r="A13" s="120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77"/>
      <c r="O13" s="573"/>
      <c r="P13" s="573"/>
      <c r="Q13" s="77"/>
      <c r="R13" s="77"/>
      <c r="S13" s="78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</row>
    <row r="14" spans="1:34" s="80" customFormat="1" ht="16.5" customHeight="1" x14ac:dyDescent="0.25">
      <c r="A14" s="120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77"/>
      <c r="O14" s="573"/>
      <c r="P14" s="573"/>
      <c r="Q14" s="77"/>
      <c r="R14" s="77"/>
      <c r="S14" s="78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</row>
    <row r="15" spans="1:34" ht="16.5" customHeight="1" x14ac:dyDescent="0.25">
      <c r="A15" s="53"/>
      <c r="B15" s="122"/>
      <c r="C15" s="123"/>
      <c r="D15" s="123"/>
      <c r="E15" s="123"/>
      <c r="F15" s="123"/>
      <c r="G15" s="123"/>
      <c r="H15" s="123"/>
      <c r="I15" s="123"/>
      <c r="J15" s="123"/>
      <c r="K15" s="124"/>
      <c r="L15" s="124"/>
      <c r="M15" s="124"/>
      <c r="N15" s="124"/>
      <c r="O15" s="124"/>
      <c r="P15" s="124"/>
    </row>
    <row r="16" spans="1:34" ht="16.5" customHeight="1" x14ac:dyDescent="0.25">
      <c r="A16" s="16" t="s">
        <v>121</v>
      </c>
      <c r="B16" s="82"/>
      <c r="C16" s="82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</row>
    <row r="17" spans="1:9" ht="16.5" customHeight="1" x14ac:dyDescent="0.2">
      <c r="A17" s="16"/>
      <c r="F17" s="84"/>
    </row>
    <row r="18" spans="1:9" ht="16.5" customHeight="1" x14ac:dyDescent="0.2">
      <c r="A18" s="16" t="s">
        <v>122</v>
      </c>
      <c r="B18" s="85"/>
      <c r="C18" s="85"/>
      <c r="F18" s="84"/>
      <c r="G18" s="86"/>
      <c r="H18" s="86"/>
      <c r="I18" s="86"/>
    </row>
    <row r="19" spans="1:9" ht="16.5" customHeight="1" x14ac:dyDescent="0.25">
      <c r="A19" s="16" t="s">
        <v>5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71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legenda!$K$2:$K$8</xm:f>
          </x14:formula1>
          <xm:sqref>P12:P14</xm:sqref>
        </x14:dataValidation>
        <x14:dataValidation type="list" allowBlank="1" showInputMessage="1" showErrorMessage="1">
          <x14:formula1>
            <xm:f>legenda!#REF!</xm:f>
          </x14:formula1>
          <xm:sqref>O12:O14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K21"/>
  <sheetViews>
    <sheetView showGridLines="0" zoomScale="90" zoomScaleNormal="90" workbookViewId="0">
      <selection activeCell="Q8" sqref="Q8"/>
    </sheetView>
  </sheetViews>
  <sheetFormatPr defaultColWidth="9.109375" defaultRowHeight="16.5" customHeight="1" x14ac:dyDescent="0.25"/>
  <cols>
    <col min="1" max="1" width="15.33203125" style="96" customWidth="1"/>
    <col min="2" max="2" width="9.88671875" style="50" bestFit="1" customWidth="1"/>
    <col min="3" max="4" width="10.5546875" style="50" bestFit="1" customWidth="1"/>
    <col min="5" max="5" width="10" style="50" bestFit="1" customWidth="1"/>
    <col min="6" max="6" width="5.5546875" style="50" bestFit="1" customWidth="1"/>
    <col min="7" max="7" width="9.88671875" style="50" bestFit="1" customWidth="1"/>
    <col min="8" max="8" width="9.5546875" style="50" bestFit="1" customWidth="1"/>
    <col min="9" max="9" width="12" style="50" bestFit="1" customWidth="1"/>
    <col min="10" max="10" width="6.44140625" style="50" bestFit="1" customWidth="1"/>
    <col min="11" max="11" width="12.5546875" style="50" bestFit="1" customWidth="1"/>
    <col min="12" max="12" width="10.5546875" style="50" customWidth="1"/>
    <col min="13" max="13" width="12.33203125" style="50" customWidth="1"/>
    <col min="14" max="14" width="13.33203125" style="50" bestFit="1" customWidth="1"/>
    <col min="15" max="15" width="31.5546875" style="50" customWidth="1"/>
    <col min="16" max="16" width="11.109375" style="50" bestFit="1" customWidth="1"/>
    <col min="17" max="17" width="10.5546875" style="50" bestFit="1" customWidth="1"/>
    <col min="18" max="16384" width="9.109375" style="50"/>
  </cols>
  <sheetData>
    <row r="1" spans="1:37" ht="16.5" customHeight="1" x14ac:dyDescent="0.25">
      <c r="Q1" s="269" t="s">
        <v>10</v>
      </c>
    </row>
    <row r="2" spans="1:37" ht="16.5" customHeight="1" x14ac:dyDescent="0.25">
      <c r="A2" s="6" t="s">
        <v>123</v>
      </c>
      <c r="B2" s="49"/>
      <c r="C2" s="49"/>
      <c r="D2" s="49"/>
      <c r="E2" s="49"/>
      <c r="F2" s="57"/>
      <c r="G2" s="57"/>
      <c r="H2" s="57"/>
      <c r="I2" s="57"/>
      <c r="J2" s="57"/>
      <c r="K2" s="57"/>
      <c r="L2" s="57"/>
      <c r="N2" s="52"/>
      <c r="Q2" s="269"/>
    </row>
    <row r="3" spans="1:37" ht="16.5" customHeight="1" x14ac:dyDescent="0.25">
      <c r="A3" s="6" t="s">
        <v>124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37" ht="16.5" customHeight="1" x14ac:dyDescent="0.25">
      <c r="A4" s="51" t="s">
        <v>43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37" ht="16.5" customHeight="1" x14ac:dyDescent="0.2">
      <c r="A5" s="59" t="s">
        <v>125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37" ht="16.5" customHeight="1" x14ac:dyDescent="0.2">
      <c r="A6" s="5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37" s="83" customFormat="1" ht="16.5" customHeight="1" x14ac:dyDescent="0.25">
      <c r="A7" s="61" t="s">
        <v>45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37" ht="16.5" customHeight="1" x14ac:dyDescent="0.25">
      <c r="A8" s="90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Q8" s="63" t="s">
        <v>756</v>
      </c>
    </row>
    <row r="9" spans="1:37" s="118" customFormat="1" ht="48" x14ac:dyDescent="0.25">
      <c r="A9" s="91" t="s">
        <v>80</v>
      </c>
      <c r="B9" s="64" t="s">
        <v>42</v>
      </c>
      <c r="C9" s="64" t="s">
        <v>75</v>
      </c>
      <c r="D9" s="92" t="s">
        <v>79</v>
      </c>
      <c r="E9" s="66" t="s">
        <v>76</v>
      </c>
      <c r="F9" s="66" t="s">
        <v>77</v>
      </c>
      <c r="G9" s="66" t="s">
        <v>78</v>
      </c>
      <c r="H9" s="66" t="s">
        <v>53</v>
      </c>
      <c r="I9" s="66" t="s">
        <v>48</v>
      </c>
      <c r="J9" s="65" t="s">
        <v>3</v>
      </c>
      <c r="K9" s="64" t="s">
        <v>384</v>
      </c>
      <c r="L9" s="64" t="s">
        <v>81</v>
      </c>
      <c r="M9" s="64" t="s">
        <v>759</v>
      </c>
      <c r="N9" s="66" t="s">
        <v>754</v>
      </c>
      <c r="O9" s="65" t="s">
        <v>52</v>
      </c>
      <c r="P9" s="64" t="s">
        <v>45</v>
      </c>
      <c r="Q9" s="64" t="s">
        <v>60</v>
      </c>
    </row>
    <row r="10" spans="1:37" s="80" customFormat="1" ht="11.4" x14ac:dyDescent="0.25">
      <c r="A10" s="70">
        <v>1</v>
      </c>
      <c r="B10" s="69">
        <v>2</v>
      </c>
      <c r="C10" s="69">
        <v>3</v>
      </c>
      <c r="D10" s="69">
        <v>4</v>
      </c>
      <c r="E10" s="100">
        <v>5</v>
      </c>
      <c r="F10" s="100">
        <v>6</v>
      </c>
      <c r="G10" s="100">
        <v>7</v>
      </c>
      <c r="H10" s="100">
        <v>8</v>
      </c>
      <c r="I10" s="100">
        <v>9</v>
      </c>
      <c r="J10" s="69">
        <v>10</v>
      </c>
      <c r="K10" s="69">
        <v>11</v>
      </c>
      <c r="L10" s="69">
        <v>12</v>
      </c>
      <c r="M10" s="69">
        <v>13</v>
      </c>
      <c r="N10" s="69">
        <v>14</v>
      </c>
      <c r="O10" s="69">
        <v>15</v>
      </c>
      <c r="P10" s="69">
        <v>16</v>
      </c>
      <c r="Q10" s="69">
        <v>17</v>
      </c>
    </row>
    <row r="11" spans="1:37" ht="12" x14ac:dyDescent="0.25">
      <c r="A11" s="311" t="s">
        <v>255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</row>
    <row r="12" spans="1:37" s="80" customFormat="1" ht="11.4" x14ac:dyDescent="0.25">
      <c r="A12" s="575"/>
      <c r="B12" s="75"/>
      <c r="C12" s="125"/>
      <c r="D12" s="126"/>
      <c r="E12" s="76"/>
      <c r="F12" s="76"/>
      <c r="G12" s="76"/>
      <c r="H12" s="76"/>
      <c r="I12" s="76"/>
      <c r="J12" s="125"/>
      <c r="K12" s="75"/>
      <c r="L12" s="75"/>
      <c r="M12" s="75"/>
      <c r="N12" s="573"/>
      <c r="O12" s="572"/>
      <c r="P12" s="75"/>
      <c r="Q12" s="75"/>
      <c r="R12" s="79"/>
      <c r="S12" s="127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</row>
    <row r="13" spans="1:37" s="80" customFormat="1" ht="16.5" customHeight="1" x14ac:dyDescent="0.25">
      <c r="A13" s="576"/>
      <c r="B13" s="75"/>
      <c r="C13" s="75"/>
      <c r="D13" s="77"/>
      <c r="E13" s="128"/>
      <c r="F13" s="128"/>
      <c r="G13" s="128"/>
      <c r="H13" s="128"/>
      <c r="I13" s="128"/>
      <c r="J13" s="75"/>
      <c r="K13" s="75"/>
      <c r="L13" s="125"/>
      <c r="M13" s="75"/>
      <c r="N13" s="573"/>
      <c r="O13" s="572"/>
      <c r="P13" s="125"/>
      <c r="Q13" s="75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</row>
    <row r="14" spans="1:37" s="80" customFormat="1" ht="16.5" customHeight="1" x14ac:dyDescent="0.25">
      <c r="A14" s="576"/>
      <c r="B14" s="75"/>
      <c r="C14" s="75"/>
      <c r="D14" s="77"/>
      <c r="E14" s="128"/>
      <c r="F14" s="128"/>
      <c r="G14" s="128"/>
      <c r="H14" s="128"/>
      <c r="I14" s="128"/>
      <c r="J14" s="75"/>
      <c r="K14" s="75"/>
      <c r="L14" s="125"/>
      <c r="M14" s="75"/>
      <c r="N14" s="573"/>
      <c r="O14" s="572"/>
      <c r="P14" s="125"/>
      <c r="Q14" s="75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</row>
    <row r="15" spans="1:37" ht="16.5" customHeight="1" x14ac:dyDescent="0.25">
      <c r="L15" s="83"/>
    </row>
    <row r="16" spans="1:37" ht="16.5" customHeight="1" x14ac:dyDescent="0.25">
      <c r="A16" s="16" t="s">
        <v>121</v>
      </c>
      <c r="B16" s="82"/>
      <c r="C16" s="82"/>
    </row>
    <row r="17" spans="1:12" ht="16.5" customHeight="1" x14ac:dyDescent="0.2">
      <c r="A17" s="16"/>
      <c r="F17" s="84"/>
    </row>
    <row r="18" spans="1:12" ht="16.5" customHeight="1" x14ac:dyDescent="0.2">
      <c r="A18" s="16" t="s">
        <v>122</v>
      </c>
      <c r="B18" s="85"/>
      <c r="C18" s="85"/>
      <c r="F18" s="84"/>
      <c r="G18" s="86"/>
      <c r="H18" s="86"/>
      <c r="I18" s="86"/>
    </row>
    <row r="19" spans="1:12" ht="16.5" customHeight="1" x14ac:dyDescent="0.25">
      <c r="A19" s="16" t="s">
        <v>5</v>
      </c>
      <c r="L19" s="85"/>
    </row>
    <row r="20" spans="1:12" ht="16.5" customHeight="1" x14ac:dyDescent="0.25">
      <c r="A20" s="129"/>
    </row>
    <row r="21" spans="1:12" ht="16.5" customHeight="1" x14ac:dyDescent="0.25">
      <c r="A21" s="129"/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7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legenda!$I$2:$I$6</xm:f>
          </x14:formula1>
          <xm:sqref>A12:A14</xm:sqref>
        </x14:dataValidation>
        <x14:dataValidation type="list" allowBlank="1" showInputMessage="1" showErrorMessage="1">
          <x14:formula1>
            <xm:f>legenda!$M$2:$M$5</xm:f>
          </x14:formula1>
          <xm:sqref>O12:O14</xm:sqref>
        </x14:dataValidation>
        <x14:dataValidation type="list" allowBlank="1" showInputMessage="1" showErrorMessage="1">
          <x14:formula1>
            <xm:f>legenda!#REF!</xm:f>
          </x14:formula1>
          <xm:sqref>N12:N14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H19"/>
  <sheetViews>
    <sheetView showGridLines="0" topLeftCell="D1" zoomScale="90" zoomScaleNormal="90" workbookViewId="0">
      <selection activeCell="V8" sqref="V8"/>
    </sheetView>
  </sheetViews>
  <sheetFormatPr defaultColWidth="9.109375" defaultRowHeight="16.5" customHeight="1" x14ac:dyDescent="0.25"/>
  <cols>
    <col min="1" max="1" width="11.88671875" style="50" customWidth="1"/>
    <col min="2" max="2" width="7.88671875" style="50" bestFit="1" customWidth="1"/>
    <col min="3" max="3" width="6.88671875" style="50" bestFit="1" customWidth="1"/>
    <col min="4" max="4" width="11.33203125" style="50" bestFit="1" customWidth="1"/>
    <col min="5" max="5" width="12" style="50" bestFit="1" customWidth="1"/>
    <col min="6" max="6" width="7.6640625" style="50" bestFit="1" customWidth="1"/>
    <col min="7" max="7" width="12" style="50" bestFit="1" customWidth="1"/>
    <col min="8" max="8" width="8.88671875" style="50" bestFit="1" customWidth="1"/>
    <col min="9" max="9" width="15.88671875" style="50" customWidth="1"/>
    <col min="10" max="10" width="12.109375" style="50" customWidth="1"/>
    <col min="11" max="11" width="8.88671875" style="50" bestFit="1" customWidth="1"/>
    <col min="12" max="12" width="11" style="50" bestFit="1" customWidth="1"/>
    <col min="13" max="13" width="12.88671875" style="50" customWidth="1"/>
    <col min="14" max="14" width="16.109375" style="50" bestFit="1" customWidth="1"/>
    <col min="15" max="15" width="12" style="50" customWidth="1"/>
    <col min="16" max="16" width="6.44140625" style="50" bestFit="1" customWidth="1"/>
    <col min="17" max="17" width="5.6640625" style="50" bestFit="1" customWidth="1"/>
    <col min="18" max="18" width="10.44140625" style="50" bestFit="1" customWidth="1"/>
    <col min="19" max="19" width="19.5546875" style="50" customWidth="1"/>
    <col min="20" max="20" width="11.109375" style="50" bestFit="1" customWidth="1"/>
    <col min="21" max="21" width="7.33203125" style="50" bestFit="1" customWidth="1"/>
    <col min="22" max="22" width="10.6640625" style="50" bestFit="1" customWidth="1"/>
    <col min="23" max="16384" width="9.109375" style="50"/>
  </cols>
  <sheetData>
    <row r="1" spans="1:34" ht="16.5" customHeight="1" x14ac:dyDescent="0.25">
      <c r="V1" s="117" t="s">
        <v>11</v>
      </c>
    </row>
    <row r="2" spans="1:34" s="116" customFormat="1" ht="16.5" customHeight="1" x14ac:dyDescent="0.25">
      <c r="A2" s="6" t="s">
        <v>123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</row>
    <row r="3" spans="1:34" s="116" customFormat="1" ht="16.5" customHeight="1" x14ac:dyDescent="0.2">
      <c r="A3" s="6" t="s">
        <v>124</v>
      </c>
      <c r="B3" s="115"/>
      <c r="C3" s="115"/>
      <c r="D3" s="115"/>
      <c r="E3" s="115"/>
      <c r="F3" s="115"/>
      <c r="G3" s="130"/>
      <c r="H3" s="115"/>
      <c r="I3" s="115"/>
      <c r="J3" s="115"/>
      <c r="K3" s="115"/>
      <c r="L3" s="115"/>
      <c r="M3" s="115"/>
      <c r="N3" s="115"/>
      <c r="O3" s="115"/>
      <c r="V3" s="117"/>
    </row>
    <row r="4" spans="1:34" ht="16.5" customHeight="1" x14ac:dyDescent="0.25">
      <c r="A4" s="51" t="s">
        <v>19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V4" s="49"/>
    </row>
    <row r="5" spans="1:34" ht="16.5" customHeight="1" x14ac:dyDescent="0.2">
      <c r="A5" s="59" t="s">
        <v>125</v>
      </c>
      <c r="B5" s="51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V5" s="49"/>
    </row>
    <row r="6" spans="1:34" ht="16.5" customHeight="1" x14ac:dyDescent="0.2">
      <c r="A6" s="59"/>
      <c r="B6" s="51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V6" s="49"/>
    </row>
    <row r="7" spans="1:34" s="83" customFormat="1" ht="16.5" customHeight="1" x14ac:dyDescent="0.2">
      <c r="A7" s="61" t="s">
        <v>45</v>
      </c>
      <c r="B7" s="89"/>
      <c r="C7" s="62"/>
      <c r="D7" s="98"/>
      <c r="E7" s="98"/>
      <c r="F7" s="98"/>
      <c r="G7" s="98"/>
      <c r="H7" s="62"/>
      <c r="I7" s="62"/>
      <c r="J7" s="62"/>
      <c r="K7" s="62"/>
      <c r="L7" s="62"/>
      <c r="M7" s="62"/>
      <c r="N7" s="62"/>
      <c r="O7" s="62"/>
      <c r="V7" s="62"/>
    </row>
    <row r="8" spans="1:34" ht="16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V8" s="63" t="s">
        <v>756</v>
      </c>
    </row>
    <row r="9" spans="1:34" s="118" customFormat="1" ht="72" customHeight="1" x14ac:dyDescent="0.25">
      <c r="A9" s="64" t="s">
        <v>20</v>
      </c>
      <c r="B9" s="64" t="s">
        <v>21</v>
      </c>
      <c r="C9" s="65" t="s">
        <v>58</v>
      </c>
      <c r="D9" s="65" t="s">
        <v>22</v>
      </c>
      <c r="E9" s="65" t="s">
        <v>23</v>
      </c>
      <c r="F9" s="65" t="s">
        <v>24</v>
      </c>
      <c r="G9" s="65" t="s">
        <v>25</v>
      </c>
      <c r="H9" s="64" t="s">
        <v>26</v>
      </c>
      <c r="I9" s="64" t="s">
        <v>27</v>
      </c>
      <c r="J9" s="64" t="s">
        <v>28</v>
      </c>
      <c r="K9" s="64" t="s">
        <v>29</v>
      </c>
      <c r="L9" s="64" t="s">
        <v>762</v>
      </c>
      <c r="M9" s="64" t="s">
        <v>761</v>
      </c>
      <c r="N9" s="65" t="s">
        <v>41</v>
      </c>
      <c r="O9" s="64" t="s">
        <v>117</v>
      </c>
      <c r="P9" s="92" t="s">
        <v>3</v>
      </c>
      <c r="Q9" s="92" t="s">
        <v>33</v>
      </c>
      <c r="R9" s="92" t="s">
        <v>760</v>
      </c>
      <c r="S9" s="92" t="s">
        <v>83</v>
      </c>
      <c r="T9" s="64" t="s">
        <v>45</v>
      </c>
      <c r="U9" s="64" t="s">
        <v>60</v>
      </c>
      <c r="V9" s="67" t="s">
        <v>82</v>
      </c>
    </row>
    <row r="10" spans="1:34" s="80" customFormat="1" ht="11.4" x14ac:dyDescent="0.25">
      <c r="A10" s="70">
        <v>1</v>
      </c>
      <c r="B10" s="69">
        <v>2</v>
      </c>
      <c r="C10" s="69">
        <v>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69">
        <v>14</v>
      </c>
      <c r="O10" s="69">
        <v>15</v>
      </c>
      <c r="P10" s="69">
        <v>16</v>
      </c>
      <c r="Q10" s="69">
        <v>17</v>
      </c>
      <c r="R10" s="69">
        <v>18</v>
      </c>
      <c r="S10" s="69">
        <v>20</v>
      </c>
      <c r="T10" s="69">
        <v>21</v>
      </c>
      <c r="U10" s="69">
        <v>22</v>
      </c>
      <c r="V10" s="73">
        <v>19</v>
      </c>
    </row>
    <row r="11" spans="1:34" ht="12" x14ac:dyDescent="0.25">
      <c r="A11" s="311" t="s">
        <v>255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2"/>
      <c r="T11" s="312"/>
      <c r="U11" s="312"/>
      <c r="V11" s="313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</row>
    <row r="12" spans="1:34" s="80" customFormat="1" ht="11.4" x14ac:dyDescent="0.25">
      <c r="A12" s="119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7"/>
      <c r="O12" s="77"/>
      <c r="P12" s="77"/>
      <c r="Q12" s="77"/>
      <c r="R12" s="77"/>
      <c r="S12" s="573"/>
      <c r="T12" s="75"/>
      <c r="U12" s="75"/>
      <c r="V12" s="78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</row>
    <row r="13" spans="1:34" s="80" customFormat="1" ht="16.5" customHeight="1" x14ac:dyDescent="0.25">
      <c r="A13" s="120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5"/>
      <c r="O13" s="105"/>
      <c r="P13" s="77"/>
      <c r="Q13" s="77"/>
      <c r="R13" s="77"/>
      <c r="S13" s="573"/>
      <c r="T13" s="125"/>
      <c r="U13" s="75"/>
      <c r="V13" s="78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</row>
    <row r="14" spans="1:34" s="80" customFormat="1" ht="16.5" customHeight="1" x14ac:dyDescent="0.25">
      <c r="A14" s="120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  <c r="O14" s="105"/>
      <c r="P14" s="77"/>
      <c r="Q14" s="77"/>
      <c r="R14" s="77"/>
      <c r="S14" s="573"/>
      <c r="T14" s="125"/>
      <c r="U14" s="75"/>
      <c r="V14" s="78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</row>
    <row r="15" spans="1:34" ht="16.5" customHeight="1" x14ac:dyDescent="0.25">
      <c r="A15" s="131"/>
      <c r="B15" s="49"/>
      <c r="C15" s="49"/>
      <c r="D15" s="49"/>
    </row>
    <row r="16" spans="1:34" ht="16.5" customHeight="1" x14ac:dyDescent="0.25">
      <c r="A16" s="16" t="s">
        <v>121</v>
      </c>
      <c r="B16" s="132"/>
    </row>
    <row r="17" spans="1:9" ht="16.5" customHeight="1" x14ac:dyDescent="0.25">
      <c r="A17" s="16"/>
      <c r="B17" s="82"/>
      <c r="C17" s="82"/>
    </row>
    <row r="18" spans="1:9" ht="16.5" customHeight="1" x14ac:dyDescent="0.2">
      <c r="A18" s="16" t="s">
        <v>122</v>
      </c>
      <c r="B18" s="85"/>
      <c r="C18" s="85"/>
      <c r="F18" s="84"/>
      <c r="I18" s="86"/>
    </row>
    <row r="19" spans="1:9" ht="16.5" customHeight="1" x14ac:dyDescent="0.2">
      <c r="A19" s="16" t="s">
        <v>5</v>
      </c>
      <c r="B19" s="82"/>
      <c r="F19" s="84"/>
      <c r="G19" s="86"/>
      <c r="H19" s="86"/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5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legenda!$K$2:$K$8</xm:f>
          </x14:formula1>
          <xm:sqref>S12:S14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G19"/>
  <sheetViews>
    <sheetView showGridLines="0" zoomScale="90" zoomScaleNormal="90" workbookViewId="0">
      <selection activeCell="K1" sqref="K1:K1048576"/>
    </sheetView>
  </sheetViews>
  <sheetFormatPr defaultColWidth="9.109375" defaultRowHeight="16.5" customHeight="1" x14ac:dyDescent="0.25"/>
  <cols>
    <col min="1" max="1" width="9.6640625" style="50" customWidth="1"/>
    <col min="2" max="2" width="9.6640625" style="50" bestFit="1" customWidth="1"/>
    <col min="3" max="3" width="12.5546875" style="50" bestFit="1" customWidth="1"/>
    <col min="4" max="4" width="7.33203125" style="50" bestFit="1" customWidth="1"/>
    <col min="5" max="5" width="12.109375" style="50" customWidth="1"/>
    <col min="6" max="6" width="7.88671875" style="50" bestFit="1" customWidth="1"/>
    <col min="7" max="7" width="8.44140625" style="50" bestFit="1" customWidth="1"/>
    <col min="8" max="8" width="6.109375" style="50" bestFit="1" customWidth="1"/>
    <col min="9" max="9" width="10" style="50" bestFit="1" customWidth="1"/>
    <col min="10" max="10" width="11.109375" style="50" bestFit="1" customWidth="1"/>
    <col min="11" max="11" width="10.5546875" style="50" bestFit="1" customWidth="1"/>
    <col min="12" max="16384" width="9.109375" style="50"/>
  </cols>
  <sheetData>
    <row r="1" spans="1:33" ht="16.5" customHeight="1" x14ac:dyDescent="0.25">
      <c r="K1" s="639" t="s">
        <v>12</v>
      </c>
    </row>
    <row r="2" spans="1:33" s="116" customFormat="1" ht="16.5" customHeight="1" x14ac:dyDescent="0.25">
      <c r="A2" s="6" t="s">
        <v>123</v>
      </c>
      <c r="B2" s="57"/>
      <c r="C2" s="57"/>
      <c r="D2" s="57"/>
      <c r="K2" s="639"/>
    </row>
    <row r="3" spans="1:33" s="116" customFormat="1" ht="16.5" customHeight="1" x14ac:dyDescent="0.25">
      <c r="A3" s="6" t="s">
        <v>124</v>
      </c>
      <c r="B3" s="57"/>
      <c r="C3" s="57"/>
      <c r="D3" s="57"/>
    </row>
    <row r="4" spans="1:33" ht="16.5" customHeight="1" x14ac:dyDescent="0.25">
      <c r="A4" s="51" t="s">
        <v>85</v>
      </c>
      <c r="B4" s="49"/>
      <c r="C4" s="51"/>
      <c r="D4" s="51"/>
      <c r="K4" s="49"/>
    </row>
    <row r="5" spans="1:33" ht="16.5" customHeight="1" x14ac:dyDescent="0.2">
      <c r="A5" s="59" t="s">
        <v>125</v>
      </c>
      <c r="B5" s="51"/>
      <c r="C5" s="51"/>
      <c r="D5" s="51"/>
      <c r="K5" s="49"/>
    </row>
    <row r="6" spans="1:33" ht="16.5" customHeight="1" x14ac:dyDescent="0.2">
      <c r="A6" s="59"/>
      <c r="B6" s="51"/>
      <c r="C6" s="51"/>
      <c r="D6" s="51"/>
      <c r="K6" s="49"/>
    </row>
    <row r="7" spans="1:33" s="83" customFormat="1" ht="16.5" customHeight="1" x14ac:dyDescent="0.25">
      <c r="A7" s="711" t="s">
        <v>45</v>
      </c>
      <c r="B7" s="711"/>
      <c r="C7" s="89"/>
      <c r="D7" s="89"/>
      <c r="K7" s="62"/>
    </row>
    <row r="8" spans="1:33" ht="16.5" customHeight="1" x14ac:dyDescent="0.25">
      <c r="A8" s="49"/>
      <c r="B8" s="49"/>
      <c r="C8" s="49"/>
      <c r="D8" s="49"/>
      <c r="K8" s="63" t="s">
        <v>756</v>
      </c>
    </row>
    <row r="9" spans="1:33" s="118" customFormat="1" ht="36" x14ac:dyDescent="0.25">
      <c r="A9" s="91" t="s">
        <v>30</v>
      </c>
      <c r="B9" s="91" t="s">
        <v>73</v>
      </c>
      <c r="C9" s="64" t="s">
        <v>383</v>
      </c>
      <c r="D9" s="64" t="s">
        <v>32</v>
      </c>
      <c r="E9" s="64" t="s">
        <v>385</v>
      </c>
      <c r="F9" s="64" t="s">
        <v>84</v>
      </c>
      <c r="G9" s="64" t="s">
        <v>51</v>
      </c>
      <c r="H9" s="64" t="s">
        <v>34</v>
      </c>
      <c r="I9" s="64" t="s">
        <v>763</v>
      </c>
      <c r="J9" s="64" t="s">
        <v>45</v>
      </c>
      <c r="K9" s="99" t="s">
        <v>60</v>
      </c>
    </row>
    <row r="10" spans="1:33" ht="11.4" x14ac:dyDescent="0.25">
      <c r="A10" s="70">
        <v>1</v>
      </c>
      <c r="B10" s="69">
        <v>2</v>
      </c>
      <c r="C10" s="69">
        <v>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73">
        <v>11</v>
      </c>
    </row>
    <row r="11" spans="1:33" ht="12" x14ac:dyDescent="0.25">
      <c r="A11" s="311" t="s">
        <v>255</v>
      </c>
      <c r="B11" s="313"/>
      <c r="C11" s="313"/>
      <c r="D11" s="313"/>
      <c r="E11" s="313"/>
      <c r="F11" s="313"/>
      <c r="G11" s="313"/>
      <c r="H11" s="313"/>
      <c r="I11" s="313"/>
      <c r="J11" s="312"/>
      <c r="K11" s="312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</row>
    <row r="12" spans="1:33" ht="16.5" customHeight="1" x14ac:dyDescent="0.25">
      <c r="A12" s="133"/>
      <c r="B12" s="134"/>
      <c r="C12" s="108"/>
      <c r="D12" s="108"/>
      <c r="E12" s="108"/>
      <c r="F12" s="108"/>
      <c r="G12" s="108"/>
      <c r="H12" s="108"/>
      <c r="I12" s="108"/>
      <c r="J12" s="75"/>
      <c r="K12" s="78"/>
      <c r="L12" s="81"/>
      <c r="M12" s="81"/>
      <c r="N12" s="81"/>
      <c r="O12" s="81"/>
      <c r="P12" s="135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</row>
    <row r="13" spans="1:33" ht="16.5" customHeight="1" x14ac:dyDescent="0.25">
      <c r="A13" s="121"/>
      <c r="B13" s="106"/>
      <c r="C13" s="107"/>
      <c r="D13" s="107"/>
      <c r="E13" s="107"/>
      <c r="F13" s="107"/>
      <c r="G13" s="107"/>
      <c r="H13" s="107"/>
      <c r="I13" s="107"/>
      <c r="J13" s="75"/>
      <c r="K13" s="78"/>
      <c r="L13" s="81"/>
      <c r="M13" s="81"/>
      <c r="N13" s="81"/>
      <c r="O13" s="81"/>
      <c r="P13" s="135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</row>
    <row r="14" spans="1:33" ht="16.5" customHeight="1" x14ac:dyDescent="0.25">
      <c r="A14" s="121"/>
      <c r="B14" s="106"/>
      <c r="C14" s="107"/>
      <c r="D14" s="107"/>
      <c r="E14" s="107"/>
      <c r="F14" s="107"/>
      <c r="G14" s="107"/>
      <c r="H14" s="107"/>
      <c r="I14" s="107"/>
      <c r="J14" s="75"/>
      <c r="K14" s="78"/>
      <c r="L14" s="81"/>
      <c r="M14" s="81"/>
      <c r="N14" s="81"/>
      <c r="O14" s="81"/>
      <c r="P14" s="135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</row>
    <row r="16" spans="1:33" ht="16.5" customHeight="1" x14ac:dyDescent="0.25">
      <c r="A16" s="16" t="s">
        <v>121</v>
      </c>
      <c r="B16" s="82"/>
      <c r="C16" s="82"/>
    </row>
    <row r="17" spans="1:8" ht="16.5" customHeight="1" x14ac:dyDescent="0.2">
      <c r="A17" s="16"/>
      <c r="D17" s="84"/>
    </row>
    <row r="18" spans="1:8" ht="16.5" customHeight="1" x14ac:dyDescent="0.2">
      <c r="A18" s="16" t="s">
        <v>122</v>
      </c>
      <c r="B18" s="85"/>
      <c r="C18" s="85"/>
      <c r="D18" s="84"/>
      <c r="E18" s="86"/>
      <c r="F18" s="86"/>
      <c r="H18" s="86"/>
    </row>
    <row r="19" spans="1:8" ht="16.5" customHeight="1" x14ac:dyDescent="0.25">
      <c r="A19" s="16" t="s">
        <v>5</v>
      </c>
      <c r="B19" s="82"/>
      <c r="G19" s="85"/>
      <c r="H19" s="85"/>
    </row>
  </sheetData>
  <sheetProtection formatCells="0" formatColumns="0" formatRows="0" insertRows="0" insertHyperlinks="0" deleteRows="0" sort="0" autoFilter="0" pivotTables="0"/>
  <mergeCells count="1">
    <mergeCell ref="A7:B7"/>
  </mergeCells>
  <printOptions horizontalCentered="1"/>
  <pageMargins left="0.19685039370078741" right="0.19685039370078741" top="0.78740157480314965" bottom="0.98425196850393704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G19"/>
  <sheetViews>
    <sheetView showGridLines="0" zoomScale="90" zoomScaleNormal="90" workbookViewId="0">
      <selection activeCell="N8" sqref="N8"/>
    </sheetView>
  </sheetViews>
  <sheetFormatPr defaultColWidth="9.109375" defaultRowHeight="16.5" customHeight="1" x14ac:dyDescent="0.25"/>
  <cols>
    <col min="1" max="1" width="9.6640625" style="50" customWidth="1"/>
    <col min="2" max="2" width="11" style="50" customWidth="1"/>
    <col min="3" max="3" width="13.88671875" style="50" bestFit="1" customWidth="1"/>
    <col min="4" max="4" width="26" style="50" customWidth="1"/>
    <col min="5" max="5" width="11.44140625" style="50" customWidth="1"/>
    <col min="6" max="6" width="13.33203125" style="50" customWidth="1"/>
    <col min="7" max="7" width="7" style="50" bestFit="1" customWidth="1"/>
    <col min="8" max="8" width="6.109375" style="50" bestFit="1" customWidth="1"/>
    <col min="9" max="9" width="12" style="50" bestFit="1" customWidth="1"/>
    <col min="10" max="10" width="13.33203125" style="50" bestFit="1" customWidth="1"/>
    <col min="11" max="11" width="19.5546875" style="50" customWidth="1"/>
    <col min="12" max="12" width="11.109375" style="50" bestFit="1" customWidth="1"/>
    <col min="13" max="13" width="7.33203125" style="50" bestFit="1" customWidth="1"/>
    <col min="14" max="14" width="10.5546875" style="50" bestFit="1" customWidth="1"/>
    <col min="15" max="16384" width="9.109375" style="50"/>
  </cols>
  <sheetData>
    <row r="1" spans="1:33" ht="16.5" customHeight="1" x14ac:dyDescent="0.25">
      <c r="N1" s="269" t="s">
        <v>13</v>
      </c>
    </row>
    <row r="2" spans="1:33" s="116" customFormat="1" ht="16.5" customHeight="1" x14ac:dyDescent="0.25">
      <c r="A2" s="6" t="s">
        <v>123</v>
      </c>
      <c r="B2" s="57"/>
      <c r="C2" s="57"/>
      <c r="D2" s="57"/>
      <c r="K2" s="712"/>
      <c r="N2" s="269"/>
    </row>
    <row r="3" spans="1:33" s="116" customFormat="1" ht="16.5" customHeight="1" x14ac:dyDescent="0.25">
      <c r="A3" s="6" t="s">
        <v>124</v>
      </c>
      <c r="B3" s="57"/>
      <c r="C3" s="57"/>
      <c r="D3" s="57"/>
      <c r="K3" s="712"/>
    </row>
    <row r="4" spans="1:33" ht="16.5" customHeight="1" x14ac:dyDescent="0.25">
      <c r="A4" s="51" t="s">
        <v>114</v>
      </c>
      <c r="B4" s="49"/>
      <c r="C4" s="51"/>
      <c r="D4" s="51"/>
      <c r="K4" s="49"/>
      <c r="N4" s="49"/>
    </row>
    <row r="5" spans="1:33" ht="16.5" customHeight="1" x14ac:dyDescent="0.2">
      <c r="A5" s="59" t="s">
        <v>125</v>
      </c>
      <c r="B5" s="51"/>
      <c r="C5" s="51"/>
      <c r="D5" s="51"/>
      <c r="K5" s="49"/>
      <c r="N5" s="49"/>
    </row>
    <row r="6" spans="1:33" ht="16.5" customHeight="1" x14ac:dyDescent="0.2">
      <c r="A6" s="59"/>
      <c r="B6" s="51"/>
      <c r="C6" s="51"/>
      <c r="D6" s="51"/>
      <c r="K6" s="49"/>
      <c r="N6" s="49"/>
    </row>
    <row r="7" spans="1:33" s="83" customFormat="1" ht="16.5" customHeight="1" x14ac:dyDescent="0.25">
      <c r="A7" s="711" t="s">
        <v>45</v>
      </c>
      <c r="B7" s="711"/>
      <c r="C7" s="89"/>
      <c r="D7" s="89"/>
      <c r="K7" s="62"/>
      <c r="N7" s="62"/>
    </row>
    <row r="8" spans="1:33" ht="16.5" customHeight="1" x14ac:dyDescent="0.25">
      <c r="A8" s="49"/>
      <c r="B8" s="49"/>
      <c r="C8" s="49"/>
      <c r="D8" s="49"/>
      <c r="K8" s="63"/>
      <c r="N8" s="63" t="s">
        <v>756</v>
      </c>
    </row>
    <row r="9" spans="1:33" s="118" customFormat="1" ht="41.25" customHeight="1" x14ac:dyDescent="0.25">
      <c r="A9" s="91" t="s">
        <v>107</v>
      </c>
      <c r="B9" s="64" t="s">
        <v>108</v>
      </c>
      <c r="C9" s="64" t="s">
        <v>109</v>
      </c>
      <c r="D9" s="64" t="s">
        <v>56</v>
      </c>
      <c r="E9" s="64" t="s">
        <v>111</v>
      </c>
      <c r="F9" s="64" t="s">
        <v>112</v>
      </c>
      <c r="G9" s="64" t="s">
        <v>35</v>
      </c>
      <c r="H9" s="64" t="s">
        <v>34</v>
      </c>
      <c r="I9" s="64" t="s">
        <v>758</v>
      </c>
      <c r="J9" s="92" t="s">
        <v>754</v>
      </c>
      <c r="K9" s="65" t="s">
        <v>52</v>
      </c>
      <c r="L9" s="64" t="s">
        <v>45</v>
      </c>
      <c r="M9" s="64" t="s">
        <v>60</v>
      </c>
      <c r="N9" s="93" t="s">
        <v>386</v>
      </c>
    </row>
    <row r="10" spans="1:33" ht="11.4" x14ac:dyDescent="0.25">
      <c r="A10" s="70">
        <v>1</v>
      </c>
      <c r="B10" s="69">
        <v>2</v>
      </c>
      <c r="C10" s="69">
        <v>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73">
        <v>14</v>
      </c>
    </row>
    <row r="11" spans="1:33" ht="12" x14ac:dyDescent="0.25">
      <c r="A11" s="311" t="s">
        <v>255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</row>
    <row r="12" spans="1:33" ht="11.4" x14ac:dyDescent="0.25">
      <c r="A12" s="119"/>
      <c r="B12" s="75"/>
      <c r="C12" s="75"/>
      <c r="D12" s="572"/>
      <c r="E12" s="75"/>
      <c r="F12" s="75"/>
      <c r="G12" s="75"/>
      <c r="H12" s="75"/>
      <c r="I12" s="75"/>
      <c r="J12" s="573"/>
      <c r="K12" s="573"/>
      <c r="L12" s="75"/>
      <c r="M12" s="77"/>
      <c r="N12" s="78"/>
      <c r="O12" s="81"/>
      <c r="P12" s="135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</row>
    <row r="13" spans="1:33" ht="16.5" customHeight="1" x14ac:dyDescent="0.25">
      <c r="A13" s="120"/>
      <c r="B13" s="75"/>
      <c r="C13" s="75"/>
      <c r="D13" s="572"/>
      <c r="E13" s="75"/>
      <c r="F13" s="75"/>
      <c r="G13" s="75"/>
      <c r="H13" s="75"/>
      <c r="I13" s="75"/>
      <c r="J13" s="573"/>
      <c r="K13" s="573"/>
      <c r="L13" s="75"/>
      <c r="M13" s="77"/>
      <c r="N13" s="78"/>
      <c r="O13" s="81"/>
      <c r="P13" s="135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</row>
    <row r="14" spans="1:33" ht="16.5" customHeight="1" x14ac:dyDescent="0.25">
      <c r="A14" s="120"/>
      <c r="B14" s="75"/>
      <c r="C14" s="75"/>
      <c r="D14" s="572"/>
      <c r="E14" s="75"/>
      <c r="F14" s="75"/>
      <c r="G14" s="75"/>
      <c r="H14" s="75"/>
      <c r="I14" s="75"/>
      <c r="J14" s="573"/>
      <c r="K14" s="573"/>
      <c r="L14" s="75"/>
      <c r="M14" s="77"/>
      <c r="N14" s="78"/>
      <c r="O14" s="81"/>
      <c r="P14" s="135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</row>
    <row r="16" spans="1:33" ht="16.5" customHeight="1" x14ac:dyDescent="0.25">
      <c r="A16" s="16" t="s">
        <v>121</v>
      </c>
      <c r="B16" s="82"/>
      <c r="C16" s="82"/>
    </row>
    <row r="17" spans="1:8" ht="16.5" customHeight="1" x14ac:dyDescent="0.2">
      <c r="A17" s="16"/>
      <c r="D17" s="84"/>
    </row>
    <row r="18" spans="1:8" ht="16.5" customHeight="1" x14ac:dyDescent="0.2">
      <c r="A18" s="16" t="s">
        <v>122</v>
      </c>
      <c r="B18" s="85"/>
      <c r="C18" s="85"/>
      <c r="D18" s="84"/>
      <c r="E18" s="86"/>
      <c r="F18" s="86"/>
      <c r="H18" s="86"/>
    </row>
    <row r="19" spans="1:8" ht="16.5" customHeight="1" x14ac:dyDescent="0.25">
      <c r="A19" s="16" t="s">
        <v>5</v>
      </c>
      <c r="B19" s="82"/>
      <c r="G19" s="85"/>
      <c r="H19" s="85"/>
    </row>
  </sheetData>
  <sheetProtection formatCells="0" formatColumns="0" formatRows="0" insertRows="0" insertHyperlinks="0" deleteRows="0" sort="0" autoFilter="0" pivotTables="0"/>
  <mergeCells count="2">
    <mergeCell ref="K2:K3"/>
    <mergeCell ref="A7:B7"/>
  </mergeCells>
  <printOptions horizontalCentered="1"/>
  <pageMargins left="0.19685039370078741" right="0.19685039370078741" top="0.78740157480314965" bottom="0.98425196850393704" header="0.51181102362204722" footer="0.51181102362204722"/>
  <pageSetup paperSize="9" scale="8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legenda!$Q$2:$Q$3</xm:f>
          </x14:formula1>
          <xm:sqref>D12:D14</xm:sqref>
        </x14:dataValidation>
        <x14:dataValidation type="list" allowBlank="1" showInputMessage="1" showErrorMessage="1">
          <x14:formula1>
            <xm:f>legenda!$K$2:$K$8</xm:f>
          </x14:formula1>
          <xm:sqref>K12:K14</xm:sqref>
        </x14:dataValidation>
        <x14:dataValidation type="list" allowBlank="1" showInputMessage="1" showErrorMessage="1">
          <x14:formula1>
            <xm:f>legenda!#REF!</xm:f>
          </x14:formula1>
          <xm:sqref>J12:J14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L21"/>
  <sheetViews>
    <sheetView showGridLines="0" zoomScale="90" zoomScaleNormal="90" workbookViewId="0">
      <selection activeCell="N1" sqref="N1:Q1048576"/>
    </sheetView>
  </sheetViews>
  <sheetFormatPr defaultColWidth="9.109375" defaultRowHeight="16.5" customHeight="1" x14ac:dyDescent="0.25"/>
  <cols>
    <col min="1" max="1" width="11.109375" style="50" customWidth="1"/>
    <col min="2" max="2" width="10.44140625" style="50" customWidth="1"/>
    <col min="3" max="3" width="9.88671875" style="50" bestFit="1" customWidth="1"/>
    <col min="4" max="4" width="13" style="50" bestFit="1" customWidth="1"/>
    <col min="5" max="5" width="9.88671875" style="50" bestFit="1" customWidth="1"/>
    <col min="6" max="6" width="11.88671875" style="50" bestFit="1" customWidth="1"/>
    <col min="7" max="7" width="12.6640625" style="50" customWidth="1"/>
    <col min="8" max="8" width="16" style="50" bestFit="1" customWidth="1"/>
    <col min="9" max="9" width="12.88671875" style="50" bestFit="1" customWidth="1"/>
    <col min="10" max="10" width="14.33203125" style="50" customWidth="1"/>
    <col min="11" max="11" width="9.5546875" style="50" bestFit="1" customWidth="1"/>
    <col min="12" max="12" width="6.44140625" style="50" bestFit="1" customWidth="1"/>
    <col min="13" max="13" width="5.6640625" style="50" bestFit="1" customWidth="1"/>
    <col min="14" max="14" width="11" style="50" bestFit="1" customWidth="1"/>
    <col min="15" max="15" width="13.88671875" style="50" customWidth="1"/>
    <col min="16" max="16" width="19.33203125" style="50" customWidth="1"/>
    <col min="17" max="16384" width="9.109375" style="50"/>
  </cols>
  <sheetData>
    <row r="1" spans="1:38" ht="16.5" customHeight="1" x14ac:dyDescent="0.25">
      <c r="P1" s="639" t="s">
        <v>14</v>
      </c>
    </row>
    <row r="2" spans="1:38" s="116" customFormat="1" ht="16.5" customHeight="1" x14ac:dyDescent="0.25">
      <c r="A2" s="6" t="s">
        <v>123</v>
      </c>
      <c r="B2" s="57"/>
      <c r="C2" s="115"/>
      <c r="D2" s="115"/>
      <c r="E2" s="115"/>
      <c r="F2" s="115"/>
      <c r="G2" s="115"/>
      <c r="H2" s="115"/>
      <c r="I2" s="115"/>
      <c r="J2" s="115"/>
      <c r="K2" s="115"/>
      <c r="P2" s="639"/>
    </row>
    <row r="3" spans="1:38" s="116" customFormat="1" ht="16.5" customHeight="1" x14ac:dyDescent="0.25">
      <c r="A3" s="6" t="s">
        <v>124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38" ht="12" x14ac:dyDescent="0.25">
      <c r="A4" s="51" t="s">
        <v>86</v>
      </c>
      <c r="B4" s="49"/>
      <c r="C4" s="49"/>
      <c r="D4" s="49"/>
      <c r="E4" s="49"/>
      <c r="F4" s="49"/>
      <c r="G4" s="49"/>
      <c r="H4" s="49"/>
      <c r="I4" s="49"/>
      <c r="K4" s="49"/>
      <c r="P4" s="49"/>
    </row>
    <row r="5" spans="1:38" ht="16.5" customHeight="1" x14ac:dyDescent="0.2">
      <c r="A5" s="59" t="s">
        <v>125</v>
      </c>
      <c r="B5" s="51"/>
      <c r="C5" s="49"/>
      <c r="D5" s="49"/>
      <c r="E5" s="49"/>
      <c r="F5" s="49"/>
      <c r="G5" s="49"/>
      <c r="H5" s="49"/>
      <c r="I5" s="49"/>
      <c r="J5" s="49"/>
      <c r="K5" s="49"/>
      <c r="P5" s="49"/>
    </row>
    <row r="6" spans="1:38" ht="16.5" customHeight="1" x14ac:dyDescent="0.2">
      <c r="A6" s="59"/>
      <c r="B6" s="51"/>
      <c r="C6" s="49"/>
      <c r="D6" s="49"/>
      <c r="E6" s="49"/>
      <c r="F6" s="49"/>
      <c r="G6" s="49"/>
      <c r="H6" s="49"/>
      <c r="I6" s="49"/>
      <c r="J6" s="49"/>
      <c r="K6" s="49"/>
      <c r="P6" s="49"/>
    </row>
    <row r="7" spans="1:38" s="83" customFormat="1" ht="16.5" customHeight="1" x14ac:dyDescent="0.25">
      <c r="A7" s="711" t="s">
        <v>87</v>
      </c>
      <c r="B7" s="711"/>
      <c r="C7" s="62"/>
      <c r="D7" s="62"/>
      <c r="E7" s="62"/>
      <c r="F7" s="62"/>
      <c r="G7" s="62"/>
      <c r="H7" s="62"/>
      <c r="I7" s="62"/>
      <c r="J7" s="62"/>
      <c r="K7" s="62"/>
      <c r="P7" s="62"/>
    </row>
    <row r="8" spans="1:38" ht="16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P8" s="63" t="s">
        <v>756</v>
      </c>
    </row>
    <row r="9" spans="1:38" s="118" customFormat="1" ht="43.5" customHeight="1" x14ac:dyDescent="0.25">
      <c r="A9" s="91" t="s">
        <v>44</v>
      </c>
      <c r="B9" s="136" t="s">
        <v>40</v>
      </c>
      <c r="C9" s="64" t="s">
        <v>387</v>
      </c>
      <c r="D9" s="64" t="s">
        <v>16</v>
      </c>
      <c r="E9" s="64" t="s">
        <v>17</v>
      </c>
      <c r="F9" s="92" t="s">
        <v>18</v>
      </c>
      <c r="G9" s="65" t="s">
        <v>39</v>
      </c>
      <c r="H9" s="92" t="s">
        <v>38</v>
      </c>
      <c r="I9" s="92" t="s">
        <v>92</v>
      </c>
      <c r="J9" s="92" t="s">
        <v>74</v>
      </c>
      <c r="K9" s="65" t="s">
        <v>72</v>
      </c>
      <c r="L9" s="64" t="s">
        <v>3</v>
      </c>
      <c r="M9" s="64" t="s">
        <v>33</v>
      </c>
      <c r="N9" s="64" t="s">
        <v>758</v>
      </c>
      <c r="O9" s="92" t="s">
        <v>754</v>
      </c>
      <c r="P9" s="137" t="s">
        <v>52</v>
      </c>
    </row>
    <row r="10" spans="1:38" s="118" customFormat="1" ht="12" x14ac:dyDescent="0.25">
      <c r="A10" s="70">
        <v>1</v>
      </c>
      <c r="B10" s="69">
        <v>2</v>
      </c>
      <c r="C10" s="69">
        <v>3</v>
      </c>
      <c r="D10" s="69">
        <v>4</v>
      </c>
      <c r="E10" s="72">
        <v>5</v>
      </c>
      <c r="F10" s="72">
        <v>6</v>
      </c>
      <c r="G10" s="72">
        <v>7</v>
      </c>
      <c r="H10" s="72">
        <v>8</v>
      </c>
      <c r="I10" s="72">
        <v>9</v>
      </c>
      <c r="J10" s="72">
        <v>10</v>
      </c>
      <c r="K10" s="72">
        <v>11</v>
      </c>
      <c r="L10" s="72">
        <v>12</v>
      </c>
      <c r="M10" s="72">
        <v>13</v>
      </c>
      <c r="N10" s="138">
        <v>14</v>
      </c>
      <c r="O10" s="73">
        <v>15</v>
      </c>
      <c r="P10" s="73">
        <v>16</v>
      </c>
    </row>
    <row r="11" spans="1:38" ht="12" x14ac:dyDescent="0.25">
      <c r="A11" s="311" t="s">
        <v>255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</row>
    <row r="12" spans="1:38" ht="16.5" customHeight="1" x14ac:dyDescent="0.25">
      <c r="A12" s="133"/>
      <c r="B12" s="139"/>
      <c r="C12" s="134"/>
      <c r="D12" s="134"/>
      <c r="E12" s="108"/>
      <c r="F12" s="108"/>
      <c r="G12" s="108"/>
      <c r="H12" s="108"/>
      <c r="I12" s="108"/>
      <c r="J12" s="108"/>
      <c r="K12" s="108"/>
      <c r="L12" s="108"/>
      <c r="M12" s="108"/>
      <c r="N12" s="140"/>
      <c r="O12" s="573"/>
      <c r="P12" s="577"/>
      <c r="Q12" s="81"/>
      <c r="R12" s="81"/>
      <c r="S12" s="81"/>
      <c r="T12" s="81"/>
      <c r="U12" s="81"/>
      <c r="V12" s="135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</row>
    <row r="13" spans="1:38" ht="16.5" customHeight="1" x14ac:dyDescent="0.25">
      <c r="A13" s="121"/>
      <c r="B13" s="141"/>
      <c r="C13" s="106"/>
      <c r="D13" s="106"/>
      <c r="E13" s="107"/>
      <c r="F13" s="107"/>
      <c r="G13" s="107"/>
      <c r="H13" s="107"/>
      <c r="I13" s="107"/>
      <c r="J13" s="107"/>
      <c r="K13" s="107"/>
      <c r="L13" s="107"/>
      <c r="M13" s="107"/>
      <c r="N13" s="142"/>
      <c r="O13" s="573"/>
      <c r="P13" s="578"/>
      <c r="Q13" s="81"/>
      <c r="R13" s="81"/>
      <c r="S13" s="81"/>
      <c r="T13" s="81"/>
      <c r="U13" s="81"/>
      <c r="V13" s="135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</row>
    <row r="14" spans="1:38" ht="16.5" customHeight="1" x14ac:dyDescent="0.25">
      <c r="A14" s="121"/>
      <c r="B14" s="141"/>
      <c r="C14" s="106"/>
      <c r="D14" s="106"/>
      <c r="E14" s="107"/>
      <c r="F14" s="107"/>
      <c r="G14" s="107"/>
      <c r="H14" s="107"/>
      <c r="I14" s="107"/>
      <c r="J14" s="107"/>
      <c r="K14" s="107"/>
      <c r="L14" s="107"/>
      <c r="M14" s="107"/>
      <c r="N14" s="142"/>
      <c r="O14" s="573"/>
      <c r="P14" s="579"/>
      <c r="Q14" s="81"/>
      <c r="R14" s="81"/>
      <c r="S14" s="81"/>
      <c r="T14" s="81"/>
      <c r="U14" s="81"/>
      <c r="V14" s="135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</row>
    <row r="15" spans="1:38" ht="16.5" customHeight="1" x14ac:dyDescent="0.25">
      <c r="A15" s="143"/>
      <c r="M15" s="83"/>
    </row>
    <row r="16" spans="1:38" ht="16.5" customHeight="1" x14ac:dyDescent="0.25">
      <c r="A16" s="16" t="s">
        <v>121</v>
      </c>
      <c r="B16" s="82"/>
      <c r="C16" s="82"/>
      <c r="M16" s="83"/>
    </row>
    <row r="17" spans="1:13" ht="16.5" customHeight="1" x14ac:dyDescent="0.2">
      <c r="A17" s="16"/>
      <c r="F17" s="84"/>
      <c r="M17" s="83"/>
    </row>
    <row r="18" spans="1:13" ht="16.5" customHeight="1" x14ac:dyDescent="0.2">
      <c r="A18" s="16" t="s">
        <v>122</v>
      </c>
      <c r="B18" s="85"/>
      <c r="C18" s="85"/>
      <c r="F18" s="84"/>
      <c r="G18" s="86"/>
      <c r="H18" s="86"/>
      <c r="I18" s="86"/>
      <c r="M18" s="83"/>
    </row>
    <row r="19" spans="1:13" ht="16.5" customHeight="1" x14ac:dyDescent="0.25">
      <c r="A19" s="16" t="s">
        <v>5</v>
      </c>
      <c r="B19" s="82"/>
      <c r="L19" s="85"/>
      <c r="M19" s="83"/>
    </row>
    <row r="20" spans="1:13" ht="16.5" customHeight="1" x14ac:dyDescent="0.25">
      <c r="M20" s="83"/>
    </row>
    <row r="21" spans="1:13" ht="16.5" customHeight="1" x14ac:dyDescent="0.25">
      <c r="M21" s="83"/>
    </row>
  </sheetData>
  <sheetProtection formatCells="0" formatColumns="0" formatRows="0" insertRows="0" insertHyperlinks="0" deleteRows="0" sort="0" autoFilter="0" pivotTables="0"/>
  <mergeCells count="1">
    <mergeCell ref="A7:B7"/>
  </mergeCells>
  <printOptions horizontalCentered="1"/>
  <pageMargins left="0.19685039370078741" right="0.19685039370078741" top="0.78740157480314965" bottom="0.98425196850393704" header="0.51181102362204722" footer="0.51181102362204722"/>
  <pageSetup paperSize="9" scale="7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legenda!$K$2:$K$8</xm:f>
          </x14:formula1>
          <xm:sqref>P12:P14</xm:sqref>
        </x14:dataValidation>
        <x14:dataValidation type="list" allowBlank="1" showInputMessage="1" showErrorMessage="1">
          <x14:formula1>
            <xm:f>legenda!#REF!</xm:f>
          </x14:formula1>
          <xm:sqref>O12:O14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J26"/>
  <sheetViews>
    <sheetView showGridLines="0" zoomScale="90" zoomScaleNormal="90" workbookViewId="0">
      <selection sqref="A1:XFD1048576"/>
    </sheetView>
  </sheetViews>
  <sheetFormatPr defaultColWidth="9.109375" defaultRowHeight="16.5" customHeight="1" x14ac:dyDescent="0.25"/>
  <cols>
    <col min="1" max="1" width="9.44140625" style="50" customWidth="1"/>
    <col min="2" max="2" width="12.109375" style="50" customWidth="1"/>
    <col min="3" max="3" width="10.5546875" style="50" bestFit="1" customWidth="1"/>
    <col min="4" max="4" width="10.6640625" style="50" customWidth="1"/>
    <col min="5" max="5" width="12.44140625" style="50" bestFit="1" customWidth="1"/>
    <col min="6" max="6" width="7" style="50" bestFit="1" customWidth="1"/>
    <col min="7" max="7" width="6.109375" style="50" bestFit="1" customWidth="1"/>
    <col min="8" max="8" width="10.44140625" style="50" bestFit="1" customWidth="1"/>
    <col min="9" max="9" width="13.44140625" style="50" customWidth="1"/>
    <col min="10" max="10" width="19.44140625" style="50" customWidth="1"/>
    <col min="11" max="11" width="11.109375" style="50" bestFit="1" customWidth="1"/>
    <col min="12" max="12" width="7.33203125" style="50" bestFit="1" customWidth="1"/>
    <col min="13" max="13" width="11.88671875" style="50" bestFit="1" customWidth="1"/>
    <col min="14" max="16384" width="9.109375" style="50"/>
  </cols>
  <sheetData>
    <row r="1" spans="1:36" ht="16.5" customHeight="1" x14ac:dyDescent="0.25">
      <c r="M1" s="639" t="s">
        <v>118</v>
      </c>
    </row>
    <row r="2" spans="1:36" s="116" customFormat="1" ht="16.5" customHeight="1" x14ac:dyDescent="0.25">
      <c r="A2" s="6" t="s">
        <v>123</v>
      </c>
      <c r="B2" s="57"/>
      <c r="C2" s="115"/>
      <c r="D2" s="115"/>
      <c r="M2" s="639"/>
    </row>
    <row r="3" spans="1:36" s="116" customFormat="1" ht="11.4" x14ac:dyDescent="0.25">
      <c r="A3" s="6" t="s">
        <v>124</v>
      </c>
      <c r="B3" s="115"/>
      <c r="C3" s="115"/>
      <c r="D3" s="115"/>
    </row>
    <row r="4" spans="1:36" ht="15.75" customHeight="1" x14ac:dyDescent="0.25">
      <c r="A4" s="713" t="s">
        <v>788</v>
      </c>
      <c r="B4" s="713"/>
      <c r="C4" s="713"/>
      <c r="D4" s="713"/>
      <c r="E4" s="713"/>
      <c r="F4" s="713"/>
      <c r="M4" s="49"/>
    </row>
    <row r="5" spans="1:36" ht="16.5" customHeight="1" x14ac:dyDescent="0.2">
      <c r="A5" s="59" t="s">
        <v>125</v>
      </c>
      <c r="B5" s="51"/>
      <c r="C5" s="49"/>
      <c r="D5" s="49"/>
      <c r="M5" s="49"/>
    </row>
    <row r="6" spans="1:36" ht="16.5" customHeight="1" x14ac:dyDescent="0.2">
      <c r="A6" s="59"/>
      <c r="B6" s="51"/>
      <c r="C6" s="49"/>
      <c r="D6" s="49"/>
      <c r="M6" s="49"/>
    </row>
    <row r="7" spans="1:36" s="83" customFormat="1" ht="16.5" customHeight="1" x14ac:dyDescent="0.25">
      <c r="A7" s="711" t="s">
        <v>45</v>
      </c>
      <c r="B7" s="711"/>
      <c r="C7" s="62"/>
      <c r="D7" s="62"/>
      <c r="M7" s="62"/>
    </row>
    <row r="8" spans="1:36" ht="16.5" customHeight="1" x14ac:dyDescent="0.25">
      <c r="A8" s="49"/>
      <c r="B8" s="49"/>
      <c r="C8" s="49"/>
      <c r="D8" s="49"/>
      <c r="M8" s="63" t="s">
        <v>756</v>
      </c>
    </row>
    <row r="9" spans="1:36" s="118" customFormat="1" ht="48" x14ac:dyDescent="0.25">
      <c r="A9" s="91" t="s">
        <v>77</v>
      </c>
      <c r="B9" s="136" t="s">
        <v>88</v>
      </c>
      <c r="C9" s="144" t="s">
        <v>89</v>
      </c>
      <c r="D9" s="64" t="s">
        <v>90</v>
      </c>
      <c r="E9" s="145" t="s">
        <v>115</v>
      </c>
      <c r="F9" s="145" t="s">
        <v>35</v>
      </c>
      <c r="G9" s="145" t="s">
        <v>34</v>
      </c>
      <c r="H9" s="64" t="s">
        <v>758</v>
      </c>
      <c r="I9" s="92" t="s">
        <v>754</v>
      </c>
      <c r="J9" s="65" t="s">
        <v>52</v>
      </c>
      <c r="K9" s="64" t="s">
        <v>45</v>
      </c>
      <c r="L9" s="99" t="s">
        <v>60</v>
      </c>
      <c r="M9" s="99" t="s">
        <v>93</v>
      </c>
    </row>
    <row r="10" spans="1:36" s="118" customFormat="1" ht="12" x14ac:dyDescent="0.25">
      <c r="A10" s="70">
        <v>1</v>
      </c>
      <c r="B10" s="69">
        <v>2</v>
      </c>
      <c r="C10" s="69">
        <v>3</v>
      </c>
      <c r="D10" s="69">
        <v>4</v>
      </c>
      <c r="E10" s="71">
        <v>5</v>
      </c>
      <c r="F10" s="71">
        <v>6</v>
      </c>
      <c r="G10" s="71">
        <v>7</v>
      </c>
      <c r="H10" s="71">
        <v>8</v>
      </c>
      <c r="I10" s="71">
        <v>9</v>
      </c>
      <c r="J10" s="71">
        <v>10</v>
      </c>
      <c r="K10" s="71">
        <v>11</v>
      </c>
      <c r="L10" s="71">
        <v>12</v>
      </c>
      <c r="M10" s="146">
        <v>13</v>
      </c>
    </row>
    <row r="11" spans="1:36" ht="12" x14ac:dyDescent="0.25">
      <c r="A11" s="311" t="s">
        <v>255</v>
      </c>
      <c r="B11" s="313"/>
      <c r="C11" s="313"/>
      <c r="D11" s="313"/>
      <c r="E11" s="314"/>
      <c r="F11" s="314"/>
      <c r="G11" s="314"/>
      <c r="H11" s="314"/>
      <c r="I11" s="314"/>
      <c r="J11" s="314"/>
      <c r="K11" s="314"/>
      <c r="L11" s="314"/>
      <c r="M11" s="314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</row>
    <row r="12" spans="1:36" ht="16.5" customHeight="1" x14ac:dyDescent="0.25">
      <c r="A12" s="133"/>
      <c r="B12" s="139"/>
      <c r="C12" s="134"/>
      <c r="D12" s="134"/>
      <c r="E12" s="147"/>
      <c r="F12" s="147"/>
      <c r="G12" s="147"/>
      <c r="H12" s="147"/>
      <c r="I12" s="573"/>
      <c r="J12" s="580"/>
      <c r="K12" s="147"/>
      <c r="L12" s="147"/>
      <c r="M12" s="148"/>
      <c r="N12" s="81"/>
      <c r="O12" s="81"/>
      <c r="P12" s="81"/>
      <c r="Q12" s="81"/>
      <c r="R12" s="81"/>
      <c r="S12" s="81"/>
      <c r="T12" s="135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</row>
    <row r="13" spans="1:36" ht="16.5" customHeight="1" x14ac:dyDescent="0.25">
      <c r="A13" s="121"/>
      <c r="B13" s="141"/>
      <c r="C13" s="106"/>
      <c r="D13" s="106"/>
      <c r="E13" s="149"/>
      <c r="F13" s="149"/>
      <c r="G13" s="149"/>
      <c r="H13" s="149"/>
      <c r="I13" s="573"/>
      <c r="J13" s="572"/>
      <c r="K13" s="149"/>
      <c r="L13" s="149"/>
      <c r="M13" s="150"/>
      <c r="N13" s="81"/>
      <c r="O13" s="81"/>
      <c r="P13" s="81"/>
      <c r="Q13" s="81"/>
      <c r="R13" s="81"/>
      <c r="S13" s="81"/>
      <c r="T13" s="135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</row>
    <row r="14" spans="1:36" ht="16.5" customHeight="1" x14ac:dyDescent="0.25">
      <c r="A14" s="121"/>
      <c r="B14" s="141"/>
      <c r="C14" s="106"/>
      <c r="D14" s="106"/>
      <c r="E14" s="149"/>
      <c r="F14" s="149"/>
      <c r="G14" s="149"/>
      <c r="H14" s="149"/>
      <c r="I14" s="573"/>
      <c r="J14" s="572"/>
      <c r="K14" s="149"/>
      <c r="L14" s="149"/>
      <c r="M14" s="150"/>
      <c r="N14" s="81"/>
      <c r="O14" s="81"/>
      <c r="P14" s="81"/>
      <c r="Q14" s="81"/>
      <c r="R14" s="81"/>
      <c r="S14" s="81"/>
      <c r="T14" s="135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</row>
    <row r="15" spans="1:36" ht="16.5" customHeight="1" x14ac:dyDescent="0.25">
      <c r="A15" s="151"/>
      <c r="B15" s="110"/>
      <c r="C15" s="152"/>
      <c r="D15" s="110"/>
      <c r="E15" s="110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36" ht="16.5" customHeight="1" x14ac:dyDescent="0.25">
      <c r="A16" s="16" t="s">
        <v>121</v>
      </c>
      <c r="B16" s="82"/>
    </row>
    <row r="17" spans="1:7" ht="16.5" customHeight="1" x14ac:dyDescent="0.2">
      <c r="A17" s="16"/>
      <c r="C17" s="82"/>
      <c r="D17" s="84"/>
    </row>
    <row r="18" spans="1:7" ht="16.5" customHeight="1" x14ac:dyDescent="0.2">
      <c r="A18" s="16" t="s">
        <v>122</v>
      </c>
      <c r="B18" s="85"/>
      <c r="C18" s="85"/>
      <c r="D18" s="84"/>
      <c r="E18" s="86"/>
      <c r="F18" s="86"/>
      <c r="G18" s="86"/>
    </row>
    <row r="19" spans="1:7" ht="16.5" customHeight="1" x14ac:dyDescent="0.25">
      <c r="A19" s="16" t="s">
        <v>5</v>
      </c>
      <c r="B19" s="85"/>
      <c r="E19" s="86"/>
    </row>
    <row r="20" spans="1:7" ht="16.5" customHeight="1" x14ac:dyDescent="0.25">
      <c r="B20" s="82"/>
      <c r="E20" s="85"/>
    </row>
    <row r="26" spans="1:7" ht="11.4" x14ac:dyDescent="0.25"/>
  </sheetData>
  <sheetProtection formatCells="0" formatColumns="0" formatRows="0" insertRows="0" insertHyperlinks="0" deleteRows="0" sort="0" autoFilter="0" pivotTables="0"/>
  <mergeCells count="2">
    <mergeCell ref="A7:B7"/>
    <mergeCell ref="A4:F4"/>
  </mergeCells>
  <printOptions horizontalCentered="1"/>
  <pageMargins left="0.19685039370078741" right="0.19685039370078741" top="0.78740157480314965" bottom="0.98425196850393704" header="0.51181102362204722" footer="0.51181102362204722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legenda!$K$2:$K$8</xm:f>
          </x14:formula1>
          <xm:sqref>J12:J14</xm:sqref>
        </x14:dataValidation>
        <x14:dataValidation type="list" allowBlank="1" showInputMessage="1" showErrorMessage="1">
          <x14:formula1>
            <xm:f>legenda!#REF!</xm:f>
          </x14:formula1>
          <xm:sqref>I12:I14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showGridLines="0" topLeftCell="A52" zoomScaleNormal="100" workbookViewId="0">
      <selection sqref="A1:XFD1048576"/>
    </sheetView>
  </sheetViews>
  <sheetFormatPr defaultColWidth="9.109375" defaultRowHeight="11.4" x14ac:dyDescent="0.25"/>
  <cols>
    <col min="1" max="1" width="8.6640625" style="10" customWidth="1"/>
    <col min="2" max="2" width="14.33203125" style="10" customWidth="1"/>
    <col min="3" max="3" width="7.6640625" style="10" customWidth="1"/>
    <col min="4" max="4" width="50.44140625" style="217" customWidth="1"/>
    <col min="5" max="6" width="21.33203125" style="463" customWidth="1"/>
    <col min="7" max="7" width="9.109375" style="10" customWidth="1"/>
    <col min="8" max="8" width="27.88671875" style="10" customWidth="1"/>
    <col min="9" max="9" width="17.33203125" style="10" customWidth="1"/>
    <col min="10" max="10" width="9.109375" style="10" customWidth="1"/>
    <col min="11" max="11" width="19.44140625" style="10" customWidth="1"/>
    <col min="12" max="12" width="13.5546875" style="10" customWidth="1"/>
    <col min="13" max="13" width="9.109375" style="10" customWidth="1"/>
    <col min="14" max="16384" width="9.109375" style="10"/>
  </cols>
  <sheetData>
    <row r="1" spans="1:15" s="7" customFormat="1" ht="12" x14ac:dyDescent="0.25">
      <c r="A1" s="6" t="s">
        <v>123</v>
      </c>
      <c r="C1" s="8"/>
      <c r="D1" s="9"/>
      <c r="E1" s="9"/>
      <c r="F1" s="401" t="s">
        <v>528</v>
      </c>
      <c r="G1" s="218"/>
      <c r="H1" s="218"/>
      <c r="I1" s="218"/>
      <c r="J1" s="167"/>
      <c r="L1" s="168"/>
      <c r="M1" s="168"/>
      <c r="N1" s="168"/>
      <c r="O1" s="219"/>
    </row>
    <row r="2" spans="1:15" s="7" customFormat="1" ht="12" x14ac:dyDescent="0.25">
      <c r="A2" s="6" t="s">
        <v>124</v>
      </c>
      <c r="C2" s="8"/>
      <c r="D2" s="9"/>
      <c r="E2" s="9"/>
      <c r="F2" s="9"/>
      <c r="G2" s="218"/>
      <c r="H2" s="218"/>
      <c r="I2" s="218"/>
      <c r="J2" s="167"/>
      <c r="K2" s="167"/>
      <c r="L2" s="168"/>
      <c r="M2" s="168"/>
      <c r="N2" s="168"/>
      <c r="O2" s="219"/>
    </row>
    <row r="3" spans="1:15" s="217" customFormat="1" ht="13.2" x14ac:dyDescent="0.25">
      <c r="A3" s="434" t="s">
        <v>529</v>
      </c>
      <c r="B3" s="434"/>
      <c r="C3" s="434"/>
      <c r="D3" s="435"/>
      <c r="E3" s="25"/>
      <c r="F3" s="10"/>
      <c r="G3" s="193"/>
      <c r="H3" s="193"/>
      <c r="I3" s="193"/>
      <c r="J3" s="193"/>
      <c r="K3" s="193"/>
    </row>
    <row r="4" spans="1:15" s="217" customFormat="1" x14ac:dyDescent="0.25">
      <c r="A4" s="10" t="s">
        <v>281</v>
      </c>
      <c r="B4" s="10"/>
      <c r="C4" s="10"/>
      <c r="E4" s="10"/>
      <c r="F4" s="10"/>
    </row>
    <row r="5" spans="1:15" s="190" customFormat="1" x14ac:dyDescent="0.2">
      <c r="A5" s="402"/>
      <c r="B5" s="402"/>
      <c r="C5" s="403"/>
      <c r="D5" s="404"/>
      <c r="E5" s="405"/>
      <c r="F5" s="63" t="s">
        <v>756</v>
      </c>
    </row>
    <row r="6" spans="1:15" ht="24" x14ac:dyDescent="0.25">
      <c r="A6" s="406" t="s">
        <v>273</v>
      </c>
      <c r="B6" s="406" t="s">
        <v>392</v>
      </c>
      <c r="C6" s="406" t="s">
        <v>393</v>
      </c>
      <c r="D6" s="406" t="s">
        <v>225</v>
      </c>
      <c r="E6" s="436" t="s">
        <v>530</v>
      </c>
      <c r="F6" s="437" t="s">
        <v>531</v>
      </c>
    </row>
    <row r="7" spans="1:15" ht="12" x14ac:dyDescent="0.25">
      <c r="A7" s="438" t="s">
        <v>397</v>
      </c>
      <c r="B7" s="439"/>
      <c r="C7" s="440" t="s">
        <v>226</v>
      </c>
      <c r="D7" s="441" t="s">
        <v>532</v>
      </c>
      <c r="E7" s="429"/>
      <c r="F7" s="429"/>
    </row>
    <row r="8" spans="1:15" ht="12" x14ac:dyDescent="0.25">
      <c r="A8" s="442" t="s">
        <v>400</v>
      </c>
      <c r="B8" s="420" t="s">
        <v>533</v>
      </c>
      <c r="C8" s="443" t="s">
        <v>234</v>
      </c>
      <c r="D8" s="430" t="s">
        <v>534</v>
      </c>
      <c r="E8" s="429">
        <f>+E9+E13+E18</f>
        <v>0</v>
      </c>
      <c r="F8" s="429">
        <f>+F9+F13+F18</f>
        <v>0</v>
      </c>
    </row>
    <row r="9" spans="1:15" x14ac:dyDescent="0.25">
      <c r="A9" s="442" t="s">
        <v>402</v>
      </c>
      <c r="B9" s="420" t="s">
        <v>535</v>
      </c>
      <c r="C9" s="445">
        <v>1</v>
      </c>
      <c r="D9" s="446" t="s">
        <v>536</v>
      </c>
      <c r="E9" s="602">
        <f>SUM(E10:E12)</f>
        <v>0</v>
      </c>
      <c r="F9" s="602">
        <f>SUM(F10:F12)</f>
        <v>0</v>
      </c>
      <c r="H9" s="158"/>
    </row>
    <row r="10" spans="1:15" x14ac:dyDescent="0.25">
      <c r="A10" s="442" t="s">
        <v>404</v>
      </c>
      <c r="B10" s="420"/>
      <c r="C10" s="447" t="s">
        <v>133</v>
      </c>
      <c r="D10" s="448" t="s">
        <v>537</v>
      </c>
      <c r="E10" s="602"/>
      <c r="F10" s="602"/>
    </row>
    <row r="11" spans="1:15" x14ac:dyDescent="0.25">
      <c r="A11" s="442" t="s">
        <v>407</v>
      </c>
      <c r="B11" s="420"/>
      <c r="C11" s="447" t="s">
        <v>135</v>
      </c>
      <c r="D11" s="448" t="s">
        <v>538</v>
      </c>
      <c r="E11" s="602"/>
      <c r="F11" s="602"/>
    </row>
    <row r="12" spans="1:15" x14ac:dyDescent="0.25">
      <c r="A12" s="442" t="s">
        <v>408</v>
      </c>
      <c r="B12" s="420"/>
      <c r="C12" s="447" t="s">
        <v>137</v>
      </c>
      <c r="D12" s="448" t="s">
        <v>297</v>
      </c>
      <c r="E12" s="602"/>
      <c r="F12" s="602"/>
    </row>
    <row r="13" spans="1:15" x14ac:dyDescent="0.25">
      <c r="A13" s="442" t="s">
        <v>410</v>
      </c>
      <c r="B13" s="420" t="s">
        <v>539</v>
      </c>
      <c r="C13" s="449" t="s">
        <v>540</v>
      </c>
      <c r="D13" s="446" t="s">
        <v>541</v>
      </c>
      <c r="E13" s="602">
        <f>SUM(E14:E17)</f>
        <v>0</v>
      </c>
      <c r="F13" s="602">
        <f>SUM(F14:F17)</f>
        <v>0</v>
      </c>
    </row>
    <row r="14" spans="1:15" x14ac:dyDescent="0.25">
      <c r="A14" s="442" t="s">
        <v>412</v>
      </c>
      <c r="B14" s="420"/>
      <c r="C14" s="447" t="s">
        <v>146</v>
      </c>
      <c r="D14" s="448" t="s">
        <v>285</v>
      </c>
      <c r="E14" s="602"/>
      <c r="F14" s="602"/>
    </row>
    <row r="15" spans="1:15" x14ac:dyDescent="0.25">
      <c r="A15" s="442" t="s">
        <v>415</v>
      </c>
      <c r="B15" s="420"/>
      <c r="C15" s="447" t="s">
        <v>149</v>
      </c>
      <c r="D15" s="448" t="s">
        <v>287</v>
      </c>
      <c r="E15" s="602"/>
      <c r="F15" s="602"/>
    </row>
    <row r="16" spans="1:15" ht="22.8" x14ac:dyDescent="0.25">
      <c r="A16" s="442" t="s">
        <v>417</v>
      </c>
      <c r="B16" s="420"/>
      <c r="C16" s="447" t="s">
        <v>151</v>
      </c>
      <c r="D16" s="448" t="s">
        <v>542</v>
      </c>
      <c r="E16" s="602"/>
      <c r="F16" s="602"/>
    </row>
    <row r="17" spans="1:7" ht="22.8" x14ac:dyDescent="0.25">
      <c r="A17" s="442" t="s">
        <v>418</v>
      </c>
      <c r="B17" s="420"/>
      <c r="C17" s="447" t="s">
        <v>153</v>
      </c>
      <c r="D17" s="448" t="s">
        <v>745</v>
      </c>
      <c r="E17" s="602"/>
      <c r="F17" s="602"/>
    </row>
    <row r="18" spans="1:7" x14ac:dyDescent="0.25">
      <c r="A18" s="442" t="s">
        <v>420</v>
      </c>
      <c r="B18" s="420"/>
      <c r="C18" s="449" t="s">
        <v>155</v>
      </c>
      <c r="D18" s="446" t="s">
        <v>543</v>
      </c>
      <c r="E18" s="602"/>
      <c r="F18" s="602"/>
    </row>
    <row r="19" spans="1:7" ht="12" x14ac:dyDescent="0.25">
      <c r="A19" s="442" t="s">
        <v>421</v>
      </c>
      <c r="B19" s="420" t="s">
        <v>544</v>
      </c>
      <c r="C19" s="450" t="s">
        <v>347</v>
      </c>
      <c r="D19" s="430" t="s">
        <v>545</v>
      </c>
      <c r="E19" s="429">
        <f>+E20+E24+E29</f>
        <v>0</v>
      </c>
      <c r="F19" s="429">
        <f>+F20+F24+F29</f>
        <v>0</v>
      </c>
    </row>
    <row r="20" spans="1:7" x14ac:dyDescent="0.25">
      <c r="A20" s="442" t="s">
        <v>423</v>
      </c>
      <c r="B20" s="420" t="s">
        <v>546</v>
      </c>
      <c r="C20" s="445">
        <v>1</v>
      </c>
      <c r="D20" s="446" t="s">
        <v>536</v>
      </c>
      <c r="E20" s="602">
        <f>SUM(E21:E23)</f>
        <v>0</v>
      </c>
      <c r="F20" s="602">
        <f>SUM(F21:F23)</f>
        <v>0</v>
      </c>
    </row>
    <row r="21" spans="1:7" x14ac:dyDescent="0.25">
      <c r="A21" s="442" t="s">
        <v>424</v>
      </c>
      <c r="B21" s="420"/>
      <c r="C21" s="447" t="s">
        <v>133</v>
      </c>
      <c r="D21" s="448" t="s">
        <v>537</v>
      </c>
      <c r="E21" s="602"/>
      <c r="F21" s="602"/>
    </row>
    <row r="22" spans="1:7" x14ac:dyDescent="0.25">
      <c r="A22" s="442" t="s">
        <v>425</v>
      </c>
      <c r="B22" s="420"/>
      <c r="C22" s="447" t="s">
        <v>135</v>
      </c>
      <c r="D22" s="448" t="s">
        <v>538</v>
      </c>
      <c r="E22" s="602"/>
      <c r="F22" s="602"/>
      <c r="G22" s="159"/>
    </row>
    <row r="23" spans="1:7" x14ac:dyDescent="0.25">
      <c r="A23" s="442" t="s">
        <v>427</v>
      </c>
      <c r="B23" s="420"/>
      <c r="C23" s="447" t="s">
        <v>137</v>
      </c>
      <c r="D23" s="448" t="s">
        <v>297</v>
      </c>
      <c r="E23" s="602"/>
      <c r="F23" s="602"/>
    </row>
    <row r="24" spans="1:7" x14ac:dyDescent="0.25">
      <c r="A24" s="442" t="s">
        <v>428</v>
      </c>
      <c r="B24" s="420" t="s">
        <v>547</v>
      </c>
      <c r="C24" s="449" t="s">
        <v>540</v>
      </c>
      <c r="D24" s="446" t="s">
        <v>541</v>
      </c>
      <c r="E24" s="602">
        <f>SUM(E25:E28)</f>
        <v>0</v>
      </c>
      <c r="F24" s="602">
        <f>SUM(F25:F28)</f>
        <v>0</v>
      </c>
    </row>
    <row r="25" spans="1:7" x14ac:dyDescent="0.25">
      <c r="A25" s="442" t="s">
        <v>429</v>
      </c>
      <c r="B25" s="420"/>
      <c r="C25" s="447" t="s">
        <v>146</v>
      </c>
      <c r="D25" s="448" t="s">
        <v>285</v>
      </c>
      <c r="E25" s="602"/>
      <c r="F25" s="602"/>
    </row>
    <row r="26" spans="1:7" x14ac:dyDescent="0.25">
      <c r="A26" s="442" t="s">
        <v>430</v>
      </c>
      <c r="B26" s="420"/>
      <c r="C26" s="447" t="s">
        <v>149</v>
      </c>
      <c r="D26" s="448" t="s">
        <v>287</v>
      </c>
      <c r="E26" s="602"/>
      <c r="F26" s="602"/>
    </row>
    <row r="27" spans="1:7" ht="22.8" x14ac:dyDescent="0.25">
      <c r="A27" s="442" t="s">
        <v>431</v>
      </c>
      <c r="B27" s="420"/>
      <c r="C27" s="447" t="s">
        <v>151</v>
      </c>
      <c r="D27" s="448" t="s">
        <v>542</v>
      </c>
      <c r="E27" s="602"/>
      <c r="F27" s="602"/>
    </row>
    <row r="28" spans="1:7" ht="22.8" x14ac:dyDescent="0.25">
      <c r="A28" s="442" t="s">
        <v>432</v>
      </c>
      <c r="B28" s="420"/>
      <c r="C28" s="447" t="s">
        <v>153</v>
      </c>
      <c r="D28" s="448" t="s">
        <v>745</v>
      </c>
      <c r="E28" s="602"/>
      <c r="F28" s="602"/>
    </row>
    <row r="29" spans="1:7" x14ac:dyDescent="0.25">
      <c r="A29" s="442" t="s">
        <v>433</v>
      </c>
      <c r="B29" s="420"/>
      <c r="C29" s="449" t="s">
        <v>155</v>
      </c>
      <c r="D29" s="446" t="s">
        <v>543</v>
      </c>
      <c r="E29" s="602"/>
      <c r="F29" s="602"/>
    </row>
    <row r="30" spans="1:7" ht="12" x14ac:dyDescent="0.25">
      <c r="A30" s="442" t="s">
        <v>434</v>
      </c>
      <c r="B30" s="420"/>
      <c r="C30" s="450" t="s">
        <v>441</v>
      </c>
      <c r="D30" s="451" t="s">
        <v>548</v>
      </c>
      <c r="E30" s="603"/>
      <c r="F30" s="603"/>
    </row>
    <row r="31" spans="1:7" ht="12" x14ac:dyDescent="0.25">
      <c r="A31" s="442" t="s">
        <v>435</v>
      </c>
      <c r="B31" s="420" t="s">
        <v>549</v>
      </c>
      <c r="C31" s="450" t="s">
        <v>448</v>
      </c>
      <c r="D31" s="430" t="s">
        <v>550</v>
      </c>
      <c r="E31" s="429">
        <f>SUM(E32:E34)</f>
        <v>0</v>
      </c>
      <c r="F31" s="429">
        <f>SUM(F32:F34)</f>
        <v>0</v>
      </c>
    </row>
    <row r="32" spans="1:7" x14ac:dyDescent="0.25">
      <c r="A32" s="442" t="s">
        <v>436</v>
      </c>
      <c r="B32" s="420"/>
      <c r="C32" s="449" t="s">
        <v>462</v>
      </c>
      <c r="D32" s="431" t="s">
        <v>551</v>
      </c>
      <c r="E32" s="444"/>
      <c r="F32" s="444"/>
    </row>
    <row r="33" spans="1:9" x14ac:dyDescent="0.25">
      <c r="A33" s="442" t="s">
        <v>437</v>
      </c>
      <c r="B33" s="420"/>
      <c r="C33" s="449" t="s">
        <v>540</v>
      </c>
      <c r="D33" s="431" t="s">
        <v>552</v>
      </c>
      <c r="E33" s="444"/>
      <c r="F33" s="444"/>
    </row>
    <row r="34" spans="1:9" ht="22.8" x14ac:dyDescent="0.25">
      <c r="A34" s="442" t="s">
        <v>438</v>
      </c>
      <c r="B34" s="420"/>
      <c r="C34" s="449" t="s">
        <v>155</v>
      </c>
      <c r="D34" s="431" t="s">
        <v>553</v>
      </c>
      <c r="E34" s="444"/>
      <c r="F34" s="444"/>
      <c r="I34" s="159"/>
    </row>
    <row r="35" spans="1:9" ht="12" x14ac:dyDescent="0.25">
      <c r="A35" s="442" t="s">
        <v>440</v>
      </c>
      <c r="B35" s="420" t="s">
        <v>554</v>
      </c>
      <c r="C35" s="450" t="s">
        <v>459</v>
      </c>
      <c r="D35" s="430" t="s">
        <v>555</v>
      </c>
      <c r="E35" s="429">
        <f>+E36+E40</f>
        <v>0</v>
      </c>
      <c r="F35" s="429">
        <f>+F36+F40</f>
        <v>0</v>
      </c>
    </row>
    <row r="36" spans="1:9" x14ac:dyDescent="0.25">
      <c r="A36" s="442" t="s">
        <v>443</v>
      </c>
      <c r="B36" s="420" t="s">
        <v>556</v>
      </c>
      <c r="C36" s="445">
        <v>1</v>
      </c>
      <c r="D36" s="431" t="s">
        <v>557</v>
      </c>
      <c r="E36" s="444">
        <f>SUM(E37:E39)</f>
        <v>0</v>
      </c>
      <c r="F36" s="444">
        <f>SUM(F37:F39)</f>
        <v>0</v>
      </c>
    </row>
    <row r="37" spans="1:9" x14ac:dyDescent="0.25">
      <c r="A37" s="442" t="s">
        <v>445</v>
      </c>
      <c r="B37" s="420"/>
      <c r="C37" s="447" t="s">
        <v>133</v>
      </c>
      <c r="D37" s="452" t="s">
        <v>558</v>
      </c>
      <c r="E37" s="444"/>
      <c r="F37" s="444"/>
    </row>
    <row r="38" spans="1:9" x14ac:dyDescent="0.25">
      <c r="A38" s="442" t="s">
        <v>447</v>
      </c>
      <c r="B38" s="420"/>
      <c r="C38" s="447" t="s">
        <v>135</v>
      </c>
      <c r="D38" s="452" t="s">
        <v>559</v>
      </c>
      <c r="E38" s="444"/>
      <c r="F38" s="444"/>
      <c r="H38" s="453"/>
    </row>
    <row r="39" spans="1:9" x14ac:dyDescent="0.25">
      <c r="A39" s="442" t="s">
        <v>450</v>
      </c>
      <c r="B39" s="454"/>
      <c r="C39" s="447" t="s">
        <v>137</v>
      </c>
      <c r="D39" s="452" t="s">
        <v>560</v>
      </c>
      <c r="E39" s="444"/>
      <c r="F39" s="444"/>
    </row>
    <row r="40" spans="1:9" x14ac:dyDescent="0.25">
      <c r="A40" s="442" t="s">
        <v>452</v>
      </c>
      <c r="B40" s="420"/>
      <c r="C40" s="445">
        <v>2</v>
      </c>
      <c r="D40" s="431" t="s">
        <v>561</v>
      </c>
      <c r="E40" s="444"/>
      <c r="F40" s="444"/>
    </row>
    <row r="41" spans="1:9" ht="12" x14ac:dyDescent="0.25">
      <c r="A41" s="442" t="s">
        <v>454</v>
      </c>
      <c r="B41" s="420" t="s">
        <v>562</v>
      </c>
      <c r="C41" s="443" t="s">
        <v>468</v>
      </c>
      <c r="D41" s="430" t="s">
        <v>563</v>
      </c>
      <c r="E41" s="429">
        <f>+E42+E46+E52</f>
        <v>0</v>
      </c>
      <c r="F41" s="429">
        <f>+F42+F46+F52</f>
        <v>0</v>
      </c>
    </row>
    <row r="42" spans="1:9" x14ac:dyDescent="0.25">
      <c r="A42" s="442" t="s">
        <v>456</v>
      </c>
      <c r="B42" s="420" t="s">
        <v>564</v>
      </c>
      <c r="C42" s="445">
        <v>1</v>
      </c>
      <c r="D42" s="446" t="s">
        <v>565</v>
      </c>
      <c r="E42" s="602">
        <f>SUM(E43:E45)</f>
        <v>0</v>
      </c>
      <c r="F42" s="602">
        <f>SUM(F43:F45)</f>
        <v>0</v>
      </c>
    </row>
    <row r="43" spans="1:9" x14ac:dyDescent="0.25">
      <c r="A43" s="442" t="s">
        <v>458</v>
      </c>
      <c r="B43" s="420"/>
      <c r="C43" s="447" t="s">
        <v>133</v>
      </c>
      <c r="D43" s="448" t="s">
        <v>566</v>
      </c>
      <c r="E43" s="602"/>
      <c r="F43" s="602"/>
    </row>
    <row r="44" spans="1:9" x14ac:dyDescent="0.25">
      <c r="A44" s="442" t="s">
        <v>461</v>
      </c>
      <c r="B44" s="420"/>
      <c r="C44" s="447" t="s">
        <v>135</v>
      </c>
      <c r="D44" s="448" t="s">
        <v>567</v>
      </c>
      <c r="E44" s="602"/>
      <c r="F44" s="602"/>
    </row>
    <row r="45" spans="1:9" x14ac:dyDescent="0.25">
      <c r="A45" s="442" t="s">
        <v>464</v>
      </c>
      <c r="B45" s="420"/>
      <c r="C45" s="447" t="s">
        <v>137</v>
      </c>
      <c r="D45" s="448" t="s">
        <v>568</v>
      </c>
      <c r="E45" s="602"/>
      <c r="F45" s="602"/>
    </row>
    <row r="46" spans="1:9" ht="19.2" x14ac:dyDescent="0.25">
      <c r="A46" s="442" t="s">
        <v>466</v>
      </c>
      <c r="B46" s="420" t="s">
        <v>569</v>
      </c>
      <c r="C46" s="445">
        <v>2</v>
      </c>
      <c r="D46" s="217" t="s">
        <v>570</v>
      </c>
      <c r="E46" s="602">
        <f>SUM(E47:E51)</f>
        <v>0</v>
      </c>
      <c r="F46" s="602">
        <f>SUM(F47:F51)</f>
        <v>0</v>
      </c>
    </row>
    <row r="47" spans="1:9" x14ac:dyDescent="0.25">
      <c r="A47" s="442" t="s">
        <v>467</v>
      </c>
      <c r="B47" s="420"/>
      <c r="C47" s="447" t="s">
        <v>146</v>
      </c>
      <c r="D47" s="448" t="s">
        <v>571</v>
      </c>
      <c r="E47" s="602"/>
      <c r="F47" s="602"/>
    </row>
    <row r="48" spans="1:9" x14ac:dyDescent="0.25">
      <c r="A48" s="442" t="s">
        <v>470</v>
      </c>
      <c r="B48" s="420"/>
      <c r="C48" s="447" t="s">
        <v>149</v>
      </c>
      <c r="D48" s="448" t="s">
        <v>301</v>
      </c>
      <c r="E48" s="602"/>
      <c r="F48" s="602"/>
    </row>
    <row r="49" spans="1:8" ht="22.8" x14ac:dyDescent="0.25">
      <c r="A49" s="442" t="s">
        <v>473</v>
      </c>
      <c r="B49" s="420"/>
      <c r="C49" s="447" t="s">
        <v>151</v>
      </c>
      <c r="D49" s="448" t="s">
        <v>572</v>
      </c>
      <c r="E49" s="602"/>
      <c r="F49" s="602"/>
    </row>
    <row r="50" spans="1:8" ht="22.8" x14ac:dyDescent="0.25">
      <c r="A50" s="442" t="s">
        <v>476</v>
      </c>
      <c r="B50" s="420"/>
      <c r="C50" s="447" t="s">
        <v>153</v>
      </c>
      <c r="D50" s="448" t="s">
        <v>746</v>
      </c>
      <c r="E50" s="602"/>
      <c r="F50" s="602"/>
    </row>
    <row r="51" spans="1:8" x14ac:dyDescent="0.25">
      <c r="A51" s="442" t="s">
        <v>478</v>
      </c>
      <c r="B51" s="420"/>
      <c r="C51" s="447" t="s">
        <v>237</v>
      </c>
      <c r="D51" s="448" t="s">
        <v>573</v>
      </c>
      <c r="E51" s="602"/>
      <c r="F51" s="602"/>
    </row>
    <row r="52" spans="1:8" x14ac:dyDescent="0.25">
      <c r="A52" s="442" t="s">
        <v>479</v>
      </c>
      <c r="B52" s="420"/>
      <c r="C52" s="445">
        <v>3</v>
      </c>
      <c r="D52" s="446" t="s">
        <v>574</v>
      </c>
      <c r="E52" s="602"/>
      <c r="F52" s="602"/>
    </row>
    <row r="53" spans="1:8" ht="12" x14ac:dyDescent="0.25">
      <c r="A53" s="442" t="s">
        <v>480</v>
      </c>
      <c r="B53" s="420" t="s">
        <v>575</v>
      </c>
      <c r="C53" s="443" t="s">
        <v>471</v>
      </c>
      <c r="D53" s="430" t="s">
        <v>576</v>
      </c>
      <c r="E53" s="429">
        <f>+E54+E58+E64</f>
        <v>0</v>
      </c>
      <c r="F53" s="429">
        <f>+F54+F58+F64</f>
        <v>0</v>
      </c>
    </row>
    <row r="54" spans="1:8" x14ac:dyDescent="0.25">
      <c r="A54" s="442" t="s">
        <v>482</v>
      </c>
      <c r="B54" s="420" t="s">
        <v>577</v>
      </c>
      <c r="C54" s="445">
        <v>1</v>
      </c>
      <c r="D54" s="446" t="s">
        <v>565</v>
      </c>
      <c r="E54" s="602">
        <f>SUM(E55:E57)</f>
        <v>0</v>
      </c>
      <c r="F54" s="602">
        <f>SUM(F55:F57)</f>
        <v>0</v>
      </c>
    </row>
    <row r="55" spans="1:8" x14ac:dyDescent="0.25">
      <c r="A55" s="442" t="s">
        <v>483</v>
      </c>
      <c r="B55" s="420"/>
      <c r="C55" s="447" t="s">
        <v>133</v>
      </c>
      <c r="D55" s="448" t="s">
        <v>566</v>
      </c>
      <c r="E55" s="602"/>
      <c r="F55" s="602"/>
    </row>
    <row r="56" spans="1:8" x14ac:dyDescent="0.25">
      <c r="A56" s="442" t="s">
        <v>484</v>
      </c>
      <c r="B56" s="420"/>
      <c r="C56" s="447" t="s">
        <v>135</v>
      </c>
      <c r="D56" s="448" t="s">
        <v>567</v>
      </c>
      <c r="E56" s="602"/>
      <c r="F56" s="602"/>
      <c r="H56" s="159"/>
    </row>
    <row r="57" spans="1:8" x14ac:dyDescent="0.25">
      <c r="A57" s="442" t="s">
        <v>485</v>
      </c>
      <c r="B57" s="420"/>
      <c r="C57" s="447" t="s">
        <v>137</v>
      </c>
      <c r="D57" s="448" t="s">
        <v>568</v>
      </c>
      <c r="E57" s="602"/>
      <c r="F57" s="602"/>
    </row>
    <row r="58" spans="1:8" ht="19.2" x14ac:dyDescent="0.25">
      <c r="A58" s="442" t="s">
        <v>486</v>
      </c>
      <c r="B58" s="420" t="s">
        <v>578</v>
      </c>
      <c r="C58" s="445">
        <v>2</v>
      </c>
      <c r="D58" s="381" t="s">
        <v>570</v>
      </c>
      <c r="E58" s="604">
        <f>SUM(E59:E63)</f>
        <v>0</v>
      </c>
      <c r="F58" s="604">
        <f>SUM(F59:F63)</f>
        <v>0</v>
      </c>
      <c r="H58" s="159"/>
    </row>
    <row r="59" spans="1:8" x14ac:dyDescent="0.25">
      <c r="A59" s="442" t="s">
        <v>487</v>
      </c>
      <c r="B59" s="420"/>
      <c r="C59" s="447" t="s">
        <v>146</v>
      </c>
      <c r="D59" s="448" t="s">
        <v>571</v>
      </c>
      <c r="E59" s="602"/>
      <c r="F59" s="602"/>
      <c r="H59" s="159"/>
    </row>
    <row r="60" spans="1:8" x14ac:dyDescent="0.25">
      <c r="A60" s="442" t="s">
        <v>488</v>
      </c>
      <c r="B60" s="420"/>
      <c r="C60" s="447" t="s">
        <v>149</v>
      </c>
      <c r="D60" s="448" t="s">
        <v>301</v>
      </c>
      <c r="E60" s="602"/>
      <c r="F60" s="602"/>
    </row>
    <row r="61" spans="1:8" ht="22.8" x14ac:dyDescent="0.25">
      <c r="A61" s="442" t="s">
        <v>489</v>
      </c>
      <c r="B61" s="420"/>
      <c r="C61" s="447" t="s">
        <v>151</v>
      </c>
      <c r="D61" s="448" t="s">
        <v>572</v>
      </c>
      <c r="E61" s="602"/>
      <c r="F61" s="602"/>
    </row>
    <row r="62" spans="1:8" ht="22.8" x14ac:dyDescent="0.25">
      <c r="A62" s="442" t="s">
        <v>490</v>
      </c>
      <c r="B62" s="420"/>
      <c r="C62" s="447" t="s">
        <v>153</v>
      </c>
      <c r="D62" s="448" t="s">
        <v>746</v>
      </c>
      <c r="E62" s="602"/>
      <c r="F62" s="602"/>
    </row>
    <row r="63" spans="1:8" x14ac:dyDescent="0.25">
      <c r="A63" s="442" t="s">
        <v>492</v>
      </c>
      <c r="B63" s="420"/>
      <c r="C63" s="447" t="s">
        <v>237</v>
      </c>
      <c r="D63" s="448" t="s">
        <v>573</v>
      </c>
      <c r="E63" s="602"/>
      <c r="F63" s="602"/>
    </row>
    <row r="64" spans="1:8" x14ac:dyDescent="0.25">
      <c r="A64" s="442" t="s">
        <v>493</v>
      </c>
      <c r="B64" s="420"/>
      <c r="C64" s="445">
        <v>3</v>
      </c>
      <c r="D64" s="446" t="s">
        <v>574</v>
      </c>
      <c r="E64" s="602"/>
      <c r="F64" s="602"/>
    </row>
    <row r="65" spans="1:16" ht="12" x14ac:dyDescent="0.25">
      <c r="A65" s="442" t="s">
        <v>494</v>
      </c>
      <c r="B65" s="420"/>
      <c r="C65" s="443" t="s">
        <v>130</v>
      </c>
      <c r="D65" s="451" t="s">
        <v>304</v>
      </c>
      <c r="E65" s="603"/>
      <c r="F65" s="603"/>
    </row>
    <row r="66" spans="1:16" ht="28.8" x14ac:dyDescent="0.25">
      <c r="A66" s="442" t="s">
        <v>496</v>
      </c>
      <c r="B66" s="420" t="s">
        <v>579</v>
      </c>
      <c r="C66" s="443" t="s">
        <v>527</v>
      </c>
      <c r="D66" s="455" t="s">
        <v>580</v>
      </c>
      <c r="E66" s="429">
        <f>+E7+E8+E19+E30+E31+E35+E41+E53+E65</f>
        <v>0</v>
      </c>
      <c r="F66" s="429">
        <f>+F7+F8+F19+F30+F31+F35+F41+F53+F65</f>
        <v>0</v>
      </c>
      <c r="H66" s="453"/>
      <c r="K66" s="453"/>
    </row>
    <row r="67" spans="1:16" ht="12" x14ac:dyDescent="0.25">
      <c r="A67" s="442" t="s">
        <v>497</v>
      </c>
      <c r="B67" s="420"/>
      <c r="C67" s="443" t="s">
        <v>581</v>
      </c>
      <c r="D67" s="455" t="s">
        <v>582</v>
      </c>
      <c r="E67" s="429"/>
      <c r="F67" s="429"/>
    </row>
    <row r="68" spans="1:16" ht="12" x14ac:dyDescent="0.25">
      <c r="A68" s="442" t="s">
        <v>499</v>
      </c>
      <c r="B68" s="420" t="s">
        <v>583</v>
      </c>
      <c r="C68" s="443" t="s">
        <v>584</v>
      </c>
      <c r="D68" s="456" t="s">
        <v>585</v>
      </c>
      <c r="E68" s="605">
        <f>+E66+E67</f>
        <v>0</v>
      </c>
      <c r="F68" s="605">
        <f>+F66+F67</f>
        <v>0</v>
      </c>
      <c r="H68" s="159"/>
    </row>
    <row r="69" spans="1:16" ht="22.8" x14ac:dyDescent="0.25">
      <c r="A69" s="442" t="s">
        <v>500</v>
      </c>
      <c r="B69" s="420"/>
      <c r="C69" s="445">
        <v>1</v>
      </c>
      <c r="D69" s="448" t="s">
        <v>586</v>
      </c>
      <c r="E69" s="602"/>
      <c r="F69" s="602"/>
    </row>
    <row r="70" spans="1:16" ht="22.8" x14ac:dyDescent="0.25">
      <c r="A70" s="442" t="s">
        <v>502</v>
      </c>
      <c r="B70" s="420"/>
      <c r="C70" s="445">
        <v>2</v>
      </c>
      <c r="D70" s="448" t="s">
        <v>587</v>
      </c>
      <c r="E70" s="602"/>
      <c r="F70" s="602"/>
      <c r="H70" s="453"/>
    </row>
    <row r="71" spans="1:16" ht="22.8" x14ac:dyDescent="0.25">
      <c r="A71" s="442" t="s">
        <v>504</v>
      </c>
      <c r="B71" s="420"/>
      <c r="C71" s="457" t="s">
        <v>155</v>
      </c>
      <c r="D71" s="448" t="s">
        <v>747</v>
      </c>
      <c r="E71" s="602"/>
      <c r="F71" s="602"/>
    </row>
    <row r="72" spans="1:16" ht="12" x14ac:dyDescent="0.25">
      <c r="A72" s="442" t="s">
        <v>508</v>
      </c>
      <c r="B72" s="420" t="s">
        <v>588</v>
      </c>
      <c r="C72" s="458" t="s">
        <v>589</v>
      </c>
      <c r="D72" s="643" t="s">
        <v>590</v>
      </c>
      <c r="E72" s="675">
        <f>SUM(E69:E71)</f>
        <v>0</v>
      </c>
      <c r="F72" s="675">
        <f>SUM(F69:F71)</f>
        <v>0</v>
      </c>
    </row>
    <row r="73" spans="1:16" s="391" customFormat="1" ht="12" x14ac:dyDescent="0.25">
      <c r="A73" s="442" t="s">
        <v>510</v>
      </c>
      <c r="B73" s="420" t="s">
        <v>591</v>
      </c>
      <c r="C73" s="458" t="s">
        <v>592</v>
      </c>
      <c r="D73" s="643" t="s">
        <v>593</v>
      </c>
      <c r="E73" s="675">
        <f>+E68+E72</f>
        <v>0</v>
      </c>
      <c r="F73" s="675">
        <f>+F68+F72</f>
        <v>0</v>
      </c>
      <c r="G73" s="390"/>
      <c r="H73" s="390"/>
      <c r="I73" s="390"/>
      <c r="J73" s="390"/>
      <c r="K73" s="390"/>
      <c r="L73" s="390"/>
      <c r="M73" s="390"/>
      <c r="N73" s="390"/>
      <c r="O73" s="390"/>
      <c r="P73" s="390"/>
    </row>
    <row r="74" spans="1:16" s="391" customFormat="1" ht="12" x14ac:dyDescent="0.25">
      <c r="A74" s="459" t="s">
        <v>512</v>
      </c>
      <c r="B74" s="460"/>
      <c r="C74" s="461" t="s">
        <v>594</v>
      </c>
      <c r="D74" s="462" t="s">
        <v>595</v>
      </c>
      <c r="E74" s="606"/>
      <c r="F74" s="606"/>
      <c r="G74" s="390"/>
      <c r="H74" s="390"/>
      <c r="I74" s="390"/>
      <c r="J74" s="390"/>
      <c r="K74" s="390"/>
      <c r="L74" s="390"/>
      <c r="M74" s="390"/>
      <c r="N74" s="390"/>
      <c r="O74" s="390"/>
      <c r="P74" s="390"/>
    </row>
    <row r="75" spans="1:16" s="391" customFormat="1" ht="16.5" customHeight="1" x14ac:dyDescent="0.25">
      <c r="B75" s="17"/>
      <c r="C75" s="250"/>
      <c r="D75" s="217"/>
      <c r="G75" s="390"/>
      <c r="H75" s="390"/>
      <c r="I75" s="390"/>
      <c r="J75" s="390"/>
      <c r="K75" s="390"/>
      <c r="L75" s="390"/>
      <c r="M75" s="390"/>
      <c r="N75" s="390"/>
      <c r="O75" s="390"/>
      <c r="P75" s="390"/>
    </row>
    <row r="76" spans="1:16" s="217" customFormat="1" ht="12" customHeight="1" x14ac:dyDescent="0.25">
      <c r="A76" s="16" t="s">
        <v>121</v>
      </c>
      <c r="B76" s="10"/>
      <c r="C76" s="10"/>
      <c r="E76" s="10"/>
      <c r="F76" s="10"/>
      <c r="K76" s="441"/>
    </row>
    <row r="77" spans="1:16" s="217" customFormat="1" ht="7.5" customHeight="1" x14ac:dyDescent="0.25">
      <c r="A77" s="16"/>
      <c r="B77" s="10"/>
      <c r="C77" s="10"/>
      <c r="E77" s="10"/>
      <c r="F77" s="10"/>
      <c r="K77" s="441"/>
    </row>
    <row r="78" spans="1:16" s="217" customFormat="1" ht="12" customHeight="1" x14ac:dyDescent="0.25">
      <c r="A78" s="16" t="s">
        <v>122</v>
      </c>
      <c r="B78" s="10"/>
      <c r="C78" s="10"/>
      <c r="E78" s="10"/>
      <c r="F78" s="10"/>
      <c r="K78" s="441"/>
    </row>
    <row r="79" spans="1:16" x14ac:dyDescent="0.25">
      <c r="A79" s="16" t="s">
        <v>5</v>
      </c>
    </row>
  </sheetData>
  <printOptions horizontalCentered="1"/>
  <pageMargins left="0" right="0" top="0" bottom="0" header="0.31496062992125984" footer="0.31496062992125984"/>
  <pageSetup paperSize="9" scale="7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showGridLines="0" zoomScale="90" zoomScaleNormal="90" workbookViewId="0">
      <selection sqref="A1:XFD1048576"/>
    </sheetView>
  </sheetViews>
  <sheetFormatPr defaultColWidth="9.109375" defaultRowHeight="11.4" x14ac:dyDescent="0.2"/>
  <cols>
    <col min="1" max="1" width="8" style="5" customWidth="1"/>
    <col min="2" max="2" width="33.44140625" style="5" customWidth="1"/>
    <col min="3" max="7" width="16.33203125" style="5" customWidth="1"/>
    <col min="8" max="9" width="9.109375" style="5"/>
    <col min="10" max="10" width="9.109375" style="5" customWidth="1"/>
    <col min="11" max="16384" width="9.109375" style="5"/>
  </cols>
  <sheetData>
    <row r="1" spans="1:9" s="154" customFormat="1" ht="12" x14ac:dyDescent="0.25">
      <c r="A1" s="10"/>
      <c r="B1" s="24"/>
      <c r="G1" s="163" t="s">
        <v>271</v>
      </c>
    </row>
    <row r="2" spans="1:9" s="7" customFormat="1" ht="12" x14ac:dyDescent="0.25">
      <c r="A2" s="6" t="s">
        <v>272</v>
      </c>
      <c r="B2" s="164"/>
      <c r="C2" s="167"/>
      <c r="D2" s="167"/>
      <c r="E2" s="168"/>
      <c r="F2" s="168"/>
      <c r="G2" s="168"/>
    </row>
    <row r="3" spans="1:9" s="7" customFormat="1" ht="12" x14ac:dyDescent="0.25">
      <c r="A3" s="6" t="s">
        <v>124</v>
      </c>
      <c r="B3" s="164"/>
      <c r="C3" s="167"/>
      <c r="D3" s="167"/>
      <c r="E3" s="168"/>
      <c r="F3" s="168"/>
      <c r="G3" s="168"/>
    </row>
    <row r="4" spans="1:9" ht="12.75" customHeight="1" x14ac:dyDescent="0.25">
      <c r="A4" s="714" t="s">
        <v>340</v>
      </c>
      <c r="B4" s="714"/>
      <c r="C4" s="714"/>
      <c r="D4" s="714"/>
      <c r="E4" s="714"/>
      <c r="F4" s="714"/>
      <c r="G4" s="714"/>
    </row>
    <row r="5" spans="1:9" s="169" customFormat="1" ht="13.2" x14ac:dyDescent="0.25">
      <c r="A5" s="3" t="s">
        <v>125</v>
      </c>
      <c r="B5" s="3"/>
      <c r="C5" s="3"/>
      <c r="D5" s="3"/>
      <c r="E5" s="3"/>
      <c r="F5" s="3"/>
    </row>
    <row r="6" spans="1:9" ht="13.2" x14ac:dyDescent="0.2">
      <c r="A6" s="170"/>
      <c r="B6" s="170"/>
      <c r="C6" s="25"/>
      <c r="D6" s="25"/>
      <c r="E6" s="25"/>
      <c r="F6" s="25"/>
      <c r="G6" s="171"/>
    </row>
    <row r="7" spans="1:9" ht="24" customHeight="1" x14ac:dyDescent="0.2">
      <c r="A7" s="715" t="s">
        <v>273</v>
      </c>
      <c r="B7" s="717" t="s">
        <v>259</v>
      </c>
      <c r="C7" s="172" t="s">
        <v>274</v>
      </c>
      <c r="D7" s="719" t="s">
        <v>789</v>
      </c>
      <c r="E7" s="719" t="s">
        <v>790</v>
      </c>
      <c r="F7" s="719" t="s">
        <v>791</v>
      </c>
      <c r="G7" s="720" t="s">
        <v>792</v>
      </c>
    </row>
    <row r="8" spans="1:9" ht="12" x14ac:dyDescent="0.2">
      <c r="A8" s="716"/>
      <c r="B8" s="718"/>
      <c r="C8" s="649" t="s">
        <v>275</v>
      </c>
      <c r="D8" s="392" t="s">
        <v>764</v>
      </c>
      <c r="E8" s="392" t="s">
        <v>276</v>
      </c>
      <c r="F8" s="392" t="s">
        <v>277</v>
      </c>
      <c r="G8" s="721"/>
    </row>
    <row r="9" spans="1:9" s="176" customFormat="1" ht="9.75" customHeight="1" x14ac:dyDescent="0.2">
      <c r="A9" s="395">
        <v>1</v>
      </c>
      <c r="B9" s="393">
        <v>2</v>
      </c>
      <c r="C9" s="173">
        <v>3</v>
      </c>
      <c r="D9" s="174">
        <v>4</v>
      </c>
      <c r="E9" s="174">
        <v>5</v>
      </c>
      <c r="F9" s="174">
        <v>6</v>
      </c>
      <c r="G9" s="175">
        <v>7</v>
      </c>
      <c r="I9" s="5"/>
    </row>
    <row r="10" spans="1:9" ht="26.25" customHeight="1" x14ac:dyDescent="0.2">
      <c r="A10" s="396" t="s">
        <v>226</v>
      </c>
      <c r="B10" s="394" t="s">
        <v>341</v>
      </c>
      <c r="C10" s="178">
        <f>+C11+C12+C29</f>
        <v>0</v>
      </c>
      <c r="D10" s="178">
        <f t="shared" ref="D10:F10" si="0">+D11+D12+D29</f>
        <v>0</v>
      </c>
      <c r="E10" s="178">
        <f t="shared" si="0"/>
        <v>0</v>
      </c>
      <c r="F10" s="178">
        <f t="shared" si="0"/>
        <v>0</v>
      </c>
      <c r="G10" s="179">
        <f>SUM(C10:F10)</f>
        <v>0</v>
      </c>
    </row>
    <row r="11" spans="1:9" ht="12" x14ac:dyDescent="0.2">
      <c r="A11" s="286" t="s">
        <v>130</v>
      </c>
      <c r="B11" s="40" t="s">
        <v>239</v>
      </c>
      <c r="C11" s="180"/>
      <c r="D11" s="181"/>
      <c r="E11" s="181"/>
      <c r="F11" s="181"/>
      <c r="G11" s="182"/>
    </row>
    <row r="12" spans="1:9" ht="12" x14ac:dyDescent="0.2">
      <c r="A12" s="287" t="s">
        <v>217</v>
      </c>
      <c r="B12" s="30" t="s">
        <v>236</v>
      </c>
      <c r="C12" s="183">
        <f>+C13+C18+C23</f>
        <v>0</v>
      </c>
      <c r="D12" s="184">
        <f>+D13+D18+D23</f>
        <v>0</v>
      </c>
      <c r="E12" s="184">
        <f t="shared" ref="E12:F12" si="1">+E13+E18+E23</f>
        <v>0</v>
      </c>
      <c r="F12" s="184">
        <f t="shared" si="1"/>
        <v>0</v>
      </c>
      <c r="G12" s="185">
        <f>SUM(C12:F12)</f>
        <v>0</v>
      </c>
    </row>
    <row r="13" spans="1:9" ht="24" x14ac:dyDescent="0.2">
      <c r="A13" s="288">
        <v>1</v>
      </c>
      <c r="B13" s="289" t="s">
        <v>765</v>
      </c>
      <c r="C13" s="635">
        <f>+C14+C15+C16+C17</f>
        <v>0</v>
      </c>
      <c r="D13" s="636">
        <f t="shared" ref="D13:F13" si="2">+D14+D15+D16+D17</f>
        <v>0</v>
      </c>
      <c r="E13" s="636">
        <f t="shared" si="2"/>
        <v>0</v>
      </c>
      <c r="F13" s="636">
        <f t="shared" si="2"/>
        <v>0</v>
      </c>
      <c r="G13" s="185">
        <f>SUM(C13:F13)</f>
        <v>0</v>
      </c>
    </row>
    <row r="14" spans="1:9" ht="12" x14ac:dyDescent="0.2">
      <c r="A14" s="290" t="s">
        <v>133</v>
      </c>
      <c r="B14" s="291" t="s">
        <v>335</v>
      </c>
      <c r="C14" s="183"/>
      <c r="D14" s="184"/>
      <c r="E14" s="184"/>
      <c r="F14" s="184"/>
      <c r="G14" s="185"/>
    </row>
    <row r="15" spans="1:9" ht="12" x14ac:dyDescent="0.2">
      <c r="A15" s="290" t="s">
        <v>135</v>
      </c>
      <c r="B15" s="291" t="s">
        <v>231</v>
      </c>
      <c r="C15" s="183"/>
      <c r="D15" s="184"/>
      <c r="E15" s="184"/>
      <c r="F15" s="184"/>
      <c r="G15" s="185"/>
    </row>
    <row r="16" spans="1:9" ht="12" x14ac:dyDescent="0.2">
      <c r="A16" s="290" t="s">
        <v>137</v>
      </c>
      <c r="B16" s="291" t="s">
        <v>232</v>
      </c>
      <c r="C16" s="183"/>
      <c r="D16" s="184"/>
      <c r="E16" s="184"/>
      <c r="F16" s="184"/>
      <c r="G16" s="185"/>
    </row>
    <row r="17" spans="1:7" ht="12" x14ac:dyDescent="0.2">
      <c r="A17" s="290" t="s">
        <v>139</v>
      </c>
      <c r="B17" s="291" t="s">
        <v>238</v>
      </c>
      <c r="C17" s="183"/>
      <c r="D17" s="184"/>
      <c r="E17" s="184"/>
      <c r="F17" s="184"/>
      <c r="G17" s="185"/>
    </row>
    <row r="18" spans="1:7" ht="24" x14ac:dyDescent="0.2">
      <c r="A18" s="288">
        <v>2</v>
      </c>
      <c r="B18" s="289" t="s">
        <v>744</v>
      </c>
      <c r="C18" s="183">
        <f>+C19+C20+C21+C22</f>
        <v>0</v>
      </c>
      <c r="D18" s="183">
        <f t="shared" ref="D18:F18" si="3">+D19+D20+D21+D22</f>
        <v>0</v>
      </c>
      <c r="E18" s="183">
        <f t="shared" si="3"/>
        <v>0</v>
      </c>
      <c r="F18" s="183">
        <f t="shared" si="3"/>
        <v>0</v>
      </c>
      <c r="G18" s="185">
        <f>SUM(C18:F18)</f>
        <v>0</v>
      </c>
    </row>
    <row r="19" spans="1:7" ht="12" x14ac:dyDescent="0.2">
      <c r="A19" s="292" t="s">
        <v>146</v>
      </c>
      <c r="B19" s="291" t="s">
        <v>336</v>
      </c>
      <c r="C19" s="183"/>
      <c r="D19" s="184"/>
      <c r="E19" s="184"/>
      <c r="F19" s="184"/>
      <c r="G19" s="185"/>
    </row>
    <row r="20" spans="1:7" ht="12" x14ac:dyDescent="0.2">
      <c r="A20" s="290" t="s">
        <v>149</v>
      </c>
      <c r="B20" s="291" t="s">
        <v>335</v>
      </c>
      <c r="C20" s="183"/>
      <c r="D20" s="184"/>
      <c r="E20" s="184"/>
      <c r="F20" s="184"/>
      <c r="G20" s="185"/>
    </row>
    <row r="21" spans="1:7" ht="12" x14ac:dyDescent="0.2">
      <c r="A21" s="292" t="s">
        <v>151</v>
      </c>
      <c r="B21" s="291" t="s">
        <v>228</v>
      </c>
      <c r="C21" s="183"/>
      <c r="D21" s="184"/>
      <c r="E21" s="184"/>
      <c r="F21" s="184"/>
      <c r="G21" s="185"/>
    </row>
    <row r="22" spans="1:7" ht="12" x14ac:dyDescent="0.2">
      <c r="A22" s="292" t="s">
        <v>153</v>
      </c>
      <c r="B22" s="291" t="s">
        <v>238</v>
      </c>
      <c r="C22" s="183"/>
      <c r="D22" s="184"/>
      <c r="E22" s="184"/>
      <c r="F22" s="184"/>
      <c r="G22" s="185"/>
    </row>
    <row r="23" spans="1:7" ht="24" x14ac:dyDescent="0.2">
      <c r="A23" s="288">
        <v>3</v>
      </c>
      <c r="B23" s="289" t="s">
        <v>106</v>
      </c>
      <c r="C23" s="183">
        <f>+C24+C25+C26+C27+C28</f>
        <v>0</v>
      </c>
      <c r="D23" s="183">
        <f t="shared" ref="D23:F23" si="4">+D24+D25+D26+D27+D28</f>
        <v>0</v>
      </c>
      <c r="E23" s="183">
        <f t="shared" si="4"/>
        <v>0</v>
      </c>
      <c r="F23" s="183">
        <f t="shared" si="4"/>
        <v>0</v>
      </c>
      <c r="G23" s="185">
        <f>SUM(C23:F23)</f>
        <v>0</v>
      </c>
    </row>
    <row r="24" spans="1:7" ht="12" x14ac:dyDescent="0.2">
      <c r="A24" s="292" t="s">
        <v>157</v>
      </c>
      <c r="B24" s="291" t="s">
        <v>336</v>
      </c>
      <c r="C24" s="183"/>
      <c r="D24" s="184"/>
      <c r="E24" s="184"/>
      <c r="F24" s="184"/>
      <c r="G24" s="185"/>
    </row>
    <row r="25" spans="1:7" ht="12" x14ac:dyDescent="0.2">
      <c r="A25" s="290" t="s">
        <v>159</v>
      </c>
      <c r="B25" s="291" t="s">
        <v>335</v>
      </c>
      <c r="C25" s="183"/>
      <c r="D25" s="184"/>
      <c r="E25" s="184"/>
      <c r="F25" s="184"/>
      <c r="G25" s="185"/>
    </row>
    <row r="26" spans="1:7" ht="12" x14ac:dyDescent="0.2">
      <c r="A26" s="292" t="s">
        <v>161</v>
      </c>
      <c r="B26" s="291" t="s">
        <v>43</v>
      </c>
      <c r="C26" s="183"/>
      <c r="D26" s="184"/>
      <c r="E26" s="184"/>
      <c r="F26" s="184"/>
      <c r="G26" s="185"/>
    </row>
    <row r="27" spans="1:7" ht="12" x14ac:dyDescent="0.2">
      <c r="A27" s="292" t="s">
        <v>229</v>
      </c>
      <c r="B27" s="291" t="s">
        <v>228</v>
      </c>
      <c r="C27" s="183"/>
      <c r="D27" s="184"/>
      <c r="E27" s="184"/>
      <c r="F27" s="184"/>
      <c r="G27" s="185"/>
    </row>
    <row r="28" spans="1:7" ht="12" x14ac:dyDescent="0.2">
      <c r="A28" s="292" t="s">
        <v>230</v>
      </c>
      <c r="B28" s="291" t="s">
        <v>238</v>
      </c>
      <c r="C28" s="183"/>
      <c r="D28" s="184"/>
      <c r="E28" s="184"/>
      <c r="F28" s="184"/>
      <c r="G28" s="185"/>
    </row>
    <row r="29" spans="1:7" ht="12" x14ac:dyDescent="0.25">
      <c r="A29" s="293" t="s">
        <v>227</v>
      </c>
      <c r="B29" s="294" t="s">
        <v>337</v>
      </c>
      <c r="C29" s="183"/>
      <c r="D29" s="184"/>
      <c r="E29" s="184"/>
      <c r="F29" s="184"/>
      <c r="G29" s="185">
        <f>+C29+D29+E29+F29</f>
        <v>0</v>
      </c>
    </row>
    <row r="30" spans="1:7" ht="24" x14ac:dyDescent="0.2">
      <c r="A30" s="186" t="s">
        <v>234</v>
      </c>
      <c r="B30" s="177" t="s">
        <v>278</v>
      </c>
      <c r="C30" s="187"/>
      <c r="D30" s="188"/>
      <c r="E30" s="188"/>
      <c r="F30" s="188"/>
      <c r="G30" s="189">
        <f>SUM(C30:F30)</f>
        <v>0</v>
      </c>
    </row>
    <row r="31" spans="1:7" ht="12" x14ac:dyDescent="0.2">
      <c r="A31" s="186" t="s">
        <v>347</v>
      </c>
      <c r="B31" s="191" t="s">
        <v>380</v>
      </c>
      <c r="C31" s="187">
        <f>+C30-C10</f>
        <v>0</v>
      </c>
      <c r="D31" s="188">
        <f>+D30-D10</f>
        <v>0</v>
      </c>
      <c r="E31" s="188">
        <f>+E30-E10</f>
        <v>0</v>
      </c>
      <c r="F31" s="188">
        <f>+F30-F10</f>
        <v>0</v>
      </c>
      <c r="G31" s="189">
        <f t="shared" ref="G31" si="5">SUM(C31:F31)</f>
        <v>0</v>
      </c>
    </row>
    <row r="32" spans="1:7" s="190" customFormat="1" ht="27.75" customHeight="1" x14ac:dyDescent="0.2">
      <c r="A32" s="192"/>
      <c r="B32" s="193"/>
      <c r="C32" s="194"/>
      <c r="D32" s="194"/>
      <c r="E32" s="194"/>
      <c r="F32" s="194"/>
      <c r="G32" s="194"/>
    </row>
    <row r="33" spans="1:23" ht="24.75" customHeight="1" x14ac:dyDescent="0.2">
      <c r="A33" s="16" t="s">
        <v>121</v>
      </c>
      <c r="B33" s="16"/>
      <c r="C33" s="248"/>
      <c r="D33" s="16"/>
      <c r="E33" s="16"/>
      <c r="F33" s="16"/>
      <c r="G33" s="16"/>
    </row>
    <row r="34" spans="1:23" x14ac:dyDescent="0.2">
      <c r="A34" s="16"/>
      <c r="B34" s="16"/>
      <c r="C34" s="249"/>
      <c r="D34" s="16"/>
      <c r="E34" s="16"/>
      <c r="F34" s="16"/>
      <c r="G34" s="16"/>
    </row>
    <row r="35" spans="1:23" s="17" customFormat="1" ht="16.5" customHeight="1" x14ac:dyDescent="0.25">
      <c r="A35" s="390" t="s">
        <v>374</v>
      </c>
      <c r="B35" s="391"/>
      <c r="C35" s="250"/>
      <c r="D35" s="16"/>
      <c r="E35" s="16"/>
      <c r="G35" s="390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s="17" customFormat="1" ht="9.75" customHeight="1" x14ac:dyDescent="0.25">
      <c r="A36" s="390" t="s">
        <v>5</v>
      </c>
      <c r="B36" s="391"/>
      <c r="C36" s="249"/>
      <c r="D36" s="16"/>
      <c r="E36" s="16"/>
      <c r="G36" s="390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s="391" customFormat="1" x14ac:dyDescent="0.25">
      <c r="A37" s="390"/>
      <c r="C37" s="249"/>
      <c r="D37" s="16"/>
      <c r="E37" s="16"/>
      <c r="F37" s="17"/>
      <c r="G37" s="390"/>
      <c r="H37" s="390"/>
      <c r="I37" s="390"/>
      <c r="J37" s="390"/>
      <c r="K37" s="390"/>
      <c r="L37" s="390"/>
      <c r="M37" s="390"/>
      <c r="N37" s="390"/>
      <c r="O37" s="390"/>
      <c r="P37" s="390"/>
      <c r="Q37" s="390"/>
    </row>
    <row r="38" spans="1:23" s="391" customFormat="1" x14ac:dyDescent="0.25">
      <c r="A38" s="390" t="s">
        <v>122</v>
      </c>
      <c r="C38" s="250"/>
      <c r="D38" s="16"/>
      <c r="E38" s="16"/>
      <c r="F38" s="17"/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390"/>
    </row>
    <row r="39" spans="1:23" s="391" customFormat="1" x14ac:dyDescent="0.25">
      <c r="A39" s="390" t="s">
        <v>5</v>
      </c>
      <c r="C39" s="249"/>
      <c r="D39" s="16"/>
      <c r="E39" s="16"/>
      <c r="F39" s="17"/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390"/>
    </row>
    <row r="40" spans="1:23" s="391" customFormat="1" x14ac:dyDescent="0.2">
      <c r="A40" s="5"/>
      <c r="B40" s="5"/>
      <c r="C40" s="5"/>
      <c r="D40" s="5"/>
      <c r="E40" s="5"/>
      <c r="F40" s="5"/>
      <c r="G40" s="5"/>
      <c r="H40" s="390"/>
      <c r="I40" s="390"/>
      <c r="J40" s="390"/>
      <c r="K40" s="390"/>
      <c r="L40" s="390"/>
      <c r="M40" s="390"/>
      <c r="N40" s="390"/>
      <c r="O40" s="390"/>
      <c r="P40" s="390"/>
      <c r="Q40" s="390"/>
    </row>
    <row r="41" spans="1:23" s="391" customFormat="1" x14ac:dyDescent="0.2">
      <c r="A41" s="5"/>
      <c r="B41" s="5"/>
      <c r="C41" s="5"/>
      <c r="D41" s="5"/>
      <c r="E41" s="5"/>
      <c r="F41" s="5"/>
      <c r="G41" s="5"/>
      <c r="H41" s="390"/>
      <c r="I41" s="390"/>
      <c r="J41" s="390"/>
      <c r="K41" s="390"/>
      <c r="L41" s="390"/>
      <c r="M41" s="390"/>
      <c r="N41" s="390"/>
      <c r="O41" s="390"/>
      <c r="P41" s="390"/>
      <c r="Q41" s="390"/>
    </row>
  </sheetData>
  <mergeCells count="5">
    <mergeCell ref="A4:G4"/>
    <mergeCell ref="A7:A8"/>
    <mergeCell ref="B7:B8"/>
    <mergeCell ref="D7:F7"/>
    <mergeCell ref="G7:G8"/>
  </mergeCells>
  <printOptions horizontalCentered="1"/>
  <pageMargins left="0" right="0" top="0" bottom="0" header="0.31496062992125984" footer="0.31496062992125984"/>
  <pageSetup paperSize="9" scale="8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showGridLines="0" zoomScale="90" zoomScaleNormal="90" workbookViewId="0">
      <selection sqref="A1:XFD1048576"/>
    </sheetView>
  </sheetViews>
  <sheetFormatPr defaultColWidth="9.109375" defaultRowHeight="11.4" x14ac:dyDescent="0.25"/>
  <cols>
    <col min="1" max="1" width="5.6640625" style="216" customWidth="1"/>
    <col min="2" max="2" width="41.88671875" style="24" customWidth="1"/>
    <col min="3" max="4" width="22.109375" style="10" customWidth="1"/>
    <col min="5" max="16384" width="9.109375" style="10"/>
  </cols>
  <sheetData>
    <row r="1" spans="1:6" s="154" customFormat="1" ht="12" x14ac:dyDescent="0.25">
      <c r="A1" s="10"/>
      <c r="B1" s="24"/>
      <c r="C1" s="10"/>
      <c r="D1" s="163" t="s">
        <v>279</v>
      </c>
      <c r="E1" s="163"/>
    </row>
    <row r="2" spans="1:6" s="154" customFormat="1" x14ac:dyDescent="0.25">
      <c r="A2" s="6" t="s">
        <v>272</v>
      </c>
      <c r="B2" s="6"/>
      <c r="C2" s="6"/>
      <c r="D2" s="153"/>
      <c r="E2" s="153"/>
    </row>
    <row r="3" spans="1:6" s="154" customFormat="1" x14ac:dyDescent="0.25">
      <c r="A3" s="6" t="s">
        <v>124</v>
      </c>
      <c r="B3" s="6"/>
      <c r="C3" s="6"/>
    </row>
    <row r="4" spans="1:6" ht="12" x14ac:dyDescent="0.25">
      <c r="A4" s="156" t="s">
        <v>280</v>
      </c>
      <c r="B4" s="25"/>
      <c r="C4" s="25"/>
      <c r="D4" s="25"/>
    </row>
    <row r="5" spans="1:6" s="169" customFormat="1" ht="13.2" x14ac:dyDescent="0.25">
      <c r="A5" s="217" t="s">
        <v>281</v>
      </c>
      <c r="B5" s="10"/>
      <c r="C5" s="10"/>
      <c r="D5" s="10"/>
      <c r="E5" s="3"/>
      <c r="F5" s="3"/>
    </row>
    <row r="6" spans="1:6" ht="12" x14ac:dyDescent="0.25">
      <c r="A6" s="196"/>
      <c r="B6" s="27"/>
      <c r="C6" s="197"/>
      <c r="D6" s="63" t="s">
        <v>756</v>
      </c>
    </row>
    <row r="7" spans="1:6" s="156" customFormat="1" ht="30" customHeight="1" x14ac:dyDescent="0.25">
      <c r="A7" s="198" t="s">
        <v>224</v>
      </c>
      <c r="B7" s="198" t="s">
        <v>225</v>
      </c>
      <c r="C7" s="198" t="s">
        <v>282</v>
      </c>
      <c r="D7" s="198" t="s">
        <v>283</v>
      </c>
    </row>
    <row r="8" spans="1:6" s="199" customFormat="1" x14ac:dyDescent="0.25">
      <c r="A8" s="337">
        <v>1</v>
      </c>
      <c r="B8" s="337">
        <v>2</v>
      </c>
      <c r="C8" s="337">
        <v>3</v>
      </c>
      <c r="D8" s="337">
        <v>4</v>
      </c>
    </row>
    <row r="9" spans="1:6" ht="15" customHeight="1" x14ac:dyDescent="0.25">
      <c r="A9" s="200" t="s">
        <v>284</v>
      </c>
      <c r="B9" s="201" t="s">
        <v>285</v>
      </c>
      <c r="C9" s="202"/>
      <c r="D9" s="202"/>
    </row>
    <row r="10" spans="1:6" ht="15" customHeight="1" x14ac:dyDescent="0.25">
      <c r="A10" s="203" t="s">
        <v>286</v>
      </c>
      <c r="B10" s="204" t="s">
        <v>287</v>
      </c>
      <c r="C10" s="205"/>
      <c r="D10" s="205"/>
    </row>
    <row r="11" spans="1:6" ht="15" customHeight="1" x14ac:dyDescent="0.25">
      <c r="A11" s="203" t="s">
        <v>288</v>
      </c>
      <c r="B11" s="204" t="s">
        <v>289</v>
      </c>
      <c r="C11" s="205">
        <f>SUM(C12:C16)</f>
        <v>0</v>
      </c>
      <c r="D11" s="205">
        <f>SUM(D12:D16)</f>
        <v>0</v>
      </c>
    </row>
    <row r="12" spans="1:6" ht="15" customHeight="1" x14ac:dyDescent="0.25">
      <c r="A12" s="206" t="s">
        <v>157</v>
      </c>
      <c r="B12" s="295" t="s">
        <v>290</v>
      </c>
      <c r="C12" s="205"/>
      <c r="D12" s="205"/>
    </row>
    <row r="13" spans="1:6" ht="15" customHeight="1" x14ac:dyDescent="0.25">
      <c r="A13" s="206" t="s">
        <v>159</v>
      </c>
      <c r="B13" s="295" t="s">
        <v>291</v>
      </c>
      <c r="C13" s="205"/>
      <c r="D13" s="205"/>
    </row>
    <row r="14" spans="1:6" ht="15" customHeight="1" x14ac:dyDescent="0.25">
      <c r="A14" s="206" t="s">
        <v>161</v>
      </c>
      <c r="B14" s="296" t="s">
        <v>292</v>
      </c>
      <c r="C14" s="205"/>
      <c r="D14" s="205"/>
    </row>
    <row r="15" spans="1:6" ht="15" customHeight="1" x14ac:dyDescent="0.25">
      <c r="A15" s="206" t="s">
        <v>229</v>
      </c>
      <c r="B15" s="296" t="s">
        <v>293</v>
      </c>
      <c r="C15" s="205"/>
      <c r="D15" s="205"/>
    </row>
    <row r="16" spans="1:6" ht="15" customHeight="1" x14ac:dyDescent="0.25">
      <c r="A16" s="206" t="s">
        <v>230</v>
      </c>
      <c r="B16" s="296" t="s">
        <v>238</v>
      </c>
      <c r="C16" s="205"/>
      <c r="D16" s="205"/>
    </row>
    <row r="17" spans="1:4" ht="15" customHeight="1" x14ac:dyDescent="0.25">
      <c r="A17" s="203" t="s">
        <v>294</v>
      </c>
      <c r="B17" s="204" t="s">
        <v>295</v>
      </c>
      <c r="C17" s="205"/>
      <c r="D17" s="205"/>
    </row>
    <row r="18" spans="1:4" ht="15" customHeight="1" x14ac:dyDescent="0.25">
      <c r="A18" s="203" t="s">
        <v>296</v>
      </c>
      <c r="B18" s="204" t="s">
        <v>297</v>
      </c>
      <c r="C18" s="205"/>
      <c r="D18" s="205"/>
    </row>
    <row r="19" spans="1:4" ht="15" customHeight="1" x14ac:dyDescent="0.25">
      <c r="A19" s="207" t="s">
        <v>298</v>
      </c>
      <c r="B19" s="208" t="s">
        <v>299</v>
      </c>
      <c r="C19" s="209"/>
      <c r="D19" s="209"/>
    </row>
    <row r="20" spans="1:4" ht="20.100000000000001" customHeight="1" x14ac:dyDescent="0.25">
      <c r="A20" s="304" t="s">
        <v>130</v>
      </c>
      <c r="B20" s="305" t="s">
        <v>300</v>
      </c>
      <c r="C20" s="306">
        <f>+C9+C10+C11+C17+C18+C19</f>
        <v>0</v>
      </c>
      <c r="D20" s="306">
        <f>+D9+D10+D11+D17+D18+D19</f>
        <v>0</v>
      </c>
    </row>
    <row r="21" spans="1:4" ht="15" customHeight="1" x14ac:dyDescent="0.25">
      <c r="A21" s="210" t="s">
        <v>284</v>
      </c>
      <c r="B21" s="211" t="s">
        <v>301</v>
      </c>
      <c r="C21" s="212"/>
      <c r="D21" s="212"/>
    </row>
    <row r="22" spans="1:4" ht="15" customHeight="1" x14ac:dyDescent="0.25">
      <c r="A22" s="203" t="s">
        <v>286</v>
      </c>
      <c r="B22" s="204" t="s">
        <v>302</v>
      </c>
      <c r="C22" s="205">
        <f>SUM(C23:C27)</f>
        <v>0</v>
      </c>
      <c r="D22" s="205">
        <f>SUM(D23:D27)</f>
        <v>0</v>
      </c>
    </row>
    <row r="23" spans="1:4" ht="15" customHeight="1" x14ac:dyDescent="0.25">
      <c r="A23" s="213" t="s">
        <v>146</v>
      </c>
      <c r="B23" s="295" t="s">
        <v>290</v>
      </c>
      <c r="C23" s="205"/>
      <c r="D23" s="205"/>
    </row>
    <row r="24" spans="1:4" ht="15" customHeight="1" x14ac:dyDescent="0.25">
      <c r="A24" s="213" t="s">
        <v>149</v>
      </c>
      <c r="B24" s="295" t="s">
        <v>291</v>
      </c>
      <c r="C24" s="205"/>
      <c r="D24" s="205"/>
    </row>
    <row r="25" spans="1:4" ht="15" customHeight="1" x14ac:dyDescent="0.25">
      <c r="A25" s="213" t="s">
        <v>151</v>
      </c>
      <c r="B25" s="296" t="s">
        <v>292</v>
      </c>
      <c r="C25" s="205"/>
      <c r="D25" s="205"/>
    </row>
    <row r="26" spans="1:4" ht="15" customHeight="1" x14ac:dyDescent="0.25">
      <c r="A26" s="213" t="s">
        <v>153</v>
      </c>
      <c r="B26" s="296" t="s">
        <v>293</v>
      </c>
      <c r="C26" s="205"/>
      <c r="D26" s="205"/>
    </row>
    <row r="27" spans="1:4" ht="15" customHeight="1" x14ac:dyDescent="0.25">
      <c r="A27" s="213" t="s">
        <v>237</v>
      </c>
      <c r="B27" s="296" t="s">
        <v>238</v>
      </c>
      <c r="C27" s="205"/>
      <c r="D27" s="205"/>
    </row>
    <row r="28" spans="1:4" ht="15" customHeight="1" x14ac:dyDescent="0.25">
      <c r="A28" s="203" t="s">
        <v>288</v>
      </c>
      <c r="B28" s="204" t="s">
        <v>303</v>
      </c>
      <c r="C28" s="205"/>
      <c r="D28" s="205"/>
    </row>
    <row r="29" spans="1:4" ht="15" customHeight="1" x14ac:dyDescent="0.25">
      <c r="A29" s="207" t="s">
        <v>294</v>
      </c>
      <c r="B29" s="208" t="s">
        <v>304</v>
      </c>
      <c r="C29" s="209"/>
      <c r="D29" s="209"/>
    </row>
    <row r="30" spans="1:4" ht="20.100000000000001" customHeight="1" x14ac:dyDescent="0.25">
      <c r="A30" s="304" t="s">
        <v>217</v>
      </c>
      <c r="B30" s="305" t="s">
        <v>305</v>
      </c>
      <c r="C30" s="306">
        <f>+C21+C22+C28+C29</f>
        <v>0</v>
      </c>
      <c r="D30" s="306">
        <f>+D21+D22+D28+D29</f>
        <v>0</v>
      </c>
    </row>
    <row r="31" spans="1:4" ht="20.100000000000001" customHeight="1" x14ac:dyDescent="0.25">
      <c r="A31" s="304" t="s">
        <v>227</v>
      </c>
      <c r="B31" s="305" t="s">
        <v>306</v>
      </c>
      <c r="C31" s="306">
        <f>+C20-C30</f>
        <v>0</v>
      </c>
      <c r="D31" s="306">
        <f>+D20-D30</f>
        <v>0</v>
      </c>
    </row>
    <row r="32" spans="1:4" ht="20.100000000000001" customHeight="1" x14ac:dyDescent="0.25">
      <c r="A32" s="214" t="s">
        <v>284</v>
      </c>
      <c r="B32" s="204" t="s">
        <v>307</v>
      </c>
      <c r="C32" s="215">
        <f>SUM(C33:C37)</f>
        <v>0</v>
      </c>
      <c r="D32" s="215">
        <f>SUM(D33:D37)</f>
        <v>0</v>
      </c>
    </row>
    <row r="33" spans="1:23" ht="15" customHeight="1" x14ac:dyDescent="0.25">
      <c r="A33" s="213" t="s">
        <v>133</v>
      </c>
      <c r="B33" s="295" t="s">
        <v>290</v>
      </c>
      <c r="C33" s="205"/>
      <c r="D33" s="205"/>
    </row>
    <row r="34" spans="1:23" ht="15" customHeight="1" x14ac:dyDescent="0.25">
      <c r="A34" s="213" t="s">
        <v>135</v>
      </c>
      <c r="B34" s="295" t="s">
        <v>291</v>
      </c>
      <c r="C34" s="205"/>
      <c r="D34" s="205"/>
    </row>
    <row r="35" spans="1:23" ht="15" customHeight="1" x14ac:dyDescent="0.25">
      <c r="A35" s="213" t="s">
        <v>137</v>
      </c>
      <c r="B35" s="296" t="s">
        <v>292</v>
      </c>
      <c r="C35" s="205"/>
      <c r="D35" s="205"/>
    </row>
    <row r="36" spans="1:23" ht="15" customHeight="1" x14ac:dyDescent="0.25">
      <c r="A36" s="213" t="s">
        <v>139</v>
      </c>
      <c r="B36" s="296" t="s">
        <v>293</v>
      </c>
      <c r="C36" s="205"/>
      <c r="D36" s="205"/>
    </row>
    <row r="37" spans="1:23" ht="15" customHeight="1" x14ac:dyDescent="0.25">
      <c r="A37" s="213" t="s">
        <v>141</v>
      </c>
      <c r="B37" s="296" t="s">
        <v>238</v>
      </c>
      <c r="C37" s="205"/>
      <c r="D37" s="205"/>
    </row>
    <row r="38" spans="1:23" ht="15" customHeight="1" x14ac:dyDescent="0.25">
      <c r="A38" s="203" t="s">
        <v>286</v>
      </c>
      <c r="B38" s="204" t="s">
        <v>308</v>
      </c>
      <c r="C38" s="205">
        <f>SUM(C39:C43)</f>
        <v>0</v>
      </c>
      <c r="D38" s="205">
        <f>SUM(D39:D43)</f>
        <v>0</v>
      </c>
    </row>
    <row r="39" spans="1:23" ht="15" customHeight="1" x14ac:dyDescent="0.25">
      <c r="A39" s="206" t="s">
        <v>146</v>
      </c>
      <c r="B39" s="295" t="s">
        <v>290</v>
      </c>
      <c r="C39" s="205"/>
      <c r="D39" s="205"/>
    </row>
    <row r="40" spans="1:23" ht="15" customHeight="1" x14ac:dyDescent="0.25">
      <c r="A40" s="206" t="s">
        <v>149</v>
      </c>
      <c r="B40" s="295" t="s">
        <v>291</v>
      </c>
      <c r="C40" s="205"/>
      <c r="D40" s="205"/>
    </row>
    <row r="41" spans="1:23" ht="15" customHeight="1" x14ac:dyDescent="0.25">
      <c r="A41" s="206" t="s">
        <v>151</v>
      </c>
      <c r="B41" s="296" t="s">
        <v>292</v>
      </c>
      <c r="C41" s="205"/>
      <c r="D41" s="205"/>
    </row>
    <row r="42" spans="1:23" ht="15" customHeight="1" x14ac:dyDescent="0.25">
      <c r="A42" s="206" t="s">
        <v>153</v>
      </c>
      <c r="B42" s="296" t="s">
        <v>293</v>
      </c>
      <c r="C42" s="205"/>
      <c r="D42" s="205"/>
    </row>
    <row r="43" spans="1:23" ht="15" customHeight="1" x14ac:dyDescent="0.25">
      <c r="A43" s="206" t="s">
        <v>237</v>
      </c>
      <c r="B43" s="296" t="s">
        <v>238</v>
      </c>
      <c r="C43" s="205"/>
      <c r="D43" s="205"/>
    </row>
    <row r="44" spans="1:23" ht="24" x14ac:dyDescent="0.25">
      <c r="A44" s="304" t="s">
        <v>233</v>
      </c>
      <c r="B44" s="305" t="s">
        <v>309</v>
      </c>
      <c r="C44" s="306">
        <f>+C32-C38</f>
        <v>0</v>
      </c>
      <c r="D44" s="306">
        <f>+D32-D38</f>
        <v>0</v>
      </c>
    </row>
    <row r="45" spans="1:23" ht="23.25" customHeight="1" x14ac:dyDescent="0.25">
      <c r="A45" s="304" t="s">
        <v>310</v>
      </c>
      <c r="B45" s="305" t="s">
        <v>311</v>
      </c>
      <c r="C45" s="306">
        <f>+C31+C44</f>
        <v>0</v>
      </c>
      <c r="D45" s="306">
        <f>+D31+D44</f>
        <v>0</v>
      </c>
    </row>
    <row r="46" spans="1:23" ht="12" customHeight="1" x14ac:dyDescent="0.25"/>
    <row r="47" spans="1:23" s="17" customFormat="1" ht="16.5" customHeight="1" x14ac:dyDescent="0.25">
      <c r="A47" s="16" t="s">
        <v>121</v>
      </c>
      <c r="B47" s="16"/>
      <c r="C47" s="248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23" s="17" customFormat="1" ht="9.75" customHeight="1" x14ac:dyDescent="0.25">
      <c r="A48" s="16"/>
      <c r="B48" s="16"/>
      <c r="C48" s="249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1:17" s="391" customFormat="1" x14ac:dyDescent="0.25">
      <c r="A49" s="390" t="s">
        <v>374</v>
      </c>
      <c r="C49" s="250"/>
      <c r="D49" s="16"/>
      <c r="E49" s="16"/>
      <c r="F49" s="17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</row>
    <row r="50" spans="1:17" s="391" customFormat="1" x14ac:dyDescent="0.25">
      <c r="A50" s="390" t="s">
        <v>5</v>
      </c>
      <c r="C50" s="249"/>
      <c r="D50" s="16"/>
      <c r="E50" s="16"/>
      <c r="F50" s="17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</row>
    <row r="51" spans="1:17" s="391" customFormat="1" x14ac:dyDescent="0.25">
      <c r="A51" s="390"/>
      <c r="C51" s="249"/>
      <c r="D51" s="16"/>
      <c r="E51" s="16"/>
      <c r="F51" s="17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</row>
    <row r="52" spans="1:17" s="391" customFormat="1" x14ac:dyDescent="0.25">
      <c r="A52" s="390" t="s">
        <v>122</v>
      </c>
      <c r="C52" s="250"/>
      <c r="D52" s="16"/>
      <c r="E52" s="16"/>
      <c r="F52" s="17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</row>
    <row r="53" spans="1:17" s="391" customFormat="1" x14ac:dyDescent="0.25">
      <c r="A53" s="390" t="s">
        <v>5</v>
      </c>
      <c r="C53" s="249"/>
      <c r="D53" s="16"/>
      <c r="E53" s="16"/>
      <c r="F53" s="17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</row>
  </sheetData>
  <printOptions horizontalCentered="1"/>
  <pageMargins left="0" right="0" top="0" bottom="0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showGridLines="0" zoomScale="90" zoomScaleNormal="90" workbookViewId="0">
      <selection sqref="A1:XFD1048576"/>
    </sheetView>
  </sheetViews>
  <sheetFormatPr defaultColWidth="9.109375" defaultRowHeight="11.4" x14ac:dyDescent="0.25"/>
  <cols>
    <col min="1" max="1" width="5.6640625" style="216" customWidth="1"/>
    <col min="2" max="2" width="41.88671875" style="24" customWidth="1"/>
    <col min="3" max="4" width="22.5546875" style="10" customWidth="1"/>
    <col min="5" max="16384" width="9.109375" style="10"/>
  </cols>
  <sheetData>
    <row r="1" spans="1:6" s="154" customFormat="1" ht="12" x14ac:dyDescent="0.25">
      <c r="A1" s="10"/>
      <c r="B1" s="24"/>
      <c r="C1" s="10"/>
      <c r="D1" s="163" t="s">
        <v>312</v>
      </c>
      <c r="E1" s="163"/>
    </row>
    <row r="2" spans="1:6" s="154" customFormat="1" x14ac:dyDescent="0.25">
      <c r="A2" s="6" t="s">
        <v>272</v>
      </c>
      <c r="B2" s="6"/>
      <c r="C2" s="6"/>
      <c r="D2" s="153"/>
      <c r="E2" s="153"/>
    </row>
    <row r="3" spans="1:6" s="154" customFormat="1" x14ac:dyDescent="0.25">
      <c r="A3" s="6" t="s">
        <v>124</v>
      </c>
      <c r="B3" s="6"/>
      <c r="C3" s="6"/>
    </row>
    <row r="4" spans="1:6" ht="12" x14ac:dyDescent="0.25">
      <c r="A4" s="156" t="s">
        <v>313</v>
      </c>
      <c r="B4" s="25"/>
      <c r="C4" s="25"/>
      <c r="D4" s="25"/>
    </row>
    <row r="5" spans="1:6" s="217" customFormat="1" x14ac:dyDescent="0.25">
      <c r="A5" s="217" t="s">
        <v>281</v>
      </c>
      <c r="B5" s="10"/>
      <c r="C5" s="10"/>
      <c r="D5" s="10"/>
      <c r="E5" s="10"/>
      <c r="F5" s="10"/>
    </row>
    <row r="6" spans="1:6" ht="12" x14ac:dyDescent="0.25">
      <c r="A6" s="196"/>
      <c r="B6" s="27"/>
      <c r="C6" s="197"/>
      <c r="D6" s="63" t="s">
        <v>756</v>
      </c>
    </row>
    <row r="7" spans="1:6" s="156" customFormat="1" ht="30" customHeight="1" x14ac:dyDescent="0.25">
      <c r="A7" s="198" t="s">
        <v>224</v>
      </c>
      <c r="B7" s="198" t="s">
        <v>225</v>
      </c>
      <c r="C7" s="198" t="s">
        <v>282</v>
      </c>
      <c r="D7" s="198" t="s">
        <v>283</v>
      </c>
    </row>
    <row r="8" spans="1:6" x14ac:dyDescent="0.25">
      <c r="A8" s="337">
        <v>1</v>
      </c>
      <c r="B8" s="337">
        <v>2</v>
      </c>
      <c r="C8" s="337">
        <v>3</v>
      </c>
      <c r="D8" s="337">
        <v>4</v>
      </c>
    </row>
    <row r="9" spans="1:6" ht="15" customHeight="1" x14ac:dyDescent="0.25">
      <c r="A9" s="200" t="s">
        <v>284</v>
      </c>
      <c r="B9" s="201" t="s">
        <v>285</v>
      </c>
      <c r="C9" s="202"/>
      <c r="D9" s="202"/>
    </row>
    <row r="10" spans="1:6" ht="15" customHeight="1" x14ac:dyDescent="0.25">
      <c r="A10" s="203" t="s">
        <v>286</v>
      </c>
      <c r="B10" s="204" t="s">
        <v>287</v>
      </c>
      <c r="C10" s="205"/>
      <c r="D10" s="205"/>
    </row>
    <row r="11" spans="1:6" ht="15" customHeight="1" x14ac:dyDescent="0.25">
      <c r="A11" s="203" t="s">
        <v>288</v>
      </c>
      <c r="B11" s="204" t="s">
        <v>289</v>
      </c>
      <c r="C11" s="205">
        <f>SUM(C12:C16)</f>
        <v>0</v>
      </c>
      <c r="D11" s="205">
        <f>SUM(D12:D16)</f>
        <v>0</v>
      </c>
    </row>
    <row r="12" spans="1:6" ht="15" customHeight="1" x14ac:dyDescent="0.25">
      <c r="A12" s="206" t="s">
        <v>157</v>
      </c>
      <c r="B12" s="295" t="s">
        <v>290</v>
      </c>
      <c r="C12" s="205"/>
      <c r="D12" s="205"/>
    </row>
    <row r="13" spans="1:6" ht="15" customHeight="1" x14ac:dyDescent="0.25">
      <c r="A13" s="206" t="s">
        <v>159</v>
      </c>
      <c r="B13" s="295" t="s">
        <v>291</v>
      </c>
      <c r="C13" s="205"/>
      <c r="D13" s="205"/>
    </row>
    <row r="14" spans="1:6" ht="15" customHeight="1" x14ac:dyDescent="0.25">
      <c r="A14" s="206" t="s">
        <v>161</v>
      </c>
      <c r="B14" s="296" t="s">
        <v>292</v>
      </c>
      <c r="C14" s="205"/>
      <c r="D14" s="205"/>
    </row>
    <row r="15" spans="1:6" ht="15" customHeight="1" x14ac:dyDescent="0.25">
      <c r="A15" s="206" t="s">
        <v>229</v>
      </c>
      <c r="B15" s="296" t="s">
        <v>293</v>
      </c>
      <c r="C15" s="205"/>
      <c r="D15" s="205"/>
    </row>
    <row r="16" spans="1:6" ht="15" customHeight="1" x14ac:dyDescent="0.25">
      <c r="A16" s="206" t="s">
        <v>230</v>
      </c>
      <c r="B16" s="296" t="s">
        <v>238</v>
      </c>
      <c r="C16" s="205"/>
      <c r="D16" s="205"/>
    </row>
    <row r="17" spans="1:4" ht="15" customHeight="1" x14ac:dyDescent="0.25">
      <c r="A17" s="203" t="s">
        <v>294</v>
      </c>
      <c r="B17" s="204" t="s">
        <v>295</v>
      </c>
      <c r="C17" s="205"/>
      <c r="D17" s="205"/>
    </row>
    <row r="18" spans="1:4" ht="15" customHeight="1" x14ac:dyDescent="0.25">
      <c r="A18" s="203" t="s">
        <v>296</v>
      </c>
      <c r="B18" s="204" t="s">
        <v>297</v>
      </c>
      <c r="C18" s="205"/>
      <c r="D18" s="205"/>
    </row>
    <row r="19" spans="1:4" ht="15" customHeight="1" x14ac:dyDescent="0.25">
      <c r="A19" s="207" t="s">
        <v>298</v>
      </c>
      <c r="B19" s="208" t="s">
        <v>299</v>
      </c>
      <c r="C19" s="209"/>
      <c r="D19" s="209"/>
    </row>
    <row r="20" spans="1:4" ht="20.100000000000001" customHeight="1" x14ac:dyDescent="0.25">
      <c r="A20" s="304" t="s">
        <v>130</v>
      </c>
      <c r="B20" s="305" t="s">
        <v>300</v>
      </c>
      <c r="C20" s="306">
        <f>+C9+C10+C11+C17+C18+C19</f>
        <v>0</v>
      </c>
      <c r="D20" s="306">
        <f>+D9+D10+D11+D17+D18+D19</f>
        <v>0</v>
      </c>
    </row>
    <row r="21" spans="1:4" ht="15" customHeight="1" x14ac:dyDescent="0.25">
      <c r="A21" s="210" t="s">
        <v>284</v>
      </c>
      <c r="B21" s="211" t="s">
        <v>301</v>
      </c>
      <c r="C21" s="212"/>
      <c r="D21" s="212"/>
    </row>
    <row r="22" spans="1:4" ht="15" customHeight="1" x14ac:dyDescent="0.25">
      <c r="A22" s="203" t="s">
        <v>286</v>
      </c>
      <c r="B22" s="204" t="s">
        <v>302</v>
      </c>
      <c r="C22" s="205">
        <f>SUM(C23:C27)</f>
        <v>0</v>
      </c>
      <c r="D22" s="205">
        <f>SUM(D23:D27)</f>
        <v>0</v>
      </c>
    </row>
    <row r="23" spans="1:4" ht="15" customHeight="1" x14ac:dyDescent="0.25">
      <c r="A23" s="213" t="s">
        <v>146</v>
      </c>
      <c r="B23" s="295" t="s">
        <v>290</v>
      </c>
      <c r="C23" s="205"/>
      <c r="D23" s="205"/>
    </row>
    <row r="24" spans="1:4" ht="15" customHeight="1" x14ac:dyDescent="0.25">
      <c r="A24" s="213" t="s">
        <v>149</v>
      </c>
      <c r="B24" s="295" t="s">
        <v>291</v>
      </c>
      <c r="C24" s="205"/>
      <c r="D24" s="205"/>
    </row>
    <row r="25" spans="1:4" ht="15" customHeight="1" x14ac:dyDescent="0.25">
      <c r="A25" s="213" t="s">
        <v>151</v>
      </c>
      <c r="B25" s="296" t="s">
        <v>292</v>
      </c>
      <c r="C25" s="205"/>
      <c r="D25" s="205"/>
    </row>
    <row r="26" spans="1:4" ht="15" customHeight="1" x14ac:dyDescent="0.25">
      <c r="A26" s="213" t="s">
        <v>153</v>
      </c>
      <c r="B26" s="296" t="s">
        <v>293</v>
      </c>
      <c r="C26" s="205"/>
      <c r="D26" s="205"/>
    </row>
    <row r="27" spans="1:4" ht="15" customHeight="1" x14ac:dyDescent="0.25">
      <c r="A27" s="213" t="s">
        <v>237</v>
      </c>
      <c r="B27" s="296" t="s">
        <v>238</v>
      </c>
      <c r="C27" s="205"/>
      <c r="D27" s="205"/>
    </row>
    <row r="28" spans="1:4" ht="15" customHeight="1" x14ac:dyDescent="0.25">
      <c r="A28" s="203" t="s">
        <v>288</v>
      </c>
      <c r="B28" s="204" t="s">
        <v>303</v>
      </c>
      <c r="C28" s="205"/>
      <c r="D28" s="205"/>
    </row>
    <row r="29" spans="1:4" ht="15" customHeight="1" x14ac:dyDescent="0.25">
      <c r="A29" s="207" t="s">
        <v>294</v>
      </c>
      <c r="B29" s="208" t="s">
        <v>304</v>
      </c>
      <c r="C29" s="209"/>
      <c r="D29" s="209"/>
    </row>
    <row r="30" spans="1:4" ht="20.100000000000001" customHeight="1" x14ac:dyDescent="0.25">
      <c r="A30" s="304" t="s">
        <v>217</v>
      </c>
      <c r="B30" s="305" t="s">
        <v>305</v>
      </c>
      <c r="C30" s="306">
        <f>+C21+C22+C28+C29</f>
        <v>0</v>
      </c>
      <c r="D30" s="306">
        <f>+D21+D22+D28+D29</f>
        <v>0</v>
      </c>
    </row>
    <row r="31" spans="1:4" ht="20.100000000000001" customHeight="1" x14ac:dyDescent="0.25">
      <c r="A31" s="304" t="s">
        <v>227</v>
      </c>
      <c r="B31" s="305" t="s">
        <v>306</v>
      </c>
      <c r="C31" s="306">
        <f>+C20-C30</f>
        <v>0</v>
      </c>
      <c r="D31" s="306">
        <f>+D20-D30</f>
        <v>0</v>
      </c>
    </row>
    <row r="32" spans="1:4" ht="20.100000000000001" customHeight="1" x14ac:dyDescent="0.25">
      <c r="A32" s="214" t="s">
        <v>284</v>
      </c>
      <c r="B32" s="204" t="s">
        <v>307</v>
      </c>
      <c r="C32" s="215">
        <f>SUM(C33:C37)</f>
        <v>0</v>
      </c>
      <c r="D32" s="215">
        <f>SUM(D33:D37)</f>
        <v>0</v>
      </c>
    </row>
    <row r="33" spans="1:23" ht="15" customHeight="1" x14ac:dyDescent="0.25">
      <c r="A33" s="213" t="s">
        <v>133</v>
      </c>
      <c r="B33" s="295" t="s">
        <v>290</v>
      </c>
      <c r="C33" s="205"/>
      <c r="D33" s="205"/>
    </row>
    <row r="34" spans="1:23" ht="15" customHeight="1" x14ac:dyDescent="0.25">
      <c r="A34" s="213" t="s">
        <v>135</v>
      </c>
      <c r="B34" s="295" t="s">
        <v>291</v>
      </c>
      <c r="C34" s="205"/>
      <c r="D34" s="205"/>
    </row>
    <row r="35" spans="1:23" ht="15" customHeight="1" x14ac:dyDescent="0.25">
      <c r="A35" s="213" t="s">
        <v>137</v>
      </c>
      <c r="B35" s="296" t="s">
        <v>292</v>
      </c>
      <c r="C35" s="205"/>
      <c r="D35" s="205"/>
    </row>
    <row r="36" spans="1:23" ht="15" customHeight="1" x14ac:dyDescent="0.25">
      <c r="A36" s="213" t="s">
        <v>139</v>
      </c>
      <c r="B36" s="296" t="s">
        <v>293</v>
      </c>
      <c r="C36" s="205"/>
      <c r="D36" s="205"/>
    </row>
    <row r="37" spans="1:23" ht="15" customHeight="1" x14ac:dyDescent="0.25">
      <c r="A37" s="213" t="s">
        <v>141</v>
      </c>
      <c r="B37" s="296" t="s">
        <v>238</v>
      </c>
      <c r="C37" s="205"/>
      <c r="D37" s="205"/>
    </row>
    <row r="38" spans="1:23" ht="15" customHeight="1" x14ac:dyDescent="0.25">
      <c r="A38" s="203" t="s">
        <v>286</v>
      </c>
      <c r="B38" s="204" t="s">
        <v>308</v>
      </c>
      <c r="C38" s="205">
        <f>SUM(C39:C43)</f>
        <v>0</v>
      </c>
      <c r="D38" s="205">
        <f>SUM(D39:D43)</f>
        <v>0</v>
      </c>
    </row>
    <row r="39" spans="1:23" ht="15" customHeight="1" x14ac:dyDescent="0.25">
      <c r="A39" s="206" t="s">
        <v>146</v>
      </c>
      <c r="B39" s="295" t="s">
        <v>290</v>
      </c>
      <c r="C39" s="205"/>
      <c r="D39" s="205"/>
    </row>
    <row r="40" spans="1:23" ht="15" customHeight="1" x14ac:dyDescent="0.25">
      <c r="A40" s="206" t="s">
        <v>149</v>
      </c>
      <c r="B40" s="295" t="s">
        <v>291</v>
      </c>
      <c r="C40" s="205"/>
      <c r="D40" s="205"/>
    </row>
    <row r="41" spans="1:23" ht="15" customHeight="1" x14ac:dyDescent="0.25">
      <c r="A41" s="206" t="s">
        <v>151</v>
      </c>
      <c r="B41" s="296" t="s">
        <v>292</v>
      </c>
      <c r="C41" s="205"/>
      <c r="D41" s="205"/>
    </row>
    <row r="42" spans="1:23" ht="15" customHeight="1" x14ac:dyDescent="0.25">
      <c r="A42" s="206" t="s">
        <v>153</v>
      </c>
      <c r="B42" s="296" t="s">
        <v>293</v>
      </c>
      <c r="C42" s="205"/>
      <c r="D42" s="205"/>
    </row>
    <row r="43" spans="1:23" ht="15" customHeight="1" x14ac:dyDescent="0.25">
      <c r="A43" s="206" t="s">
        <v>237</v>
      </c>
      <c r="B43" s="296" t="s">
        <v>238</v>
      </c>
      <c r="C43" s="205"/>
      <c r="D43" s="205"/>
    </row>
    <row r="44" spans="1:23" ht="24" x14ac:dyDescent="0.25">
      <c r="A44" s="304" t="s">
        <v>233</v>
      </c>
      <c r="B44" s="305" t="s">
        <v>309</v>
      </c>
      <c r="C44" s="306">
        <f>+C32-C38</f>
        <v>0</v>
      </c>
      <c r="D44" s="306">
        <f>+D32-D38</f>
        <v>0</v>
      </c>
    </row>
    <row r="45" spans="1:23" ht="23.25" customHeight="1" x14ac:dyDescent="0.25">
      <c r="A45" s="304" t="s">
        <v>310</v>
      </c>
      <c r="B45" s="305" t="s">
        <v>314</v>
      </c>
      <c r="C45" s="306">
        <f>+C31+C44</f>
        <v>0</v>
      </c>
      <c r="D45" s="306">
        <f>+D31+D44</f>
        <v>0</v>
      </c>
    </row>
    <row r="46" spans="1:23" ht="12" customHeight="1" x14ac:dyDescent="0.25"/>
    <row r="47" spans="1:23" s="17" customFormat="1" ht="16.5" customHeight="1" x14ac:dyDescent="0.25">
      <c r="A47" s="16" t="s">
        <v>121</v>
      </c>
      <c r="B47" s="16"/>
      <c r="C47" s="248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23" s="17" customFormat="1" ht="9.75" customHeight="1" x14ac:dyDescent="0.25">
      <c r="A48" s="16"/>
      <c r="B48" s="16"/>
      <c r="C48" s="249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1:17" s="391" customFormat="1" x14ac:dyDescent="0.25">
      <c r="A49" s="390" t="s">
        <v>374</v>
      </c>
      <c r="C49" s="250"/>
      <c r="D49" s="16"/>
      <c r="E49" s="16"/>
      <c r="F49" s="17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</row>
    <row r="50" spans="1:17" s="391" customFormat="1" x14ac:dyDescent="0.25">
      <c r="A50" s="390" t="s">
        <v>5</v>
      </c>
      <c r="C50" s="249"/>
      <c r="D50" s="16"/>
      <c r="E50" s="16"/>
      <c r="F50" s="17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</row>
    <row r="51" spans="1:17" s="391" customFormat="1" x14ac:dyDescent="0.25">
      <c r="A51" s="390"/>
      <c r="C51" s="249"/>
      <c r="D51" s="16"/>
      <c r="E51" s="16"/>
      <c r="F51" s="17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</row>
    <row r="52" spans="1:17" s="391" customFormat="1" x14ac:dyDescent="0.25">
      <c r="A52" s="390" t="s">
        <v>122</v>
      </c>
      <c r="C52" s="250"/>
      <c r="D52" s="16"/>
      <c r="E52" s="16"/>
      <c r="F52" s="17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</row>
    <row r="53" spans="1:17" s="391" customFormat="1" x14ac:dyDescent="0.25">
      <c r="A53" s="390" t="s">
        <v>5</v>
      </c>
      <c r="C53" s="249"/>
      <c r="D53" s="16"/>
      <c r="E53" s="16"/>
      <c r="F53" s="17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</row>
  </sheetData>
  <printOptions horizontalCentered="1"/>
  <pageMargins left="0" right="0" top="0" bottom="0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showGridLines="0" zoomScale="90" zoomScaleNormal="90" workbookViewId="0">
      <selection sqref="A1:XFD1048576"/>
    </sheetView>
  </sheetViews>
  <sheetFormatPr defaultColWidth="9.109375" defaultRowHeight="11.4" x14ac:dyDescent="0.25"/>
  <cols>
    <col min="1" max="11" width="15.88671875" style="222" customWidth="1"/>
    <col min="12" max="12" width="12.109375" style="221" customWidth="1"/>
    <col min="13" max="17" width="9.109375" style="221"/>
    <col min="18" max="16384" width="9.109375" style="222"/>
  </cols>
  <sheetData>
    <row r="1" spans="1:23" s="154" customFormat="1" ht="14.25" customHeight="1" x14ac:dyDescent="0.25">
      <c r="A1" s="10"/>
      <c r="B1" s="24"/>
      <c r="C1" s="10"/>
      <c r="E1" s="163"/>
      <c r="L1" s="163" t="s">
        <v>315</v>
      </c>
    </row>
    <row r="2" spans="1:23" s="7" customFormat="1" ht="20.25" customHeight="1" x14ac:dyDescent="0.25">
      <c r="A2" s="6" t="s">
        <v>257</v>
      </c>
      <c r="B2" s="164"/>
      <c r="C2" s="8"/>
      <c r="D2" s="8"/>
      <c r="E2" s="9"/>
      <c r="F2" s="9"/>
      <c r="G2" s="9"/>
      <c r="H2" s="9"/>
      <c r="I2" s="9"/>
      <c r="J2" s="9"/>
      <c r="L2" s="9"/>
      <c r="M2" s="167"/>
      <c r="N2" s="167"/>
      <c r="O2" s="168"/>
      <c r="P2" s="168"/>
      <c r="Q2" s="168"/>
      <c r="R2" s="219"/>
    </row>
    <row r="3" spans="1:23" s="7" customFormat="1" ht="12" x14ac:dyDescent="0.25">
      <c r="A3" s="6" t="s">
        <v>124</v>
      </c>
      <c r="B3" s="164"/>
      <c r="C3" s="8"/>
      <c r="D3" s="8"/>
      <c r="E3" s="9"/>
      <c r="F3" s="9"/>
      <c r="G3" s="9"/>
      <c r="H3" s="9"/>
      <c r="I3" s="9"/>
      <c r="J3" s="9"/>
      <c r="L3" s="9"/>
      <c r="M3" s="167"/>
      <c r="N3" s="167"/>
      <c r="O3" s="168"/>
      <c r="P3" s="168"/>
      <c r="Q3" s="168"/>
      <c r="R3" s="219"/>
    </row>
    <row r="4" spans="1:23" s="10" customFormat="1" ht="12" customHeight="1" x14ac:dyDescent="0.25">
      <c r="A4" s="195" t="s">
        <v>316</v>
      </c>
      <c r="B4" s="25"/>
      <c r="C4" s="25"/>
      <c r="D4" s="25"/>
    </row>
    <row r="5" spans="1:23" s="169" customFormat="1" ht="13.2" x14ac:dyDescent="0.25">
      <c r="A5" s="169" t="s">
        <v>281</v>
      </c>
      <c r="B5" s="3"/>
      <c r="C5" s="3"/>
      <c r="D5" s="3"/>
      <c r="E5" s="3"/>
      <c r="F5" s="3"/>
    </row>
    <row r="6" spans="1:23" ht="12" x14ac:dyDescent="0.25">
      <c r="A6" s="220"/>
      <c r="B6" s="220"/>
      <c r="C6" s="220"/>
      <c r="D6" s="220"/>
      <c r="E6" s="220"/>
      <c r="F6" s="220"/>
      <c r="G6" s="220"/>
      <c r="H6" s="220"/>
      <c r="I6" s="220"/>
      <c r="J6" s="220"/>
      <c r="L6" s="63" t="s">
        <v>756</v>
      </c>
    </row>
    <row r="7" spans="1:23" ht="84" x14ac:dyDescent="0.25">
      <c r="A7" s="223" t="s">
        <v>273</v>
      </c>
      <c r="B7" s="224" t="s">
        <v>366</v>
      </c>
      <c r="C7" s="224" t="s">
        <v>324</v>
      </c>
      <c r="D7" s="225" t="s">
        <v>365</v>
      </c>
      <c r="E7" s="224" t="s">
        <v>317</v>
      </c>
      <c r="F7" s="224" t="s">
        <v>318</v>
      </c>
      <c r="G7" s="224" t="s">
        <v>367</v>
      </c>
      <c r="H7" s="224" t="s">
        <v>319</v>
      </c>
      <c r="I7" s="224" t="s">
        <v>766</v>
      </c>
      <c r="J7" s="224" t="s">
        <v>767</v>
      </c>
      <c r="K7" s="224" t="s">
        <v>320</v>
      </c>
      <c r="L7" s="225" t="s">
        <v>321</v>
      </c>
      <c r="R7" s="221"/>
    </row>
    <row r="8" spans="1:23" s="229" customFormat="1" ht="9.6" x14ac:dyDescent="0.25">
      <c r="A8" s="226">
        <v>1</v>
      </c>
      <c r="B8" s="227">
        <v>2</v>
      </c>
      <c r="C8" s="227">
        <v>3</v>
      </c>
      <c r="D8" s="227">
        <v>4</v>
      </c>
      <c r="E8" s="227">
        <v>5</v>
      </c>
      <c r="F8" s="227">
        <v>6</v>
      </c>
      <c r="G8" s="227">
        <v>7</v>
      </c>
      <c r="H8" s="227">
        <v>8</v>
      </c>
      <c r="I8" s="227">
        <v>9</v>
      </c>
      <c r="J8" s="227">
        <v>10</v>
      </c>
      <c r="K8" s="227">
        <v>11</v>
      </c>
      <c r="L8" s="227">
        <v>12</v>
      </c>
      <c r="M8" s="228"/>
      <c r="N8" s="228"/>
      <c r="O8" s="228"/>
      <c r="P8" s="228"/>
      <c r="Q8" s="228"/>
      <c r="R8" s="228"/>
    </row>
    <row r="9" spans="1:23" ht="14.25" customHeight="1" x14ac:dyDescent="0.25">
      <c r="A9" s="230" t="s">
        <v>255</v>
      </c>
      <c r="B9" s="230"/>
      <c r="C9" s="231"/>
      <c r="D9" s="231"/>
      <c r="E9" s="232"/>
      <c r="F9" s="232"/>
      <c r="G9" s="233">
        <f>SUM(G10:G12)</f>
        <v>0</v>
      </c>
      <c r="H9" s="233">
        <f>SUM(H10:H12)</f>
        <v>0</v>
      </c>
      <c r="I9" s="233">
        <f>SUM(I10:I12)</f>
        <v>0</v>
      </c>
      <c r="J9" s="233">
        <f>SUM(J10:J12)</f>
        <v>0</v>
      </c>
      <c r="K9" s="233">
        <f>SUM(K10:K12)</f>
        <v>0</v>
      </c>
      <c r="L9" s="232"/>
      <c r="R9" s="221"/>
    </row>
    <row r="10" spans="1:23" s="240" customFormat="1" ht="12" x14ac:dyDescent="0.25">
      <c r="A10" s="234"/>
      <c r="B10" s="234"/>
      <c r="C10" s="235"/>
      <c r="D10" s="235"/>
      <c r="E10" s="236"/>
      <c r="F10" s="237"/>
      <c r="G10" s="237"/>
      <c r="H10" s="237"/>
      <c r="I10" s="238"/>
      <c r="J10" s="238"/>
      <c r="K10" s="238"/>
      <c r="L10" s="236"/>
      <c r="M10" s="239"/>
      <c r="N10" s="239"/>
      <c r="O10" s="239"/>
      <c r="P10" s="239"/>
      <c r="Q10" s="239"/>
      <c r="R10" s="239"/>
    </row>
    <row r="11" spans="1:23" s="240" customFormat="1" x14ac:dyDescent="0.25">
      <c r="A11" s="241"/>
      <c r="B11" s="241"/>
      <c r="C11" s="242"/>
      <c r="D11" s="242"/>
      <c r="E11" s="242"/>
      <c r="F11" s="243"/>
      <c r="G11" s="243"/>
      <c r="H11" s="243"/>
      <c r="I11" s="243"/>
      <c r="J11" s="243"/>
      <c r="K11" s="243"/>
      <c r="L11" s="242"/>
      <c r="M11" s="239"/>
      <c r="N11" s="239"/>
      <c r="O11" s="239"/>
      <c r="P11" s="239"/>
      <c r="Q11" s="239"/>
      <c r="R11" s="239"/>
    </row>
    <row r="12" spans="1:23" x14ac:dyDescent="0.25">
      <c r="A12" s="244"/>
      <c r="B12" s="244"/>
      <c r="C12" s="245"/>
      <c r="D12" s="245"/>
      <c r="E12" s="242"/>
      <c r="F12" s="243"/>
      <c r="G12" s="246"/>
      <c r="H12" s="246"/>
      <c r="I12" s="246"/>
      <c r="J12" s="246"/>
      <c r="K12" s="246"/>
      <c r="L12" s="242"/>
      <c r="R12" s="221"/>
    </row>
    <row r="13" spans="1:23" x14ac:dyDescent="0.25">
      <c r="A13" s="650"/>
      <c r="B13" s="651"/>
      <c r="C13" s="651"/>
      <c r="D13" s="652"/>
      <c r="E13" s="652"/>
      <c r="F13" s="652"/>
      <c r="G13" s="247"/>
      <c r="H13" s="247"/>
      <c r="I13" s="247"/>
      <c r="J13" s="247"/>
      <c r="K13" s="247"/>
    </row>
    <row r="14" spans="1:23" s="17" customFormat="1" ht="16.5" customHeight="1" x14ac:dyDescent="0.25">
      <c r="A14" s="16" t="s">
        <v>121</v>
      </c>
      <c r="B14" s="16"/>
      <c r="C14" s="248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s="17" customFormat="1" ht="9.75" customHeight="1" x14ac:dyDescent="0.25">
      <c r="A15" s="16"/>
      <c r="B15" s="16"/>
      <c r="C15" s="249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s="391" customFormat="1" x14ac:dyDescent="0.25">
      <c r="A16" s="390" t="s">
        <v>374</v>
      </c>
      <c r="C16" s="250"/>
      <c r="D16" s="16"/>
      <c r="E16" s="16"/>
      <c r="F16" s="17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</row>
    <row r="17" spans="1:17" s="391" customFormat="1" x14ac:dyDescent="0.25">
      <c r="A17" s="390" t="s">
        <v>5</v>
      </c>
      <c r="C17" s="249"/>
      <c r="D17" s="16"/>
      <c r="E17" s="16"/>
      <c r="F17" s="17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</row>
    <row r="18" spans="1:17" s="391" customFormat="1" x14ac:dyDescent="0.25">
      <c r="A18" s="390"/>
      <c r="C18" s="249"/>
      <c r="D18" s="16"/>
      <c r="E18" s="16"/>
      <c r="F18" s="17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</row>
    <row r="19" spans="1:17" s="391" customFormat="1" x14ac:dyDescent="0.25">
      <c r="A19" s="390" t="s">
        <v>122</v>
      </c>
      <c r="C19" s="250"/>
      <c r="D19" s="16"/>
      <c r="E19" s="16"/>
      <c r="F19" s="17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</row>
    <row r="20" spans="1:17" s="391" customFormat="1" x14ac:dyDescent="0.25">
      <c r="A20" s="390" t="s">
        <v>5</v>
      </c>
      <c r="C20" s="249"/>
      <c r="D20" s="16"/>
      <c r="E20" s="16"/>
      <c r="F20" s="17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</row>
  </sheetData>
  <printOptions horizontalCentered="1"/>
  <pageMargins left="0" right="0.70866141732283472" top="0" bottom="0" header="0.31496062992125984" footer="0"/>
  <pageSetup paperSize="9"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showGridLines="0" zoomScale="90" zoomScaleNormal="90" workbookViewId="0">
      <selection sqref="A1:XFD1048576"/>
    </sheetView>
  </sheetViews>
  <sheetFormatPr defaultColWidth="9.109375" defaultRowHeight="11.4" x14ac:dyDescent="0.2"/>
  <cols>
    <col min="1" max="1" width="10" style="253" customWidth="1"/>
    <col min="2" max="6" width="17.33203125" style="253" customWidth="1"/>
    <col min="7" max="11" width="17.33203125" style="252" customWidth="1"/>
    <col min="12" max="12" width="17.33203125" style="253" customWidth="1"/>
    <col min="13" max="16384" width="9.109375" style="253"/>
  </cols>
  <sheetData>
    <row r="1" spans="1:23" s="154" customFormat="1" ht="12" x14ac:dyDescent="0.25">
      <c r="A1" s="10"/>
      <c r="B1" s="24"/>
      <c r="C1" s="10"/>
      <c r="E1" s="163"/>
      <c r="L1" s="163" t="s">
        <v>322</v>
      </c>
    </row>
    <row r="2" spans="1:23" s="7" customFormat="1" ht="12" x14ac:dyDescent="0.25">
      <c r="A2" s="6" t="s">
        <v>257</v>
      </c>
      <c r="B2" s="164"/>
      <c r="C2" s="8"/>
      <c r="D2" s="8"/>
      <c r="E2" s="9"/>
      <c r="G2" s="9"/>
      <c r="H2" s="9"/>
      <c r="I2" s="9"/>
      <c r="J2" s="9"/>
      <c r="K2" s="9"/>
      <c r="L2" s="9"/>
      <c r="M2" s="167"/>
      <c r="N2" s="167"/>
      <c r="O2" s="168"/>
      <c r="P2" s="168"/>
      <c r="Q2" s="168"/>
      <c r="R2" s="219"/>
    </row>
    <row r="3" spans="1:23" s="7" customFormat="1" ht="12" x14ac:dyDescent="0.25">
      <c r="A3" s="6" t="s">
        <v>124</v>
      </c>
      <c r="B3" s="164"/>
      <c r="C3" s="8"/>
      <c r="D3" s="8"/>
      <c r="E3" s="9"/>
      <c r="G3" s="9"/>
      <c r="H3" s="9"/>
      <c r="I3" s="9"/>
      <c r="J3" s="9"/>
      <c r="K3" s="9"/>
      <c r="L3" s="9"/>
      <c r="M3" s="167"/>
      <c r="N3" s="167"/>
      <c r="O3" s="168"/>
      <c r="P3" s="168"/>
      <c r="Q3" s="168"/>
      <c r="R3" s="219"/>
    </row>
    <row r="4" spans="1:23" s="10" customFormat="1" ht="12" customHeight="1" x14ac:dyDescent="0.25">
      <c r="A4" s="195" t="s">
        <v>323</v>
      </c>
      <c r="B4" s="25"/>
      <c r="C4" s="25"/>
      <c r="D4" s="25"/>
    </row>
    <row r="5" spans="1:23" s="169" customFormat="1" ht="13.2" x14ac:dyDescent="0.25">
      <c r="A5" s="169" t="s">
        <v>281</v>
      </c>
      <c r="B5" s="3"/>
      <c r="C5" s="3"/>
      <c r="D5" s="3"/>
      <c r="E5" s="3"/>
      <c r="L5" s="3"/>
    </row>
    <row r="6" spans="1:23" ht="12" x14ac:dyDescent="0.2">
      <c r="A6" s="251"/>
      <c r="B6" s="251"/>
      <c r="C6" s="251"/>
      <c r="D6" s="251"/>
      <c r="E6" s="251"/>
      <c r="L6" s="63" t="s">
        <v>756</v>
      </c>
    </row>
    <row r="7" spans="1:23" ht="43.5" customHeight="1" x14ac:dyDescent="0.2">
      <c r="A7" s="223" t="s">
        <v>273</v>
      </c>
      <c r="B7" s="224" t="s">
        <v>366</v>
      </c>
      <c r="C7" s="225" t="s">
        <v>324</v>
      </c>
      <c r="D7" s="225" t="s">
        <v>365</v>
      </c>
      <c r="E7" s="224" t="s">
        <v>317</v>
      </c>
      <c r="F7" s="225" t="s">
        <v>368</v>
      </c>
      <c r="G7" s="225" t="s">
        <v>369</v>
      </c>
      <c r="H7" s="225" t="s">
        <v>370</v>
      </c>
      <c r="I7" s="225" t="s">
        <v>371</v>
      </c>
      <c r="J7" s="225" t="s">
        <v>372</v>
      </c>
      <c r="K7" s="225" t="s">
        <v>325</v>
      </c>
      <c r="L7" s="225" t="s">
        <v>321</v>
      </c>
      <c r="M7" s="252"/>
      <c r="N7" s="252"/>
      <c r="O7" s="252"/>
      <c r="P7" s="252"/>
      <c r="Q7" s="252"/>
    </row>
    <row r="8" spans="1:23" s="255" customFormat="1" ht="9.6" x14ac:dyDescent="0.2">
      <c r="A8" s="227">
        <v>1</v>
      </c>
      <c r="B8" s="227">
        <v>2</v>
      </c>
      <c r="C8" s="227">
        <v>3</v>
      </c>
      <c r="D8" s="227">
        <v>4</v>
      </c>
      <c r="E8" s="227">
        <v>5</v>
      </c>
      <c r="F8" s="227">
        <v>6</v>
      </c>
      <c r="G8" s="227">
        <v>7</v>
      </c>
      <c r="H8" s="227">
        <v>8</v>
      </c>
      <c r="I8" s="227" t="s">
        <v>373</v>
      </c>
      <c r="J8" s="227">
        <v>10</v>
      </c>
      <c r="K8" s="227">
        <v>11</v>
      </c>
      <c r="L8" s="227">
        <v>12</v>
      </c>
      <c r="M8" s="254"/>
      <c r="N8" s="254"/>
      <c r="O8" s="254"/>
      <c r="P8" s="254"/>
      <c r="Q8" s="254"/>
    </row>
    <row r="9" spans="1:23" ht="12" x14ac:dyDescent="0.2">
      <c r="A9" s="230" t="s">
        <v>255</v>
      </c>
      <c r="B9" s="230"/>
      <c r="C9" s="256"/>
      <c r="D9" s="256"/>
      <c r="E9" s="256"/>
      <c r="F9" s="256"/>
      <c r="G9" s="256"/>
      <c r="H9" s="256"/>
      <c r="I9" s="256"/>
      <c r="J9" s="256"/>
      <c r="K9" s="257">
        <f>SUM(K10:K12)</f>
        <v>0</v>
      </c>
      <c r="L9" s="232"/>
      <c r="M9" s="252"/>
      <c r="N9" s="252"/>
      <c r="O9" s="252"/>
      <c r="P9" s="252"/>
      <c r="Q9" s="252"/>
    </row>
    <row r="10" spans="1:23" s="264" customFormat="1" ht="12" x14ac:dyDescent="0.2">
      <c r="A10" s="258"/>
      <c r="B10" s="258"/>
      <c r="C10" s="259"/>
      <c r="D10" s="259"/>
      <c r="E10" s="260"/>
      <c r="F10" s="260"/>
      <c r="G10" s="260"/>
      <c r="H10" s="260"/>
      <c r="I10" s="260"/>
      <c r="J10" s="260"/>
      <c r="K10" s="261"/>
      <c r="L10" s="262"/>
      <c r="M10" s="263"/>
      <c r="N10" s="263"/>
      <c r="O10" s="263"/>
      <c r="P10" s="263"/>
      <c r="Q10" s="263"/>
    </row>
    <row r="11" spans="1:23" s="264" customFormat="1" x14ac:dyDescent="0.2">
      <c r="A11" s="265"/>
      <c r="B11" s="265"/>
      <c r="C11" s="266"/>
      <c r="D11" s="266"/>
      <c r="E11" s="243"/>
      <c r="F11" s="243"/>
      <c r="G11" s="243"/>
      <c r="H11" s="243"/>
      <c r="I11" s="243"/>
      <c r="J11" s="243"/>
      <c r="K11" s="243"/>
      <c r="L11" s="267"/>
      <c r="M11" s="263"/>
      <c r="N11" s="263"/>
      <c r="O11" s="263"/>
      <c r="P11" s="263"/>
      <c r="Q11" s="263"/>
    </row>
    <row r="12" spans="1:23" x14ac:dyDescent="0.2">
      <c r="A12" s="268"/>
      <c r="B12" s="268"/>
      <c r="C12" s="266"/>
      <c r="D12" s="266"/>
      <c r="E12" s="243"/>
      <c r="F12" s="243"/>
      <c r="G12" s="243"/>
      <c r="H12" s="243"/>
      <c r="I12" s="243"/>
      <c r="J12" s="243"/>
      <c r="K12" s="243"/>
      <c r="L12" s="267"/>
      <c r="M12" s="252"/>
      <c r="N12" s="252"/>
      <c r="O12" s="252"/>
      <c r="P12" s="252"/>
      <c r="Q12" s="252"/>
    </row>
    <row r="13" spans="1:23" x14ac:dyDescent="0.2">
      <c r="A13" s="322"/>
      <c r="B13" s="323"/>
      <c r="C13" s="323"/>
      <c r="D13" s="324"/>
      <c r="E13" s="324"/>
      <c r="F13" s="325"/>
    </row>
    <row r="14" spans="1:23" s="17" customFormat="1" ht="16.5" customHeight="1" x14ac:dyDescent="0.25">
      <c r="A14" s="16" t="s">
        <v>121</v>
      </c>
      <c r="B14" s="16"/>
      <c r="C14" s="248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s="17" customFormat="1" ht="9.75" customHeight="1" x14ac:dyDescent="0.25">
      <c r="A15" s="16"/>
      <c r="B15" s="16"/>
      <c r="C15" s="249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s="391" customFormat="1" x14ac:dyDescent="0.25">
      <c r="A16" s="390" t="s">
        <v>374</v>
      </c>
      <c r="C16" s="250"/>
      <c r="D16" s="16"/>
      <c r="E16" s="16"/>
      <c r="F16" s="17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</row>
    <row r="17" spans="1:17" s="391" customFormat="1" x14ac:dyDescent="0.25">
      <c r="A17" s="390" t="s">
        <v>5</v>
      </c>
      <c r="C17" s="249"/>
      <c r="D17" s="16"/>
      <c r="E17" s="16"/>
      <c r="F17" s="17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</row>
    <row r="18" spans="1:17" s="391" customFormat="1" x14ac:dyDescent="0.25">
      <c r="A18" s="390"/>
      <c r="C18" s="249"/>
      <c r="D18" s="16"/>
      <c r="E18" s="16"/>
      <c r="F18" s="17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</row>
    <row r="19" spans="1:17" s="391" customFormat="1" x14ac:dyDescent="0.25">
      <c r="A19" s="390" t="s">
        <v>122</v>
      </c>
      <c r="C19" s="250"/>
      <c r="D19" s="16"/>
      <c r="E19" s="16"/>
      <c r="F19" s="17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</row>
    <row r="20" spans="1:17" s="391" customFormat="1" x14ac:dyDescent="0.25">
      <c r="A20" s="390" t="s">
        <v>5</v>
      </c>
      <c r="C20" s="249"/>
      <c r="D20" s="16"/>
      <c r="E20" s="16"/>
      <c r="F20" s="17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</row>
    <row r="21" spans="1:17" s="252" customFormat="1" x14ac:dyDescent="0.2"/>
    <row r="22" spans="1:17" s="252" customFormat="1" x14ac:dyDescent="0.2"/>
  </sheetData>
  <printOptions horizontalCentered="1"/>
  <pageMargins left="0" right="0" top="0" bottom="0" header="0.31496062992125984" footer="0.31496062992125984"/>
  <pageSetup paperSize="9" scale="7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showGridLines="0" tabSelected="1" zoomScale="90" zoomScaleNormal="90" workbookViewId="0">
      <selection sqref="A1:XFD1048576"/>
    </sheetView>
  </sheetViews>
  <sheetFormatPr defaultColWidth="9.109375" defaultRowHeight="11.4" x14ac:dyDescent="0.25"/>
  <cols>
    <col min="1" max="1" width="10" style="10" customWidth="1"/>
    <col min="2" max="2" width="9.6640625" style="10" customWidth="1"/>
    <col min="3" max="3" width="10.6640625" style="157" bestFit="1" customWidth="1"/>
    <col min="4" max="4" width="11.6640625" style="157" customWidth="1"/>
    <col min="5" max="5" width="11.33203125" style="157" customWidth="1"/>
    <col min="6" max="6" width="14.33203125" style="158" customWidth="1"/>
    <col min="7" max="7" width="12.33203125" style="10" customWidth="1"/>
    <col min="8" max="8" width="13.6640625" style="10" customWidth="1"/>
    <col min="9" max="9" width="14.6640625" style="158" customWidth="1"/>
    <col min="10" max="10" width="12.33203125" style="10" customWidth="1"/>
    <col min="11" max="11" width="13.6640625" style="10" customWidth="1"/>
    <col min="12" max="12" width="14.6640625" style="158" customWidth="1"/>
    <col min="13" max="13" width="11.6640625" style="10" customWidth="1"/>
    <col min="14" max="14" width="12.6640625" style="10" customWidth="1"/>
    <col min="15" max="15" width="13.109375" style="10" customWidth="1"/>
    <col min="16" max="16384" width="9.109375" style="10"/>
  </cols>
  <sheetData>
    <row r="1" spans="1:21" ht="12" x14ac:dyDescent="0.25">
      <c r="O1" s="155" t="s">
        <v>244</v>
      </c>
    </row>
    <row r="2" spans="1:21" s="154" customFormat="1" ht="12" x14ac:dyDescent="0.25">
      <c r="A2" s="6" t="s">
        <v>123</v>
      </c>
      <c r="B2" s="153"/>
      <c r="C2" s="153"/>
      <c r="D2" s="153"/>
      <c r="E2" s="153"/>
      <c r="F2" s="23"/>
      <c r="G2" s="23"/>
      <c r="H2" s="23"/>
      <c r="M2" s="155"/>
      <c r="N2" s="155"/>
    </row>
    <row r="3" spans="1:21" s="154" customFormat="1" x14ac:dyDescent="0.25">
      <c r="A3" s="6" t="s">
        <v>124</v>
      </c>
      <c r="B3" s="24"/>
      <c r="C3" s="24"/>
      <c r="D3" s="24"/>
      <c r="E3" s="24"/>
      <c r="F3" s="161"/>
      <c r="G3" s="162"/>
      <c r="H3" s="162"/>
      <c r="I3" s="162"/>
      <c r="J3" s="162"/>
      <c r="K3" s="162"/>
      <c r="L3" s="162"/>
    </row>
    <row r="4" spans="1:21" s="154" customFormat="1" ht="12" customHeight="1" x14ac:dyDescent="0.25">
      <c r="A4" s="732" t="s">
        <v>351</v>
      </c>
      <c r="B4" s="732"/>
      <c r="C4" s="732"/>
      <c r="D4" s="732"/>
      <c r="E4" s="732"/>
      <c r="F4" s="732"/>
      <c r="G4" s="732"/>
      <c r="H4" s="25"/>
      <c r="I4" s="25"/>
      <c r="J4" s="25"/>
      <c r="K4" s="25"/>
      <c r="L4" s="25"/>
      <c r="M4" s="25"/>
      <c r="N4" s="25"/>
      <c r="O4" s="25"/>
    </row>
    <row r="5" spans="1:21" ht="15.75" customHeight="1" x14ac:dyDescent="0.25">
      <c r="A5" s="10" t="s">
        <v>125</v>
      </c>
      <c r="B5" s="156"/>
      <c r="G5" s="26"/>
      <c r="H5" s="26"/>
    </row>
    <row r="6" spans="1:21" ht="15.75" customHeight="1" x14ac:dyDescent="0.25">
      <c r="B6" s="156"/>
      <c r="G6" s="26"/>
      <c r="H6" s="26"/>
      <c r="N6" s="26"/>
      <c r="O6" s="63" t="s">
        <v>756</v>
      </c>
    </row>
    <row r="7" spans="1:21" ht="38.25" customHeight="1" x14ac:dyDescent="0.25">
      <c r="A7" s="725" t="s">
        <v>245</v>
      </c>
      <c r="B7" s="726" t="s">
        <v>246</v>
      </c>
      <c r="C7" s="728" t="s">
        <v>247</v>
      </c>
      <c r="D7" s="728" t="s">
        <v>248</v>
      </c>
      <c r="E7" s="730" t="s">
        <v>249</v>
      </c>
      <c r="F7" s="733" t="s">
        <v>355</v>
      </c>
      <c r="G7" s="734"/>
      <c r="H7" s="735"/>
      <c r="I7" s="736" t="s">
        <v>354</v>
      </c>
      <c r="J7" s="737"/>
      <c r="K7" s="738"/>
      <c r="L7" s="736" t="s">
        <v>250</v>
      </c>
      <c r="M7" s="737"/>
      <c r="N7" s="738"/>
      <c r="O7" s="722" t="s">
        <v>251</v>
      </c>
    </row>
    <row r="8" spans="1:21" ht="72" customHeight="1" x14ac:dyDescent="0.25">
      <c r="A8" s="725"/>
      <c r="B8" s="727"/>
      <c r="C8" s="729"/>
      <c r="D8" s="729"/>
      <c r="E8" s="731"/>
      <c r="F8" s="271" t="s">
        <v>252</v>
      </c>
      <c r="G8" s="270" t="s">
        <v>253</v>
      </c>
      <c r="H8" s="272" t="s">
        <v>254</v>
      </c>
      <c r="I8" s="271" t="s">
        <v>252</v>
      </c>
      <c r="J8" s="270" t="s">
        <v>253</v>
      </c>
      <c r="K8" s="272" t="s">
        <v>254</v>
      </c>
      <c r="L8" s="271" t="s">
        <v>252</v>
      </c>
      <c r="M8" s="270" t="s">
        <v>253</v>
      </c>
      <c r="N8" s="272" t="s">
        <v>254</v>
      </c>
      <c r="O8" s="723"/>
    </row>
    <row r="9" spans="1:21" x14ac:dyDescent="0.25">
      <c r="A9" s="326">
        <v>1</v>
      </c>
      <c r="B9" s="327">
        <v>2</v>
      </c>
      <c r="C9" s="328" t="s">
        <v>353</v>
      </c>
      <c r="D9" s="329">
        <v>4</v>
      </c>
      <c r="E9" s="328">
        <v>5</v>
      </c>
      <c r="F9" s="330">
        <v>6</v>
      </c>
      <c r="G9" s="329">
        <v>7</v>
      </c>
      <c r="H9" s="331" t="s">
        <v>375</v>
      </c>
      <c r="I9" s="330">
        <v>9</v>
      </c>
      <c r="J9" s="329">
        <v>10</v>
      </c>
      <c r="K9" s="331" t="s">
        <v>376</v>
      </c>
      <c r="L9" s="330" t="s">
        <v>377</v>
      </c>
      <c r="M9" s="329" t="s">
        <v>378</v>
      </c>
      <c r="N9" s="331" t="s">
        <v>379</v>
      </c>
      <c r="O9" s="332">
        <v>15</v>
      </c>
    </row>
    <row r="10" spans="1:21" x14ac:dyDescent="0.25">
      <c r="A10" s="389" t="s">
        <v>255</v>
      </c>
      <c r="B10" s="596">
        <f>SUM(B11:B13)</f>
        <v>0</v>
      </c>
      <c r="C10" s="597">
        <f>+D10+E10</f>
        <v>0</v>
      </c>
      <c r="D10" s="598">
        <f t="shared" ref="D10:G10" si="0">SUM(D11:D13)</f>
        <v>0</v>
      </c>
      <c r="E10" s="597">
        <f t="shared" si="0"/>
        <v>0</v>
      </c>
      <c r="F10" s="599">
        <f t="shared" si="0"/>
        <v>0</v>
      </c>
      <c r="G10" s="598">
        <f t="shared" si="0"/>
        <v>0</v>
      </c>
      <c r="H10" s="600">
        <f>+F10+G10</f>
        <v>0</v>
      </c>
      <c r="I10" s="599">
        <f t="shared" ref="I10:J10" si="1">SUM(I11:I13)</f>
        <v>0</v>
      </c>
      <c r="J10" s="598">
        <f t="shared" si="1"/>
        <v>0</v>
      </c>
      <c r="K10" s="600">
        <f>+I10+J10</f>
        <v>0</v>
      </c>
      <c r="L10" s="599">
        <f>+I10-F10</f>
        <v>0</v>
      </c>
      <c r="M10" s="598">
        <f>+J10-G10</f>
        <v>0</v>
      </c>
      <c r="N10" s="600">
        <f>+L10+M10</f>
        <v>0</v>
      </c>
      <c r="O10" s="601">
        <f>SUM(O11:O13)</f>
        <v>0</v>
      </c>
    </row>
    <row r="11" spans="1:21" s="159" customFormat="1" ht="20.100000000000001" customHeight="1" x14ac:dyDescent="0.2">
      <c r="A11" s="273"/>
      <c r="B11" s="584"/>
      <c r="C11" s="585">
        <f t="shared" ref="C11:C13" si="2">+D11+E11</f>
        <v>0</v>
      </c>
      <c r="D11" s="586"/>
      <c r="E11" s="587"/>
      <c r="F11" s="584"/>
      <c r="G11" s="588"/>
      <c r="H11" s="587">
        <f t="shared" ref="H11:H13" si="3">+F11+G11</f>
        <v>0</v>
      </c>
      <c r="I11" s="584"/>
      <c r="J11" s="588"/>
      <c r="K11" s="587">
        <f t="shared" ref="K11:K13" si="4">+I11+J11</f>
        <v>0</v>
      </c>
      <c r="L11" s="584">
        <f t="shared" ref="L11:L13" si="5">+I11-F11</f>
        <v>0</v>
      </c>
      <c r="M11" s="588">
        <f t="shared" ref="M11:M13" si="6">+J11-G11</f>
        <v>0</v>
      </c>
      <c r="N11" s="587">
        <f t="shared" ref="N11:N13" si="7">+L11+M11</f>
        <v>0</v>
      </c>
      <c r="O11" s="589"/>
    </row>
    <row r="12" spans="1:21" s="159" customFormat="1" ht="20.100000000000001" customHeight="1" x14ac:dyDescent="0.2">
      <c r="A12" s="274"/>
      <c r="B12" s="590"/>
      <c r="C12" s="591">
        <f t="shared" si="2"/>
        <v>0</v>
      </c>
      <c r="D12" s="592"/>
      <c r="E12" s="593"/>
      <c r="F12" s="590"/>
      <c r="G12" s="594"/>
      <c r="H12" s="593">
        <f t="shared" si="3"/>
        <v>0</v>
      </c>
      <c r="I12" s="590"/>
      <c r="J12" s="594"/>
      <c r="K12" s="593">
        <f t="shared" si="4"/>
        <v>0</v>
      </c>
      <c r="L12" s="590">
        <f>+I12-F12</f>
        <v>0</v>
      </c>
      <c r="M12" s="594">
        <f t="shared" si="6"/>
        <v>0</v>
      </c>
      <c r="N12" s="593">
        <f t="shared" si="7"/>
        <v>0</v>
      </c>
      <c r="O12" s="595"/>
    </row>
    <row r="13" spans="1:21" s="159" customFormat="1" ht="21.75" customHeight="1" x14ac:dyDescent="0.2">
      <c r="A13" s="274"/>
      <c r="B13" s="590"/>
      <c r="C13" s="591">
        <f t="shared" si="2"/>
        <v>0</v>
      </c>
      <c r="D13" s="592"/>
      <c r="E13" s="593"/>
      <c r="F13" s="590"/>
      <c r="G13" s="594"/>
      <c r="H13" s="593">
        <f t="shared" si="3"/>
        <v>0</v>
      </c>
      <c r="I13" s="590"/>
      <c r="J13" s="594"/>
      <c r="K13" s="593">
        <f t="shared" si="4"/>
        <v>0</v>
      </c>
      <c r="L13" s="590">
        <f t="shared" si="5"/>
        <v>0</v>
      </c>
      <c r="M13" s="594">
        <f t="shared" si="6"/>
        <v>0</v>
      </c>
      <c r="N13" s="593">
        <f t="shared" si="7"/>
        <v>0</v>
      </c>
      <c r="O13" s="595"/>
    </row>
    <row r="14" spans="1:21" x14ac:dyDescent="0.25">
      <c r="A14" s="724"/>
      <c r="B14" s="724"/>
      <c r="C14" s="724"/>
      <c r="D14" s="724"/>
      <c r="E14" s="724"/>
      <c r="F14" s="724"/>
      <c r="G14" s="724"/>
      <c r="H14" s="724"/>
      <c r="I14" s="724"/>
      <c r="J14" s="724"/>
      <c r="K14" s="724"/>
      <c r="L14" s="724"/>
      <c r="M14" s="724"/>
      <c r="N14" s="724"/>
    </row>
    <row r="15" spans="1:21" s="17" customFormat="1" ht="16.5" customHeight="1" x14ac:dyDescent="0.25">
      <c r="A15" s="16" t="s">
        <v>121</v>
      </c>
      <c r="B15" s="16"/>
      <c r="C15" s="248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s="17" customFormat="1" ht="9.75" customHeight="1" x14ac:dyDescent="0.25">
      <c r="A16" s="16"/>
      <c r="B16" s="16"/>
      <c r="C16" s="249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15" s="391" customFormat="1" x14ac:dyDescent="0.25">
      <c r="A17" s="390" t="s">
        <v>374</v>
      </c>
      <c r="C17" s="250"/>
      <c r="D17" s="16"/>
      <c r="E17" s="16"/>
      <c r="F17" s="390"/>
      <c r="G17" s="390"/>
      <c r="H17" s="390"/>
      <c r="I17" s="390"/>
      <c r="J17" s="390"/>
      <c r="K17" s="390"/>
      <c r="L17" s="390"/>
      <c r="M17" s="390"/>
      <c r="N17" s="390"/>
      <c r="O17" s="390"/>
    </row>
    <row r="18" spans="1:15" s="391" customFormat="1" x14ac:dyDescent="0.25">
      <c r="A18" s="390" t="s">
        <v>5</v>
      </c>
      <c r="C18" s="249"/>
      <c r="D18" s="16"/>
      <c r="E18" s="16"/>
      <c r="F18" s="390"/>
      <c r="G18" s="390"/>
      <c r="H18" s="390"/>
      <c r="I18" s="390"/>
      <c r="J18" s="390"/>
      <c r="K18" s="390"/>
      <c r="L18" s="390"/>
      <c r="M18" s="390"/>
      <c r="N18" s="390"/>
      <c r="O18" s="390"/>
    </row>
    <row r="19" spans="1:15" s="391" customFormat="1" x14ac:dyDescent="0.25">
      <c r="A19" s="390"/>
      <c r="C19" s="249"/>
      <c r="D19" s="16"/>
      <c r="E19" s="16"/>
      <c r="F19" s="390"/>
      <c r="G19" s="390"/>
      <c r="H19" s="390"/>
      <c r="I19" s="390"/>
      <c r="J19" s="390"/>
      <c r="K19" s="390"/>
      <c r="L19" s="390"/>
      <c r="M19" s="390"/>
      <c r="N19" s="390"/>
      <c r="O19" s="390"/>
    </row>
    <row r="20" spans="1:15" s="391" customFormat="1" x14ac:dyDescent="0.25">
      <c r="A20" s="390" t="s">
        <v>122</v>
      </c>
      <c r="C20" s="250"/>
      <c r="D20" s="16"/>
      <c r="E20" s="16"/>
      <c r="F20" s="390"/>
      <c r="G20" s="390"/>
      <c r="H20" s="390"/>
      <c r="I20" s="390"/>
      <c r="J20" s="390"/>
      <c r="K20" s="390"/>
      <c r="L20" s="390"/>
      <c r="M20" s="390"/>
      <c r="N20" s="390"/>
      <c r="O20" s="390"/>
    </row>
    <row r="21" spans="1:15" s="391" customFormat="1" x14ac:dyDescent="0.25">
      <c r="A21" s="390" t="s">
        <v>5</v>
      </c>
      <c r="C21" s="249"/>
      <c r="D21" s="16"/>
      <c r="E21" s="16"/>
      <c r="F21" s="390"/>
      <c r="G21" s="390"/>
      <c r="H21" s="390"/>
      <c r="I21" s="390"/>
      <c r="J21" s="390"/>
      <c r="K21" s="390"/>
      <c r="L21" s="390"/>
      <c r="M21" s="390"/>
      <c r="N21" s="390"/>
      <c r="O21" s="390"/>
    </row>
    <row r="22" spans="1:15" x14ac:dyDescent="0.25">
      <c r="A22" s="6"/>
      <c r="B22" s="7"/>
      <c r="C22" s="8"/>
    </row>
    <row r="23" spans="1:15" ht="12" x14ac:dyDescent="0.25">
      <c r="A23" s="732"/>
      <c r="B23" s="732"/>
      <c r="C23" s="732"/>
    </row>
    <row r="24" spans="1:15" x14ac:dyDescent="0.25">
      <c r="C24" s="10"/>
    </row>
  </sheetData>
  <mergeCells count="12">
    <mergeCell ref="A23:C23"/>
    <mergeCell ref="F7:H7"/>
    <mergeCell ref="I7:K7"/>
    <mergeCell ref="L7:N7"/>
    <mergeCell ref="A4:G4"/>
    <mergeCell ref="O7:O8"/>
    <mergeCell ref="A14:N14"/>
    <mergeCell ref="A7:A8"/>
    <mergeCell ref="B7:B8"/>
    <mergeCell ref="C7:C8"/>
    <mergeCell ref="D7:D8"/>
    <mergeCell ref="E7:E8"/>
  </mergeCells>
  <printOptions horizontalCentered="1"/>
  <pageMargins left="0" right="0" top="0" bottom="0" header="0.31496062992125984" footer="0.31496062992125984"/>
  <pageSetup paperSize="9" scale="7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zoomScale="110" zoomScaleNormal="110" workbookViewId="0">
      <selection sqref="A1:XFD1048576"/>
    </sheetView>
  </sheetViews>
  <sheetFormatPr defaultColWidth="8.88671875" defaultRowHeight="11.4" x14ac:dyDescent="0.2"/>
  <cols>
    <col min="1" max="1" width="6.109375" style="5" customWidth="1"/>
    <col min="2" max="2" width="57.6640625" style="5" customWidth="1"/>
    <col min="3" max="3" width="18.6640625" style="5" customWidth="1"/>
    <col min="4" max="4" width="10.44140625" style="5" bestFit="1" customWidth="1"/>
    <col min="5" max="16384" width="8.88671875" style="5"/>
  </cols>
  <sheetData>
    <row r="1" spans="1:3" ht="12" x14ac:dyDescent="0.2">
      <c r="A1" s="10"/>
      <c r="B1" s="24"/>
      <c r="C1" s="163" t="s">
        <v>256</v>
      </c>
    </row>
    <row r="2" spans="1:3" x14ac:dyDescent="0.2">
      <c r="A2" s="6" t="s">
        <v>257</v>
      </c>
    </row>
    <row r="3" spans="1:3" x14ac:dyDescent="0.2">
      <c r="A3" s="6" t="s">
        <v>124</v>
      </c>
      <c r="B3" s="164"/>
      <c r="C3" s="8"/>
    </row>
    <row r="4" spans="1:3" ht="12" x14ac:dyDescent="0.25">
      <c r="A4" s="165" t="s">
        <v>258</v>
      </c>
    </row>
    <row r="5" spans="1:3" x14ac:dyDescent="0.2">
      <c r="A5" s="5" t="s">
        <v>125</v>
      </c>
    </row>
    <row r="6" spans="1:3" x14ac:dyDescent="0.2">
      <c r="C6" s="63" t="s">
        <v>756</v>
      </c>
    </row>
    <row r="7" spans="1:3" ht="22.8" x14ac:dyDescent="0.2">
      <c r="A7" s="307" t="s">
        <v>224</v>
      </c>
      <c r="B7" s="166" t="s">
        <v>259</v>
      </c>
      <c r="C7" s="166" t="s">
        <v>240</v>
      </c>
    </row>
    <row r="8" spans="1:3" ht="12" x14ac:dyDescent="0.25">
      <c r="A8" s="308" t="s">
        <v>260</v>
      </c>
      <c r="B8" s="309" t="s">
        <v>364</v>
      </c>
      <c r="C8" s="581">
        <f>+C9+C10+C11+C15+C19+C22</f>
        <v>0</v>
      </c>
    </row>
    <row r="9" spans="1:3" x14ac:dyDescent="0.2">
      <c r="A9" s="336">
        <v>1</v>
      </c>
      <c r="B9" s="380" t="s">
        <v>357</v>
      </c>
      <c r="C9" s="582"/>
    </row>
    <row r="10" spans="1:3" x14ac:dyDescent="0.2">
      <c r="A10" s="336">
        <v>2</v>
      </c>
      <c r="B10" s="381" t="s">
        <v>261</v>
      </c>
      <c r="C10" s="582"/>
    </row>
    <row r="11" spans="1:3" x14ac:dyDescent="0.2">
      <c r="A11" s="336">
        <v>3</v>
      </c>
      <c r="B11" s="335" t="s">
        <v>382</v>
      </c>
      <c r="C11" s="582">
        <f>+C12+C13+C14</f>
        <v>0</v>
      </c>
    </row>
    <row r="12" spans="1:3" x14ac:dyDescent="0.2">
      <c r="A12" s="388" t="s">
        <v>157</v>
      </c>
      <c r="B12" s="382" t="s">
        <v>358</v>
      </c>
      <c r="C12" s="582"/>
    </row>
    <row r="13" spans="1:3" x14ac:dyDescent="0.2">
      <c r="A13" s="388" t="s">
        <v>159</v>
      </c>
      <c r="B13" s="383" t="s">
        <v>768</v>
      </c>
      <c r="C13" s="582"/>
    </row>
    <row r="14" spans="1:3" x14ac:dyDescent="0.2">
      <c r="A14" s="388" t="s">
        <v>161</v>
      </c>
      <c r="B14" s="384" t="s">
        <v>266</v>
      </c>
      <c r="C14" s="582"/>
    </row>
    <row r="15" spans="1:3" x14ac:dyDescent="0.2">
      <c r="A15" s="336">
        <v>4</v>
      </c>
      <c r="B15" s="380" t="s">
        <v>359</v>
      </c>
      <c r="C15" s="582">
        <f>+C16+C17+C18</f>
        <v>0</v>
      </c>
    </row>
    <row r="16" spans="1:3" x14ac:dyDescent="0.2">
      <c r="A16" s="387" t="s">
        <v>164</v>
      </c>
      <c r="B16" s="384" t="s">
        <v>262</v>
      </c>
      <c r="C16" s="582"/>
    </row>
    <row r="17" spans="1:23" x14ac:dyDescent="0.2">
      <c r="A17" s="388" t="s">
        <v>166</v>
      </c>
      <c r="B17" s="383" t="s">
        <v>263</v>
      </c>
      <c r="C17" s="582"/>
    </row>
    <row r="18" spans="1:23" x14ac:dyDescent="0.2">
      <c r="A18" s="388" t="s">
        <v>168</v>
      </c>
      <c r="B18" s="384" t="s">
        <v>264</v>
      </c>
      <c r="C18" s="582"/>
    </row>
    <row r="19" spans="1:23" x14ac:dyDescent="0.2">
      <c r="A19" s="336">
        <v>5</v>
      </c>
      <c r="B19" s="380" t="s">
        <v>360</v>
      </c>
      <c r="C19" s="582">
        <f>+C20+C21</f>
        <v>0</v>
      </c>
    </row>
    <row r="20" spans="1:23" x14ac:dyDescent="0.2">
      <c r="A20" s="388" t="s">
        <v>171</v>
      </c>
      <c r="B20" s="385" t="s">
        <v>343</v>
      </c>
      <c r="C20" s="582"/>
    </row>
    <row r="21" spans="1:23" x14ac:dyDescent="0.2">
      <c r="A21" s="388" t="s">
        <v>173</v>
      </c>
      <c r="B21" s="386" t="s">
        <v>361</v>
      </c>
      <c r="C21" s="582"/>
    </row>
    <row r="22" spans="1:23" x14ac:dyDescent="0.2">
      <c r="A22" s="336">
        <v>6</v>
      </c>
      <c r="B22" s="380" t="s">
        <v>362</v>
      </c>
      <c r="C22" s="582">
        <f>+C23+C24</f>
        <v>0</v>
      </c>
    </row>
    <row r="23" spans="1:23" x14ac:dyDescent="0.2">
      <c r="A23" s="388" t="s">
        <v>178</v>
      </c>
      <c r="B23" s="385" t="s">
        <v>344</v>
      </c>
      <c r="C23" s="582"/>
    </row>
    <row r="24" spans="1:23" x14ac:dyDescent="0.2">
      <c r="A24" s="388" t="s">
        <v>180</v>
      </c>
      <c r="B24" s="386" t="s">
        <v>363</v>
      </c>
      <c r="C24" s="582"/>
    </row>
    <row r="25" spans="1:23" ht="12" x14ac:dyDescent="0.25">
      <c r="A25" s="308" t="s">
        <v>267</v>
      </c>
      <c r="B25" s="310" t="s">
        <v>268</v>
      </c>
      <c r="C25" s="583"/>
    </row>
    <row r="26" spans="1:23" ht="12" x14ac:dyDescent="0.25">
      <c r="A26" s="308" t="s">
        <v>269</v>
      </c>
      <c r="B26" s="310" t="s">
        <v>270</v>
      </c>
      <c r="C26" s="628">
        <f>IF((C9-C25)&lt;100000000,C8-10000000,C8-C25)</f>
        <v>-10000000</v>
      </c>
      <c r="D26" s="629"/>
    </row>
    <row r="27" spans="1:23" ht="44.25" customHeight="1" x14ac:dyDescent="0.2">
      <c r="A27" s="739" t="s">
        <v>345</v>
      </c>
      <c r="B27" s="739"/>
      <c r="C27" s="739"/>
    </row>
    <row r="28" spans="1:23" x14ac:dyDescent="0.2">
      <c r="A28" s="333"/>
      <c r="B28" s="334"/>
      <c r="C28" s="333"/>
    </row>
    <row r="29" spans="1:23" ht="72.75" customHeight="1" x14ac:dyDescent="0.2">
      <c r="A29" s="740" t="s">
        <v>346</v>
      </c>
      <c r="B29" s="740"/>
      <c r="C29" s="740"/>
    </row>
    <row r="30" spans="1:23" ht="13.2" x14ac:dyDescent="0.2">
      <c r="A30" s="1"/>
      <c r="B30" s="2"/>
    </row>
    <row r="31" spans="1:23" s="17" customFormat="1" ht="16.5" customHeight="1" x14ac:dyDescent="0.25">
      <c r="A31" s="16" t="s">
        <v>121</v>
      </c>
      <c r="B31" s="16"/>
      <c r="C31" s="248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s="17" customFormat="1" ht="9.75" customHeight="1" x14ac:dyDescent="0.25">
      <c r="A32" s="16"/>
      <c r="B32" s="16"/>
      <c r="C32" s="249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17" s="391" customFormat="1" x14ac:dyDescent="0.25">
      <c r="A33" s="390" t="s">
        <v>374</v>
      </c>
      <c r="C33" s="250"/>
      <c r="D33" s="16"/>
      <c r="E33" s="16"/>
      <c r="F33" s="17"/>
      <c r="G33" s="390"/>
      <c r="H33" s="390"/>
      <c r="I33" s="390"/>
      <c r="J33" s="390"/>
      <c r="K33" s="390"/>
      <c r="L33" s="390"/>
      <c r="M33" s="390"/>
      <c r="N33" s="390"/>
      <c r="O33" s="390"/>
      <c r="P33" s="390"/>
      <c r="Q33" s="390"/>
    </row>
    <row r="34" spans="1:17" s="391" customFormat="1" x14ac:dyDescent="0.25">
      <c r="A34" s="390" t="s">
        <v>5</v>
      </c>
      <c r="C34" s="249"/>
      <c r="D34" s="16"/>
      <c r="E34" s="16"/>
      <c r="F34" s="17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0"/>
    </row>
    <row r="35" spans="1:17" s="391" customFormat="1" x14ac:dyDescent="0.25">
      <c r="A35" s="390"/>
      <c r="C35" s="249"/>
      <c r="D35" s="16"/>
      <c r="E35" s="16"/>
      <c r="F35" s="17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</row>
    <row r="36" spans="1:17" s="391" customFormat="1" x14ac:dyDescent="0.25">
      <c r="A36" s="390" t="s">
        <v>122</v>
      </c>
      <c r="C36" s="250"/>
      <c r="D36" s="16"/>
      <c r="E36" s="16"/>
      <c r="F36" s="17"/>
      <c r="G36" s="390"/>
      <c r="H36" s="390"/>
      <c r="I36" s="390"/>
      <c r="J36" s="390"/>
      <c r="K36" s="390"/>
      <c r="L36" s="390"/>
      <c r="M36" s="390"/>
      <c r="N36" s="390"/>
      <c r="O36" s="390"/>
      <c r="P36" s="390"/>
      <c r="Q36" s="390"/>
    </row>
    <row r="37" spans="1:17" s="391" customFormat="1" x14ac:dyDescent="0.25">
      <c r="A37" s="390" t="s">
        <v>5</v>
      </c>
      <c r="C37" s="249"/>
      <c r="D37" s="16"/>
      <c r="E37" s="16"/>
      <c r="F37" s="17"/>
      <c r="G37" s="390"/>
      <c r="H37" s="390"/>
      <c r="I37" s="390"/>
      <c r="J37" s="390"/>
      <c r="K37" s="390"/>
      <c r="L37" s="390"/>
      <c r="M37" s="390"/>
      <c r="N37" s="390"/>
      <c r="O37" s="390"/>
      <c r="P37" s="390"/>
      <c r="Q37" s="390"/>
    </row>
  </sheetData>
  <mergeCells count="2">
    <mergeCell ref="A27:C27"/>
    <mergeCell ref="A29:C29"/>
  </mergeCells>
  <printOptions horizontalCentered="1"/>
  <pageMargins left="0" right="0" top="0" bottom="0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showGridLines="0" zoomScale="90" zoomScaleNormal="90" workbookViewId="0"/>
  </sheetViews>
  <sheetFormatPr defaultRowHeight="13.2" x14ac:dyDescent="0.25"/>
  <cols>
    <col min="2" max="3" width="26.44140625" customWidth="1"/>
  </cols>
  <sheetData>
    <row r="1" spans="1:23" s="154" customFormat="1" ht="14.25" customHeight="1" x14ac:dyDescent="0.25">
      <c r="A1" s="10"/>
      <c r="B1" s="24"/>
      <c r="C1" s="163" t="s">
        <v>326</v>
      </c>
    </row>
    <row r="2" spans="1:23" s="7" customFormat="1" ht="12" x14ac:dyDescent="0.25">
      <c r="A2" s="6" t="s">
        <v>257</v>
      </c>
      <c r="B2" s="164"/>
      <c r="C2" s="8"/>
      <c r="D2" s="9"/>
      <c r="E2" s="218"/>
      <c r="F2" s="167"/>
      <c r="G2" s="167"/>
      <c r="H2" s="168"/>
      <c r="I2" s="168"/>
      <c r="J2" s="168"/>
      <c r="K2" s="219"/>
    </row>
    <row r="3" spans="1:23" s="7" customFormat="1" ht="12" x14ac:dyDescent="0.25">
      <c r="A3" s="6" t="s">
        <v>124</v>
      </c>
      <c r="B3" s="164"/>
      <c r="C3" s="8"/>
      <c r="D3" s="9"/>
      <c r="E3" s="218"/>
      <c r="F3" s="167"/>
      <c r="G3" s="167"/>
      <c r="H3" s="168"/>
      <c r="I3" s="168"/>
      <c r="J3" s="168"/>
      <c r="K3" s="219"/>
    </row>
    <row r="4" spans="1:23" s="10" customFormat="1" ht="30.75" customHeight="1" x14ac:dyDescent="0.25">
      <c r="A4" s="741" t="s">
        <v>352</v>
      </c>
      <c r="B4" s="741"/>
      <c r="C4" s="741"/>
      <c r="D4" s="25"/>
    </row>
    <row r="5" spans="1:23" s="169" customFormat="1" x14ac:dyDescent="0.25">
      <c r="A5" s="169" t="s">
        <v>125</v>
      </c>
      <c r="B5" s="3"/>
      <c r="C5" s="3"/>
      <c r="D5" s="3"/>
      <c r="E5" s="3"/>
      <c r="F5" s="3"/>
    </row>
    <row r="6" spans="1:23" s="253" customFormat="1" ht="12.75" customHeight="1" x14ac:dyDescent="0.2">
      <c r="A6" s="251"/>
      <c r="B6" s="251"/>
      <c r="C6" s="251"/>
      <c r="D6" s="252"/>
    </row>
    <row r="7" spans="1:23" s="253" customFormat="1" ht="43.5" customHeight="1" x14ac:dyDescent="0.2">
      <c r="A7" s="223" t="s">
        <v>273</v>
      </c>
      <c r="B7" s="225" t="s">
        <v>327</v>
      </c>
      <c r="C7" s="225" t="s">
        <v>328</v>
      </c>
      <c r="D7" s="252"/>
    </row>
    <row r="8" spans="1:23" s="255" customFormat="1" ht="9.6" x14ac:dyDescent="0.2">
      <c r="A8" s="227">
        <v>1</v>
      </c>
      <c r="B8" s="227">
        <v>2</v>
      </c>
      <c r="C8" s="227">
        <v>3</v>
      </c>
      <c r="D8" s="254"/>
    </row>
    <row r="9" spans="1:23" s="253" customFormat="1" ht="12" x14ac:dyDescent="0.2">
      <c r="A9" s="230" t="s">
        <v>255</v>
      </c>
      <c r="B9" s="256"/>
      <c r="C9" s="256"/>
      <c r="D9" s="252"/>
    </row>
    <row r="10" spans="1:23" x14ac:dyDescent="0.25">
      <c r="A10" s="397"/>
      <c r="B10" s="275"/>
      <c r="C10" s="398"/>
    </row>
    <row r="11" spans="1:23" x14ac:dyDescent="0.25">
      <c r="A11" s="399"/>
      <c r="B11" s="160"/>
      <c r="C11" s="400"/>
    </row>
    <row r="12" spans="1:23" x14ac:dyDescent="0.25">
      <c r="A12" s="399"/>
      <c r="B12" s="160"/>
      <c r="C12" s="400"/>
    </row>
    <row r="14" spans="1:23" s="17" customFormat="1" ht="16.5" customHeight="1" x14ac:dyDescent="0.25">
      <c r="A14" s="16" t="s">
        <v>121</v>
      </c>
      <c r="B14" s="16"/>
      <c r="C14" s="248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s="17" customFormat="1" ht="9.75" customHeight="1" x14ac:dyDescent="0.25">
      <c r="A15" s="16"/>
      <c r="B15" s="16"/>
      <c r="C15" s="249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s="391" customFormat="1" ht="11.4" x14ac:dyDescent="0.25">
      <c r="A16" s="390" t="s">
        <v>374</v>
      </c>
      <c r="C16" s="250"/>
      <c r="D16" s="16"/>
      <c r="E16" s="16"/>
      <c r="F16" s="17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</row>
    <row r="17" spans="1:17" s="391" customFormat="1" ht="11.4" x14ac:dyDescent="0.25">
      <c r="A17" s="390" t="s">
        <v>5</v>
      </c>
      <c r="C17" s="249"/>
      <c r="D17" s="16"/>
      <c r="E17" s="16"/>
      <c r="F17" s="17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</row>
    <row r="18" spans="1:17" s="391" customFormat="1" ht="11.4" x14ac:dyDescent="0.25">
      <c r="A18" s="390"/>
      <c r="C18" s="249"/>
      <c r="D18" s="16"/>
      <c r="E18" s="16"/>
      <c r="F18" s="17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</row>
    <row r="19" spans="1:17" s="391" customFormat="1" ht="11.4" x14ac:dyDescent="0.25">
      <c r="A19" s="390" t="s">
        <v>122</v>
      </c>
      <c r="C19" s="250"/>
      <c r="D19" s="16"/>
      <c r="E19" s="16"/>
      <c r="F19" s="17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</row>
    <row r="20" spans="1:17" s="391" customFormat="1" ht="11.4" x14ac:dyDescent="0.25">
      <c r="A20" s="390" t="s">
        <v>5</v>
      </c>
      <c r="C20" s="249"/>
      <c r="D20" s="16"/>
      <c r="E20" s="16"/>
      <c r="F20" s="17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</row>
  </sheetData>
  <mergeCells count="1">
    <mergeCell ref="A4:C4"/>
  </mergeCells>
  <printOptions horizontalCentered="1"/>
  <pageMargins left="0" right="0" top="0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zoomScaleNormal="100" workbookViewId="0">
      <selection sqref="A1:XFD1048576"/>
    </sheetView>
  </sheetViews>
  <sheetFormatPr defaultColWidth="9.109375" defaultRowHeight="11.4" x14ac:dyDescent="0.25"/>
  <cols>
    <col min="1" max="1" width="7.5546875" style="10" customWidth="1"/>
    <col min="2" max="2" width="15.109375" style="10" customWidth="1"/>
    <col min="3" max="3" width="7.88671875" style="527" customWidth="1"/>
    <col min="4" max="4" width="52" style="24" customWidth="1"/>
    <col min="5" max="6" width="22.33203125" style="10" customWidth="1"/>
    <col min="7" max="7" width="10.109375" style="10" customWidth="1"/>
    <col min="8" max="8" width="9.109375" style="10" customWidth="1"/>
    <col min="9" max="9" width="9.33203125" style="10" customWidth="1"/>
    <col min="10" max="10" width="12.5546875" style="10" customWidth="1"/>
    <col min="11" max="11" width="9.109375" style="10" customWidth="1"/>
    <col min="12" max="12" width="13.33203125" style="10" customWidth="1"/>
    <col min="13" max="13" width="11.44140625" style="10" customWidth="1"/>
    <col min="14" max="16384" width="9.109375" style="10"/>
  </cols>
  <sheetData>
    <row r="1" spans="1:15" ht="12" x14ac:dyDescent="0.25">
      <c r="C1" s="10"/>
      <c r="D1" s="10"/>
      <c r="F1" s="401" t="s">
        <v>596</v>
      </c>
      <c r="K1" s="167"/>
    </row>
    <row r="2" spans="1:15" s="7" customFormat="1" ht="12" x14ac:dyDescent="0.25">
      <c r="A2" s="6" t="s">
        <v>123</v>
      </c>
      <c r="C2" s="8"/>
      <c r="D2" s="9"/>
      <c r="E2" s="9"/>
      <c r="F2" s="9"/>
      <c r="G2" s="218"/>
      <c r="H2" s="218"/>
      <c r="I2" s="218"/>
      <c r="J2" s="167"/>
      <c r="L2" s="168"/>
      <c r="M2" s="168"/>
      <c r="N2" s="168"/>
      <c r="O2" s="219"/>
    </row>
    <row r="3" spans="1:15" s="7" customFormat="1" ht="12" x14ac:dyDescent="0.25">
      <c r="A3" s="6" t="s">
        <v>124</v>
      </c>
      <c r="C3" s="8"/>
      <c r="D3" s="9"/>
      <c r="E3" s="9"/>
      <c r="F3" s="9"/>
      <c r="G3" s="218"/>
      <c r="H3" s="218"/>
      <c r="I3" s="218"/>
      <c r="J3" s="167"/>
      <c r="K3" s="167"/>
      <c r="L3" s="168"/>
      <c r="M3" s="168"/>
      <c r="N3" s="168"/>
      <c r="O3" s="219"/>
    </row>
    <row r="4" spans="1:15" ht="12" x14ac:dyDescent="0.25">
      <c r="A4" s="691" t="s">
        <v>597</v>
      </c>
      <c r="B4" s="691"/>
      <c r="C4" s="691"/>
      <c r="D4" s="637"/>
      <c r="E4" s="25"/>
      <c r="G4" s="25"/>
      <c r="H4" s="25"/>
      <c r="I4" s="25"/>
      <c r="J4" s="25"/>
      <c r="K4" s="25"/>
    </row>
    <row r="5" spans="1:15" x14ac:dyDescent="0.25">
      <c r="A5" s="10" t="s">
        <v>281</v>
      </c>
      <c r="C5" s="10"/>
      <c r="D5" s="10"/>
    </row>
    <row r="6" spans="1:15" x14ac:dyDescent="0.25">
      <c r="A6" s="464"/>
      <c r="B6" s="464"/>
      <c r="C6" s="464"/>
      <c r="D6" s="464"/>
      <c r="E6" s="464"/>
      <c r="F6" s="63" t="s">
        <v>756</v>
      </c>
    </row>
    <row r="7" spans="1:15" ht="24" x14ac:dyDescent="0.25">
      <c r="A7" s="465" t="s">
        <v>273</v>
      </c>
      <c r="B7" s="465" t="s">
        <v>392</v>
      </c>
      <c r="C7" s="465" t="s">
        <v>393</v>
      </c>
      <c r="D7" s="465" t="s">
        <v>598</v>
      </c>
      <c r="E7" s="436" t="s">
        <v>530</v>
      </c>
      <c r="F7" s="437" t="s">
        <v>531</v>
      </c>
    </row>
    <row r="8" spans="1:15" ht="12" x14ac:dyDescent="0.25">
      <c r="A8" s="466" t="s">
        <v>397</v>
      </c>
      <c r="B8" s="467" t="s">
        <v>599</v>
      </c>
      <c r="C8" s="468" t="s">
        <v>130</v>
      </c>
      <c r="D8" s="469" t="s">
        <v>600</v>
      </c>
      <c r="E8" s="607">
        <f>+E9+E20+E34</f>
        <v>0</v>
      </c>
      <c r="F8" s="607">
        <f>+F9+F20+F34</f>
        <v>0</v>
      </c>
      <c r="G8" s="317"/>
    </row>
    <row r="9" spans="1:15" x14ac:dyDescent="0.25">
      <c r="A9" s="470" t="s">
        <v>400</v>
      </c>
      <c r="B9" s="471" t="s">
        <v>601</v>
      </c>
      <c r="C9" s="472">
        <v>1</v>
      </c>
      <c r="D9" s="473" t="s">
        <v>602</v>
      </c>
      <c r="E9" s="608">
        <f>+E10+E11</f>
        <v>0</v>
      </c>
      <c r="F9" s="608">
        <f>+F10+F11</f>
        <v>0</v>
      </c>
      <c r="G9" s="317"/>
    </row>
    <row r="10" spans="1:15" x14ac:dyDescent="0.25">
      <c r="A10" s="474" t="s">
        <v>402</v>
      </c>
      <c r="B10" s="475"/>
      <c r="C10" s="476" t="s">
        <v>133</v>
      </c>
      <c r="D10" s="477" t="s">
        <v>603</v>
      </c>
      <c r="E10" s="609"/>
      <c r="F10" s="609"/>
      <c r="G10" s="317"/>
    </row>
    <row r="11" spans="1:15" x14ac:dyDescent="0.25">
      <c r="A11" s="478" t="s">
        <v>404</v>
      </c>
      <c r="B11" s="479" t="s">
        <v>604</v>
      </c>
      <c r="C11" s="480" t="s">
        <v>135</v>
      </c>
      <c r="D11" s="204" t="s">
        <v>740</v>
      </c>
      <c r="E11" s="610">
        <f>SUM(E12:E19)</f>
        <v>0</v>
      </c>
      <c r="F11" s="610">
        <f>SUM(F12:F19)</f>
        <v>0</v>
      </c>
      <c r="G11" s="317"/>
    </row>
    <row r="12" spans="1:15" x14ac:dyDescent="0.25">
      <c r="A12" s="478" t="s">
        <v>407</v>
      </c>
      <c r="B12" s="481"/>
      <c r="C12" s="482" t="s">
        <v>605</v>
      </c>
      <c r="D12" s="382" t="s">
        <v>606</v>
      </c>
      <c r="E12" s="610"/>
      <c r="F12" s="610"/>
      <c r="G12" s="317"/>
    </row>
    <row r="13" spans="1:15" x14ac:dyDescent="0.25">
      <c r="A13" s="478" t="s">
        <v>408</v>
      </c>
      <c r="B13" s="481"/>
      <c r="C13" s="483" t="s">
        <v>607</v>
      </c>
      <c r="D13" s="382" t="s">
        <v>608</v>
      </c>
      <c r="E13" s="610"/>
      <c r="F13" s="610"/>
      <c r="G13" s="317"/>
    </row>
    <row r="14" spans="1:15" x14ac:dyDescent="0.25">
      <c r="A14" s="478" t="s">
        <v>410</v>
      </c>
      <c r="B14" s="481"/>
      <c r="C14" s="484" t="s">
        <v>609</v>
      </c>
      <c r="D14" s="485" t="s">
        <v>610</v>
      </c>
      <c r="E14" s="611"/>
      <c r="F14" s="611"/>
      <c r="G14" s="317"/>
    </row>
    <row r="15" spans="1:15" x14ac:dyDescent="0.25">
      <c r="A15" s="478" t="s">
        <v>412</v>
      </c>
      <c r="B15" s="481"/>
      <c r="C15" s="486" t="s">
        <v>611</v>
      </c>
      <c r="D15" s="485" t="s">
        <v>612</v>
      </c>
      <c r="E15" s="611"/>
      <c r="F15" s="611"/>
      <c r="G15" s="317"/>
    </row>
    <row r="16" spans="1:15" x14ac:dyDescent="0.25">
      <c r="A16" s="478" t="s">
        <v>415</v>
      </c>
      <c r="B16" s="481"/>
      <c r="C16" s="484" t="s">
        <v>613</v>
      </c>
      <c r="D16" s="485" t="s">
        <v>285</v>
      </c>
      <c r="E16" s="611"/>
      <c r="F16" s="611"/>
      <c r="G16" s="317"/>
    </row>
    <row r="17" spans="1:13" x14ac:dyDescent="0.25">
      <c r="A17" s="478" t="s">
        <v>417</v>
      </c>
      <c r="B17" s="481"/>
      <c r="C17" s="484" t="s">
        <v>614</v>
      </c>
      <c r="D17" s="487" t="s">
        <v>615</v>
      </c>
      <c r="E17" s="611"/>
      <c r="F17" s="611"/>
      <c r="G17" s="317"/>
    </row>
    <row r="18" spans="1:13" ht="22.8" x14ac:dyDescent="0.25">
      <c r="A18" s="478" t="s">
        <v>418</v>
      </c>
      <c r="B18" s="481"/>
      <c r="C18" s="484" t="s">
        <v>616</v>
      </c>
      <c r="D18" s="487" t="s">
        <v>617</v>
      </c>
      <c r="E18" s="611"/>
      <c r="F18" s="611"/>
      <c r="G18" s="317"/>
    </row>
    <row r="19" spans="1:13" x14ac:dyDescent="0.25">
      <c r="A19" s="478" t="s">
        <v>420</v>
      </c>
      <c r="B19" s="481"/>
      <c r="C19" s="484" t="s">
        <v>618</v>
      </c>
      <c r="D19" s="485" t="s">
        <v>619</v>
      </c>
      <c r="E19" s="611"/>
      <c r="F19" s="611"/>
      <c r="G19" s="317"/>
    </row>
    <row r="20" spans="1:13" x14ac:dyDescent="0.25">
      <c r="A20" s="478" t="s">
        <v>421</v>
      </c>
      <c r="B20" s="479" t="s">
        <v>620</v>
      </c>
      <c r="C20" s="488">
        <v>2</v>
      </c>
      <c r="D20" s="489" t="s">
        <v>621</v>
      </c>
      <c r="E20" s="611">
        <f>SUM(E21:E33)</f>
        <v>0</v>
      </c>
      <c r="F20" s="611">
        <f>SUM(F21:F33)</f>
        <v>0</v>
      </c>
      <c r="G20" s="317"/>
    </row>
    <row r="21" spans="1:13" ht="22.8" x14ac:dyDescent="0.25">
      <c r="A21" s="478" t="s">
        <v>423</v>
      </c>
      <c r="B21" s="481"/>
      <c r="C21" s="490" t="s">
        <v>146</v>
      </c>
      <c r="D21" s="485" t="s">
        <v>748</v>
      </c>
      <c r="E21" s="611"/>
      <c r="F21" s="611"/>
      <c r="G21" s="317"/>
      <c r="J21" s="491"/>
      <c r="L21" s="156"/>
    </row>
    <row r="22" spans="1:13" ht="22.8" x14ac:dyDescent="0.25">
      <c r="A22" s="478" t="s">
        <v>424</v>
      </c>
      <c r="B22" s="481"/>
      <c r="C22" s="490" t="s">
        <v>149</v>
      </c>
      <c r="D22" s="485" t="s">
        <v>622</v>
      </c>
      <c r="E22" s="611"/>
      <c r="F22" s="611"/>
      <c r="G22" s="492"/>
      <c r="J22" s="493"/>
      <c r="K22" s="494"/>
      <c r="L22" s="495"/>
      <c r="M22" s="496"/>
    </row>
    <row r="23" spans="1:13" x14ac:dyDescent="0.25">
      <c r="A23" s="478" t="s">
        <v>425</v>
      </c>
      <c r="B23" s="481"/>
      <c r="C23" s="490" t="s">
        <v>151</v>
      </c>
      <c r="D23" s="485" t="s">
        <v>623</v>
      </c>
      <c r="E23" s="611"/>
      <c r="F23" s="611"/>
      <c r="G23" s="317"/>
    </row>
    <row r="24" spans="1:13" x14ac:dyDescent="0.25">
      <c r="A24" s="478" t="s">
        <v>428</v>
      </c>
      <c r="B24" s="481"/>
      <c r="C24" s="490" t="s">
        <v>237</v>
      </c>
      <c r="D24" s="485" t="s">
        <v>624</v>
      </c>
      <c r="E24" s="611"/>
      <c r="F24" s="611"/>
      <c r="G24" s="317"/>
    </row>
    <row r="25" spans="1:13" x14ac:dyDescent="0.25">
      <c r="A25" s="478" t="s">
        <v>429</v>
      </c>
      <c r="B25" s="481"/>
      <c r="C25" s="490" t="s">
        <v>625</v>
      </c>
      <c r="D25" s="485" t="s">
        <v>626</v>
      </c>
      <c r="E25" s="611"/>
      <c r="F25" s="611"/>
      <c r="G25" s="317"/>
    </row>
    <row r="26" spans="1:13" x14ac:dyDescent="0.25">
      <c r="A26" s="478" t="s">
        <v>430</v>
      </c>
      <c r="B26" s="481"/>
      <c r="C26" s="490" t="s">
        <v>627</v>
      </c>
      <c r="D26" s="485" t="s">
        <v>628</v>
      </c>
      <c r="E26" s="611"/>
      <c r="F26" s="611"/>
      <c r="G26" s="317"/>
    </row>
    <row r="27" spans="1:13" ht="22.8" x14ac:dyDescent="0.25">
      <c r="A27" s="478" t="s">
        <v>431</v>
      </c>
      <c r="B27" s="481"/>
      <c r="C27" s="490" t="s">
        <v>629</v>
      </c>
      <c r="D27" s="485" t="s">
        <v>630</v>
      </c>
      <c r="E27" s="611"/>
      <c r="F27" s="611"/>
      <c r="G27" s="317"/>
      <c r="J27" s="453"/>
      <c r="L27" s="158"/>
    </row>
    <row r="28" spans="1:13" x14ac:dyDescent="0.25">
      <c r="A28" s="478" t="s">
        <v>432</v>
      </c>
      <c r="B28" s="481"/>
      <c r="C28" s="490" t="s">
        <v>631</v>
      </c>
      <c r="D28" s="497" t="s">
        <v>632</v>
      </c>
      <c r="E28" s="620"/>
      <c r="F28" s="620"/>
      <c r="G28" s="317"/>
      <c r="L28" s="496"/>
    </row>
    <row r="29" spans="1:13" x14ac:dyDescent="0.25">
      <c r="A29" s="478" t="s">
        <v>433</v>
      </c>
      <c r="B29" s="481"/>
      <c r="C29" s="490" t="s">
        <v>633</v>
      </c>
      <c r="D29" s="485" t="s">
        <v>634</v>
      </c>
      <c r="E29" s="611"/>
      <c r="F29" s="611"/>
      <c r="G29" s="317"/>
    </row>
    <row r="30" spans="1:13" x14ac:dyDescent="0.25">
      <c r="A30" s="478" t="s">
        <v>434</v>
      </c>
      <c r="B30" s="481"/>
      <c r="C30" s="490" t="s">
        <v>635</v>
      </c>
      <c r="D30" s="498" t="s">
        <v>636</v>
      </c>
      <c r="E30" s="615"/>
      <c r="F30" s="615"/>
      <c r="G30" s="317"/>
    </row>
    <row r="31" spans="1:13" x14ac:dyDescent="0.25">
      <c r="A31" s="478" t="s">
        <v>435</v>
      </c>
      <c r="B31" s="481"/>
      <c r="C31" s="490" t="s">
        <v>637</v>
      </c>
      <c r="D31" s="497" t="s">
        <v>638</v>
      </c>
      <c r="E31" s="620"/>
      <c r="F31" s="620"/>
      <c r="G31" s="317"/>
    </row>
    <row r="32" spans="1:13" x14ac:dyDescent="0.25">
      <c r="A32" s="478" t="s">
        <v>436</v>
      </c>
      <c r="B32" s="481"/>
      <c r="C32" s="490" t="s">
        <v>639</v>
      </c>
      <c r="D32" s="497" t="s">
        <v>640</v>
      </c>
      <c r="E32" s="620"/>
      <c r="F32" s="620"/>
      <c r="G32" s="317"/>
    </row>
    <row r="33" spans="1:10" ht="22.8" x14ac:dyDescent="0.25">
      <c r="A33" s="478" t="s">
        <v>437</v>
      </c>
      <c r="B33" s="481"/>
      <c r="C33" s="490" t="s">
        <v>641</v>
      </c>
      <c r="D33" s="497" t="s">
        <v>642</v>
      </c>
      <c r="E33" s="620"/>
      <c r="F33" s="620"/>
      <c r="G33" s="317"/>
    </row>
    <row r="34" spans="1:10" s="156" customFormat="1" ht="12" x14ac:dyDescent="0.25">
      <c r="A34" s="499" t="s">
        <v>438</v>
      </c>
      <c r="B34" s="500"/>
      <c r="C34" s="501">
        <v>3</v>
      </c>
      <c r="D34" s="502" t="s">
        <v>643</v>
      </c>
      <c r="E34" s="612"/>
      <c r="F34" s="612"/>
      <c r="G34" s="317"/>
      <c r="I34" s="10"/>
    </row>
    <row r="35" spans="1:10" ht="12" x14ac:dyDescent="0.25">
      <c r="A35" s="466" t="s">
        <v>439</v>
      </c>
      <c r="B35" s="503" t="s">
        <v>644</v>
      </c>
      <c r="C35" s="504" t="s">
        <v>217</v>
      </c>
      <c r="D35" s="505" t="s">
        <v>645</v>
      </c>
      <c r="E35" s="613">
        <f>SUM(E36:E49)</f>
        <v>0</v>
      </c>
      <c r="F35" s="613">
        <f>SUM(F36:F49)</f>
        <v>0</v>
      </c>
      <c r="G35" s="317"/>
      <c r="I35" s="156"/>
    </row>
    <row r="36" spans="1:10" ht="12" x14ac:dyDescent="0.25">
      <c r="A36" s="506" t="s">
        <v>440</v>
      </c>
      <c r="B36" s="475"/>
      <c r="C36" s="507">
        <v>1</v>
      </c>
      <c r="D36" s="508" t="s">
        <v>646</v>
      </c>
      <c r="E36" s="614"/>
      <c r="F36" s="614"/>
      <c r="G36" s="509"/>
    </row>
    <row r="37" spans="1:10" x14ac:dyDescent="0.25">
      <c r="A37" s="478" t="s">
        <v>443</v>
      </c>
      <c r="B37" s="481"/>
      <c r="C37" s="488">
        <v>2</v>
      </c>
      <c r="D37" s="510" t="s">
        <v>647</v>
      </c>
      <c r="E37" s="615"/>
      <c r="F37" s="615"/>
      <c r="G37" s="317"/>
    </row>
    <row r="38" spans="1:10" x14ac:dyDescent="0.25">
      <c r="A38" s="478" t="s">
        <v>445</v>
      </c>
      <c r="B38" s="481"/>
      <c r="C38" s="488">
        <v>3</v>
      </c>
      <c r="D38" s="510" t="s">
        <v>648</v>
      </c>
      <c r="E38" s="615"/>
      <c r="F38" s="615"/>
      <c r="G38" s="317"/>
    </row>
    <row r="39" spans="1:10" x14ac:dyDescent="0.25">
      <c r="A39" s="478" t="s">
        <v>447</v>
      </c>
      <c r="B39" s="481"/>
      <c r="C39" s="488">
        <v>4</v>
      </c>
      <c r="D39" s="510" t="s">
        <v>649</v>
      </c>
      <c r="E39" s="615"/>
      <c r="F39" s="615"/>
      <c r="G39" s="317"/>
    </row>
    <row r="40" spans="1:10" x14ac:dyDescent="0.25">
      <c r="A40" s="478" t="s">
        <v>450</v>
      </c>
      <c r="B40" s="481"/>
      <c r="C40" s="488">
        <v>5</v>
      </c>
      <c r="D40" s="489" t="s">
        <v>650</v>
      </c>
      <c r="E40" s="611"/>
      <c r="F40" s="611"/>
      <c r="G40" s="317"/>
    </row>
    <row r="41" spans="1:10" x14ac:dyDescent="0.25">
      <c r="A41" s="478" t="s">
        <v>452</v>
      </c>
      <c r="B41" s="481"/>
      <c r="C41" s="488">
        <v>6</v>
      </c>
      <c r="D41" s="489" t="s">
        <v>651</v>
      </c>
      <c r="E41" s="611"/>
      <c r="F41" s="611"/>
      <c r="G41" s="317"/>
    </row>
    <row r="42" spans="1:10" ht="22.8" x14ac:dyDescent="0.25">
      <c r="A42" s="478" t="s">
        <v>461</v>
      </c>
      <c r="B42" s="481"/>
      <c r="C42" s="488">
        <v>7</v>
      </c>
      <c r="D42" s="489" t="s">
        <v>749</v>
      </c>
      <c r="E42" s="611"/>
      <c r="F42" s="611"/>
      <c r="G42" s="317"/>
    </row>
    <row r="43" spans="1:10" ht="22.8" x14ac:dyDescent="0.25">
      <c r="A43" s="478" t="s">
        <v>456</v>
      </c>
      <c r="B43" s="481"/>
      <c r="C43" s="488">
        <v>8</v>
      </c>
      <c r="D43" s="489" t="s">
        <v>750</v>
      </c>
      <c r="E43" s="611"/>
      <c r="F43" s="611"/>
      <c r="G43" s="317"/>
    </row>
    <row r="44" spans="1:10" ht="22.8" x14ac:dyDescent="0.25">
      <c r="A44" s="478" t="s">
        <v>458</v>
      </c>
      <c r="B44" s="481"/>
      <c r="C44" s="488">
        <v>9</v>
      </c>
      <c r="D44" s="489" t="s">
        <v>751</v>
      </c>
      <c r="E44" s="611"/>
      <c r="F44" s="611"/>
      <c r="G44" s="317"/>
    </row>
    <row r="45" spans="1:10" s="156" customFormat="1" ht="12" x14ac:dyDescent="0.25">
      <c r="A45" s="478" t="s">
        <v>461</v>
      </c>
      <c r="B45" s="481"/>
      <c r="C45" s="488">
        <v>10</v>
      </c>
      <c r="D45" s="511" t="s">
        <v>652</v>
      </c>
      <c r="E45" s="615"/>
      <c r="F45" s="615"/>
      <c r="G45" s="317"/>
      <c r="I45" s="10"/>
    </row>
    <row r="46" spans="1:10" ht="12" x14ac:dyDescent="0.25">
      <c r="A46" s="478" t="s">
        <v>464</v>
      </c>
      <c r="B46" s="481"/>
      <c r="C46" s="488">
        <v>11</v>
      </c>
      <c r="D46" s="512" t="s">
        <v>653</v>
      </c>
      <c r="E46" s="611"/>
      <c r="F46" s="611"/>
      <c r="G46" s="492"/>
      <c r="I46" s="156"/>
      <c r="J46" s="495"/>
    </row>
    <row r="47" spans="1:10" x14ac:dyDescent="0.25">
      <c r="A47" s="478" t="s">
        <v>466</v>
      </c>
      <c r="B47" s="481"/>
      <c r="C47" s="488">
        <v>12</v>
      </c>
      <c r="D47" s="511" t="s">
        <v>654</v>
      </c>
      <c r="E47" s="615"/>
      <c r="F47" s="615"/>
      <c r="G47" s="317"/>
    </row>
    <row r="48" spans="1:10" x14ac:dyDescent="0.25">
      <c r="A48" s="478" t="s">
        <v>467</v>
      </c>
      <c r="B48" s="481"/>
      <c r="C48" s="488">
        <v>13</v>
      </c>
      <c r="D48" s="512" t="s">
        <v>655</v>
      </c>
      <c r="E48" s="611"/>
      <c r="F48" s="611"/>
      <c r="G48" s="317"/>
    </row>
    <row r="49" spans="1:17" ht="24" customHeight="1" x14ac:dyDescent="0.25">
      <c r="A49" s="478" t="s">
        <v>470</v>
      </c>
      <c r="B49" s="500"/>
      <c r="C49" s="513">
        <v>14</v>
      </c>
      <c r="D49" s="514" t="s">
        <v>656</v>
      </c>
      <c r="E49" s="616"/>
      <c r="F49" s="616"/>
      <c r="G49" s="509"/>
    </row>
    <row r="50" spans="1:17" ht="24" customHeight="1" x14ac:dyDescent="0.25">
      <c r="A50" s="466" t="s">
        <v>473</v>
      </c>
      <c r="B50" s="503" t="s">
        <v>657</v>
      </c>
      <c r="C50" s="515" t="s">
        <v>227</v>
      </c>
      <c r="D50" s="505" t="s">
        <v>658</v>
      </c>
      <c r="E50" s="613">
        <f>SUM(E51:E55)</f>
        <v>0</v>
      </c>
      <c r="F50" s="613">
        <f>SUM(F51:F55)</f>
        <v>0</v>
      </c>
      <c r="G50" s="317"/>
    </row>
    <row r="51" spans="1:17" ht="24" customHeight="1" x14ac:dyDescent="0.25">
      <c r="A51" s="474" t="s">
        <v>476</v>
      </c>
      <c r="B51" s="475"/>
      <c r="C51" s="507">
        <v>1</v>
      </c>
      <c r="D51" s="516" t="s">
        <v>659</v>
      </c>
      <c r="E51" s="617"/>
      <c r="F51" s="617"/>
      <c r="G51" s="317"/>
    </row>
    <row r="52" spans="1:17" s="156" customFormat="1" ht="24" customHeight="1" x14ac:dyDescent="0.25">
      <c r="A52" s="474" t="s">
        <v>478</v>
      </c>
      <c r="B52" s="481"/>
      <c r="C52" s="488">
        <v>2</v>
      </c>
      <c r="D52" s="512" t="s">
        <v>660</v>
      </c>
      <c r="E52" s="611"/>
      <c r="F52" s="611"/>
      <c r="G52" s="317"/>
      <c r="I52" s="10"/>
    </row>
    <row r="53" spans="1:17" s="156" customFormat="1" ht="24" customHeight="1" x14ac:dyDescent="0.25">
      <c r="A53" s="474" t="s">
        <v>479</v>
      </c>
      <c r="B53" s="481"/>
      <c r="C53" s="488">
        <v>3</v>
      </c>
      <c r="D53" s="512" t="s">
        <v>661</v>
      </c>
      <c r="E53" s="611"/>
      <c r="F53" s="611"/>
      <c r="G53" s="317"/>
    </row>
    <row r="54" spans="1:17" ht="24" customHeight="1" x14ac:dyDescent="0.25">
      <c r="A54" s="478" t="s">
        <v>480</v>
      </c>
      <c r="B54" s="481"/>
      <c r="C54" s="488">
        <v>4</v>
      </c>
      <c r="D54" s="512" t="s">
        <v>662</v>
      </c>
      <c r="E54" s="611"/>
      <c r="F54" s="611"/>
      <c r="G54" s="317"/>
      <c r="I54" s="156"/>
    </row>
    <row r="55" spans="1:17" ht="24" customHeight="1" x14ac:dyDescent="0.25">
      <c r="A55" s="517" t="s">
        <v>482</v>
      </c>
      <c r="B55" s="500"/>
      <c r="C55" s="513">
        <v>5</v>
      </c>
      <c r="D55" s="514" t="s">
        <v>663</v>
      </c>
      <c r="E55" s="616"/>
      <c r="F55" s="616"/>
      <c r="G55" s="317"/>
    </row>
    <row r="56" spans="1:17" ht="24" customHeight="1" x14ac:dyDescent="0.25">
      <c r="A56" s="466" t="s">
        <v>483</v>
      </c>
      <c r="B56" s="503" t="s">
        <v>664</v>
      </c>
      <c r="C56" s="515" t="s">
        <v>233</v>
      </c>
      <c r="D56" s="505" t="s">
        <v>665</v>
      </c>
      <c r="E56" s="613">
        <f>+E8+E35+E50</f>
        <v>0</v>
      </c>
      <c r="F56" s="613">
        <f>+F8+F35+F50</f>
        <v>0</v>
      </c>
      <c r="G56" s="509"/>
    </row>
    <row r="57" spans="1:17" ht="24" customHeight="1" x14ac:dyDescent="0.25">
      <c r="A57" s="466" t="s">
        <v>484</v>
      </c>
      <c r="B57" s="467"/>
      <c r="C57" s="515" t="s">
        <v>310</v>
      </c>
      <c r="D57" s="505" t="s">
        <v>666</v>
      </c>
      <c r="E57" s="613"/>
      <c r="F57" s="613"/>
      <c r="G57" s="509"/>
    </row>
    <row r="58" spans="1:17" ht="24" customHeight="1" x14ac:dyDescent="0.25">
      <c r="A58" s="518" t="s">
        <v>485</v>
      </c>
      <c r="B58" s="467" t="s">
        <v>667</v>
      </c>
      <c r="C58" s="515" t="s">
        <v>668</v>
      </c>
      <c r="D58" s="505" t="s">
        <v>669</v>
      </c>
      <c r="E58" s="613">
        <f>+E56+E57</f>
        <v>0</v>
      </c>
      <c r="F58" s="613">
        <f>+F56+F57</f>
        <v>0</v>
      </c>
      <c r="G58" s="317"/>
    </row>
    <row r="59" spans="1:17" ht="24" customHeight="1" x14ac:dyDescent="0.25">
      <c r="A59" s="466" t="s">
        <v>486</v>
      </c>
      <c r="B59" s="519"/>
      <c r="C59" s="520">
        <v>1</v>
      </c>
      <c r="D59" s="521" t="s">
        <v>670</v>
      </c>
      <c r="E59" s="618"/>
      <c r="F59" s="618"/>
      <c r="G59" s="317"/>
    </row>
    <row r="60" spans="1:17" ht="24" customHeight="1" x14ac:dyDescent="0.25">
      <c r="A60" s="466" t="s">
        <v>487</v>
      </c>
      <c r="B60" s="467" t="s">
        <v>671</v>
      </c>
      <c r="C60" s="522">
        <v>2</v>
      </c>
      <c r="D60" s="523" t="s">
        <v>672</v>
      </c>
      <c r="E60" s="619">
        <f>+E58+E59</f>
        <v>0</v>
      </c>
      <c r="F60" s="619">
        <f>+F58+F59</f>
        <v>0</v>
      </c>
      <c r="G60" s="317"/>
    </row>
    <row r="61" spans="1:17" s="524" customFormat="1" ht="24" customHeight="1" x14ac:dyDescent="0.25">
      <c r="A61" s="692" t="s">
        <v>673</v>
      </c>
      <c r="B61" s="693"/>
      <c r="C61" s="693"/>
      <c r="D61" s="693"/>
      <c r="E61" s="693"/>
      <c r="F61" s="694"/>
      <c r="G61" s="640"/>
    </row>
    <row r="62" spans="1:17" x14ac:dyDescent="0.25">
      <c r="A62" s="317"/>
      <c r="B62" s="317"/>
      <c r="C62" s="317"/>
      <c r="D62" s="525"/>
      <c r="E62" s="317"/>
      <c r="F62" s="526"/>
      <c r="H62" s="496"/>
    </row>
    <row r="63" spans="1:17" s="17" customFormat="1" ht="16.5" customHeight="1" x14ac:dyDescent="0.25">
      <c r="A63" s="16" t="s">
        <v>121</v>
      </c>
      <c r="D63" s="248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1:17" s="17" customFormat="1" ht="7.5" customHeight="1" x14ac:dyDescent="0.25">
      <c r="A64" s="16"/>
      <c r="D64" s="249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1:17" s="17" customFormat="1" ht="16.5" customHeight="1" x14ac:dyDescent="0.25">
      <c r="A65" s="16" t="s">
        <v>122</v>
      </c>
      <c r="D65" s="250"/>
      <c r="E65" s="16"/>
      <c r="F65" s="16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1:17" s="17" customFormat="1" ht="16.5" customHeight="1" x14ac:dyDescent="0.25">
      <c r="A66" s="16" t="s">
        <v>5</v>
      </c>
      <c r="D66" s="249"/>
      <c r="E66" s="16"/>
      <c r="F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1:17" ht="12" customHeight="1" x14ac:dyDescent="0.25">
      <c r="C67" s="10"/>
      <c r="D67" s="10"/>
      <c r="L67" s="156"/>
    </row>
    <row r="68" spans="1:17" ht="12" customHeight="1" x14ac:dyDescent="0.25">
      <c r="C68" s="10"/>
      <c r="D68" s="10"/>
      <c r="L68" s="156"/>
    </row>
  </sheetData>
  <mergeCells count="2">
    <mergeCell ref="A4:C4"/>
    <mergeCell ref="A61:F61"/>
  </mergeCells>
  <printOptions horizontalCentered="1"/>
  <pageMargins left="0" right="0" top="0" bottom="0" header="0.31496062992125984" footer="0.31496062992125984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zoomScale="90" zoomScaleNormal="90" workbookViewId="0">
      <selection sqref="A1:XFD1048576"/>
    </sheetView>
  </sheetViews>
  <sheetFormatPr defaultColWidth="9.109375" defaultRowHeight="12" x14ac:dyDescent="0.25"/>
  <cols>
    <col min="1" max="2" width="9.109375" style="10"/>
    <col min="3" max="3" width="35.5546875" style="10" customWidth="1"/>
    <col min="4" max="8" width="14.109375" style="10" customWidth="1"/>
    <col min="9" max="9" width="13.88671875" style="10" bestFit="1" customWidth="1"/>
    <col min="10" max="11" width="14.109375" style="10" customWidth="1"/>
    <col min="12" max="12" width="14.109375" style="156" customWidth="1"/>
    <col min="13" max="16384" width="9.109375" style="10"/>
  </cols>
  <sheetData>
    <row r="1" spans="1:16" x14ac:dyDescent="0.25">
      <c r="L1" s="401" t="s">
        <v>674</v>
      </c>
    </row>
    <row r="2" spans="1:16" s="7" customFormat="1" x14ac:dyDescent="0.25">
      <c r="A2" s="6" t="s">
        <v>123</v>
      </c>
      <c r="D2" s="8"/>
      <c r="E2" s="9"/>
      <c r="F2" s="9"/>
      <c r="G2" s="9"/>
      <c r="H2" s="218"/>
      <c r="I2" s="218"/>
      <c r="J2" s="218"/>
      <c r="K2" s="167"/>
      <c r="M2" s="168"/>
      <c r="N2" s="168"/>
      <c r="O2" s="168"/>
      <c r="P2" s="219"/>
    </row>
    <row r="3" spans="1:16" s="7" customFormat="1" x14ac:dyDescent="0.25">
      <c r="A3" s="6" t="s">
        <v>124</v>
      </c>
      <c r="D3" s="8"/>
      <c r="E3" s="9"/>
      <c r="F3" s="9"/>
      <c r="G3" s="9"/>
      <c r="H3" s="218"/>
      <c r="I3" s="218"/>
      <c r="J3" s="218"/>
      <c r="K3" s="167"/>
      <c r="L3" s="167"/>
      <c r="M3" s="168"/>
      <c r="N3" s="168"/>
      <c r="O3" s="168"/>
      <c r="P3" s="219"/>
    </row>
    <row r="4" spans="1:16" ht="26.4" customHeight="1" x14ac:dyDescent="0.25">
      <c r="A4" s="691" t="s">
        <v>675</v>
      </c>
      <c r="B4" s="691"/>
      <c r="C4" s="691"/>
      <c r="D4" s="691"/>
      <c r="E4" s="691"/>
      <c r="F4" s="691"/>
      <c r="G4" s="691"/>
      <c r="H4" s="25"/>
      <c r="I4" s="25"/>
      <c r="J4" s="25"/>
      <c r="K4" s="25"/>
      <c r="L4" s="25"/>
    </row>
    <row r="5" spans="1:16" ht="11.4" x14ac:dyDescent="0.25">
      <c r="A5" s="10" t="s">
        <v>281</v>
      </c>
      <c r="L5" s="10"/>
    </row>
    <row r="6" spans="1:16" x14ac:dyDescent="0.25">
      <c r="D6" s="528"/>
      <c r="E6" s="528"/>
      <c r="F6" s="528"/>
      <c r="G6" s="528"/>
      <c r="H6" s="528"/>
      <c r="I6" s="528"/>
      <c r="J6" s="528"/>
      <c r="K6" s="528"/>
      <c r="L6" s="63" t="s">
        <v>756</v>
      </c>
    </row>
    <row r="7" spans="1:16" s="216" customFormat="1" ht="11.4" customHeight="1" x14ac:dyDescent="0.25">
      <c r="A7" s="697" t="s">
        <v>273</v>
      </c>
      <c r="B7" s="697" t="s">
        <v>393</v>
      </c>
      <c r="C7" s="704" t="s">
        <v>676</v>
      </c>
      <c r="D7" s="699" t="s">
        <v>677</v>
      </c>
      <c r="E7" s="700"/>
      <c r="F7" s="700"/>
      <c r="G7" s="700"/>
      <c r="H7" s="700"/>
      <c r="I7" s="700"/>
      <c r="J7" s="701"/>
      <c r="K7" s="702" t="s">
        <v>678</v>
      </c>
      <c r="L7" s="695" t="s">
        <v>679</v>
      </c>
      <c r="M7" s="196"/>
    </row>
    <row r="8" spans="1:16" s="216" customFormat="1" ht="34.200000000000003" x14ac:dyDescent="0.25">
      <c r="A8" s="698"/>
      <c r="B8" s="698"/>
      <c r="C8" s="705"/>
      <c r="D8" s="638" t="s">
        <v>357</v>
      </c>
      <c r="E8" s="529" t="s">
        <v>680</v>
      </c>
      <c r="F8" s="529" t="s">
        <v>481</v>
      </c>
      <c r="G8" s="529" t="s">
        <v>681</v>
      </c>
      <c r="H8" s="529" t="s">
        <v>360</v>
      </c>
      <c r="I8" s="529" t="s">
        <v>682</v>
      </c>
      <c r="J8" s="530" t="s">
        <v>679</v>
      </c>
      <c r="K8" s="703"/>
      <c r="L8" s="696"/>
      <c r="M8" s="196"/>
    </row>
    <row r="9" spans="1:16" ht="24" x14ac:dyDescent="0.25">
      <c r="A9" s="531" t="s">
        <v>397</v>
      </c>
      <c r="B9" s="532" t="s">
        <v>683</v>
      </c>
      <c r="C9" s="533" t="s">
        <v>684</v>
      </c>
      <c r="D9" s="621"/>
      <c r="E9" s="622"/>
      <c r="F9" s="622"/>
      <c r="G9" s="622"/>
      <c r="H9" s="622"/>
      <c r="I9" s="623"/>
      <c r="J9" s="623">
        <f>SUM(D9:I9)</f>
        <v>0</v>
      </c>
      <c r="K9" s="623"/>
      <c r="L9" s="624">
        <f>+J9+K9</f>
        <v>0</v>
      </c>
      <c r="M9" s="317"/>
    </row>
    <row r="10" spans="1:16" ht="11.4" x14ac:dyDescent="0.25">
      <c r="A10" s="534" t="s">
        <v>400</v>
      </c>
      <c r="B10" s="535">
        <v>1</v>
      </c>
      <c r="C10" s="536" t="s">
        <v>685</v>
      </c>
      <c r="D10" s="676"/>
      <c r="E10" s="677"/>
      <c r="F10" s="677"/>
      <c r="G10" s="677"/>
      <c r="H10" s="677"/>
      <c r="I10" s="678"/>
      <c r="J10" s="678">
        <f t="shared" ref="J10:J43" si="0">SUM(D10:I10)</f>
        <v>0</v>
      </c>
      <c r="K10" s="678"/>
      <c r="L10" s="679">
        <f t="shared" ref="L10:L43" si="1">+J10+K10</f>
        <v>0</v>
      </c>
      <c r="M10" s="317"/>
    </row>
    <row r="11" spans="1:16" ht="11.4" x14ac:dyDescent="0.25">
      <c r="A11" s="537" t="s">
        <v>402</v>
      </c>
      <c r="B11" s="538">
        <v>2</v>
      </c>
      <c r="C11" s="539" t="s">
        <v>686</v>
      </c>
      <c r="D11" s="680"/>
      <c r="E11" s="681"/>
      <c r="F11" s="681"/>
      <c r="G11" s="681"/>
      <c r="H11" s="681"/>
      <c r="I11" s="682"/>
      <c r="J11" s="682">
        <f t="shared" si="0"/>
        <v>0</v>
      </c>
      <c r="K11" s="682"/>
      <c r="L11" s="683">
        <f t="shared" si="1"/>
        <v>0</v>
      </c>
      <c r="M11" s="317"/>
    </row>
    <row r="12" spans="1:16" ht="24" x14ac:dyDescent="0.25">
      <c r="A12" s="537" t="s">
        <v>404</v>
      </c>
      <c r="B12" s="540" t="s">
        <v>217</v>
      </c>
      <c r="C12" s="541" t="s">
        <v>687</v>
      </c>
      <c r="D12" s="680">
        <f>+D9+D10+D11</f>
        <v>0</v>
      </c>
      <c r="E12" s="680">
        <f t="shared" ref="E12:K12" si="2">+E9+E10+E11</f>
        <v>0</v>
      </c>
      <c r="F12" s="680">
        <f t="shared" si="2"/>
        <v>0</v>
      </c>
      <c r="G12" s="680">
        <f t="shared" si="2"/>
        <v>0</v>
      </c>
      <c r="H12" s="680">
        <f t="shared" si="2"/>
        <v>0</v>
      </c>
      <c r="I12" s="680">
        <f t="shared" si="2"/>
        <v>0</v>
      </c>
      <c r="J12" s="680">
        <f t="shared" si="0"/>
        <v>0</v>
      </c>
      <c r="K12" s="680">
        <f t="shared" si="2"/>
        <v>0</v>
      </c>
      <c r="L12" s="683">
        <f t="shared" si="1"/>
        <v>0</v>
      </c>
      <c r="M12" s="317"/>
    </row>
    <row r="13" spans="1:16" ht="24" x14ac:dyDescent="0.25">
      <c r="A13" s="537" t="s">
        <v>407</v>
      </c>
      <c r="B13" s="540" t="s">
        <v>227</v>
      </c>
      <c r="C13" s="541" t="s">
        <v>688</v>
      </c>
      <c r="D13" s="680">
        <f>+D14+D15</f>
        <v>0</v>
      </c>
      <c r="E13" s="680">
        <f t="shared" ref="E13:K13" si="3">+E14+E15</f>
        <v>0</v>
      </c>
      <c r="F13" s="680">
        <f t="shared" si="3"/>
        <v>0</v>
      </c>
      <c r="G13" s="680">
        <f t="shared" si="3"/>
        <v>0</v>
      </c>
      <c r="H13" s="680">
        <f t="shared" si="3"/>
        <v>0</v>
      </c>
      <c r="I13" s="680">
        <f t="shared" si="3"/>
        <v>0</v>
      </c>
      <c r="J13" s="680">
        <f t="shared" si="0"/>
        <v>0</v>
      </c>
      <c r="K13" s="680">
        <f t="shared" si="3"/>
        <v>0</v>
      </c>
      <c r="L13" s="683">
        <f t="shared" si="1"/>
        <v>0</v>
      </c>
      <c r="M13" s="317"/>
    </row>
    <row r="14" spans="1:16" ht="11.4" x14ac:dyDescent="0.25">
      <c r="A14" s="537" t="s">
        <v>408</v>
      </c>
      <c r="B14" s="538">
        <v>1</v>
      </c>
      <c r="C14" s="539" t="s">
        <v>689</v>
      </c>
      <c r="D14" s="680"/>
      <c r="E14" s="681"/>
      <c r="F14" s="681"/>
      <c r="G14" s="681"/>
      <c r="H14" s="681"/>
      <c r="I14" s="682"/>
      <c r="J14" s="682">
        <f t="shared" si="0"/>
        <v>0</v>
      </c>
      <c r="K14" s="682"/>
      <c r="L14" s="683">
        <f t="shared" si="1"/>
        <v>0</v>
      </c>
      <c r="M14" s="317"/>
    </row>
    <row r="15" spans="1:16" ht="24" x14ac:dyDescent="0.25">
      <c r="A15" s="537" t="s">
        <v>410</v>
      </c>
      <c r="B15" s="540">
        <v>2</v>
      </c>
      <c r="C15" s="541" t="s">
        <v>690</v>
      </c>
      <c r="D15" s="680">
        <f>+D16+D17+D18+D19</f>
        <v>0</v>
      </c>
      <c r="E15" s="680">
        <f t="shared" ref="E15:K15" si="4">+E16+E17+E18+E19</f>
        <v>0</v>
      </c>
      <c r="F15" s="680">
        <f t="shared" si="4"/>
        <v>0</v>
      </c>
      <c r="G15" s="680">
        <f t="shared" si="4"/>
        <v>0</v>
      </c>
      <c r="H15" s="680">
        <f t="shared" si="4"/>
        <v>0</v>
      </c>
      <c r="I15" s="680">
        <f t="shared" si="4"/>
        <v>0</v>
      </c>
      <c r="J15" s="680">
        <f t="shared" si="0"/>
        <v>0</v>
      </c>
      <c r="K15" s="680">
        <f t="shared" si="4"/>
        <v>0</v>
      </c>
      <c r="L15" s="683">
        <f t="shared" si="1"/>
        <v>0</v>
      </c>
      <c r="M15" s="317"/>
    </row>
    <row r="16" spans="1:16" ht="22.8" x14ac:dyDescent="0.25">
      <c r="A16" s="537" t="s">
        <v>412</v>
      </c>
      <c r="B16" s="542" t="s">
        <v>146</v>
      </c>
      <c r="C16" s="539" t="s">
        <v>691</v>
      </c>
      <c r="D16" s="680">
        <v>0</v>
      </c>
      <c r="E16" s="681">
        <v>0</v>
      </c>
      <c r="F16" s="681"/>
      <c r="G16" s="681"/>
      <c r="H16" s="681"/>
      <c r="I16" s="682"/>
      <c r="J16" s="682">
        <f t="shared" si="0"/>
        <v>0</v>
      </c>
      <c r="K16" s="682"/>
      <c r="L16" s="683">
        <f t="shared" si="1"/>
        <v>0</v>
      </c>
      <c r="M16" s="317"/>
    </row>
    <row r="17" spans="1:13" ht="34.200000000000003" x14ac:dyDescent="0.25">
      <c r="A17" s="537" t="s">
        <v>415</v>
      </c>
      <c r="B17" s="542" t="s">
        <v>149</v>
      </c>
      <c r="C17" s="539" t="s">
        <v>752</v>
      </c>
      <c r="D17" s="680">
        <v>0</v>
      </c>
      <c r="E17" s="681">
        <v>0</v>
      </c>
      <c r="F17" s="681"/>
      <c r="G17" s="681"/>
      <c r="H17" s="681"/>
      <c r="I17" s="682"/>
      <c r="J17" s="682">
        <f t="shared" si="0"/>
        <v>0</v>
      </c>
      <c r="K17" s="682"/>
      <c r="L17" s="683">
        <f t="shared" si="1"/>
        <v>0</v>
      </c>
      <c r="M17" s="317"/>
    </row>
    <row r="18" spans="1:13" ht="34.200000000000003" x14ac:dyDescent="0.25">
      <c r="A18" s="537" t="s">
        <v>417</v>
      </c>
      <c r="B18" s="542" t="s">
        <v>151</v>
      </c>
      <c r="C18" s="539" t="s">
        <v>753</v>
      </c>
      <c r="D18" s="680">
        <v>0</v>
      </c>
      <c r="E18" s="681">
        <v>0</v>
      </c>
      <c r="F18" s="681"/>
      <c r="G18" s="681"/>
      <c r="H18" s="681"/>
      <c r="I18" s="682"/>
      <c r="J18" s="682">
        <f t="shared" si="0"/>
        <v>0</v>
      </c>
      <c r="K18" s="682"/>
      <c r="L18" s="683">
        <f t="shared" si="1"/>
        <v>0</v>
      </c>
      <c r="M18" s="317"/>
    </row>
    <row r="19" spans="1:13" ht="11.4" x14ac:dyDescent="0.25">
      <c r="A19" s="537" t="s">
        <v>418</v>
      </c>
      <c r="B19" s="542" t="s">
        <v>153</v>
      </c>
      <c r="C19" s="539" t="s">
        <v>692</v>
      </c>
      <c r="D19" s="680">
        <v>0</v>
      </c>
      <c r="E19" s="681">
        <v>0</v>
      </c>
      <c r="F19" s="681">
        <v>0</v>
      </c>
      <c r="G19" s="681">
        <v>0</v>
      </c>
      <c r="H19" s="681">
        <v>0</v>
      </c>
      <c r="I19" s="682">
        <v>0</v>
      </c>
      <c r="J19" s="682">
        <f t="shared" si="0"/>
        <v>0</v>
      </c>
      <c r="K19" s="682"/>
      <c r="L19" s="683">
        <f t="shared" si="1"/>
        <v>0</v>
      </c>
      <c r="M19" s="317"/>
    </row>
    <row r="20" spans="1:13" ht="24" x14ac:dyDescent="0.25">
      <c r="A20" s="537" t="s">
        <v>420</v>
      </c>
      <c r="B20" s="540" t="s">
        <v>233</v>
      </c>
      <c r="C20" s="541" t="s">
        <v>693</v>
      </c>
      <c r="D20" s="680">
        <f>+D21+D22+D23+D24</f>
        <v>0</v>
      </c>
      <c r="E20" s="681">
        <f t="shared" ref="E20:K20" si="5">+E21+E22+E23+E24</f>
        <v>0</v>
      </c>
      <c r="F20" s="681">
        <f t="shared" si="5"/>
        <v>0</v>
      </c>
      <c r="G20" s="681">
        <f t="shared" si="5"/>
        <v>0</v>
      </c>
      <c r="H20" s="681">
        <f t="shared" si="5"/>
        <v>0</v>
      </c>
      <c r="I20" s="682">
        <f t="shared" si="5"/>
        <v>0</v>
      </c>
      <c r="J20" s="682">
        <f t="shared" si="0"/>
        <v>0</v>
      </c>
      <c r="K20" s="682">
        <f t="shared" si="5"/>
        <v>0</v>
      </c>
      <c r="L20" s="683">
        <f t="shared" si="1"/>
        <v>0</v>
      </c>
      <c r="M20" s="317"/>
    </row>
    <row r="21" spans="1:13" ht="11.4" x14ac:dyDescent="0.25">
      <c r="A21" s="537" t="s">
        <v>421</v>
      </c>
      <c r="B21" s="538">
        <v>1</v>
      </c>
      <c r="C21" s="539" t="s">
        <v>694</v>
      </c>
      <c r="D21" s="680">
        <v>0</v>
      </c>
      <c r="E21" s="681">
        <v>0</v>
      </c>
      <c r="F21" s="681">
        <v>0</v>
      </c>
      <c r="G21" s="681">
        <v>0</v>
      </c>
      <c r="H21" s="681">
        <v>0</v>
      </c>
      <c r="I21" s="682">
        <v>0</v>
      </c>
      <c r="J21" s="682">
        <f t="shared" si="0"/>
        <v>0</v>
      </c>
      <c r="K21" s="682"/>
      <c r="L21" s="683">
        <f t="shared" si="1"/>
        <v>0</v>
      </c>
      <c r="M21" s="317"/>
    </row>
    <row r="22" spans="1:13" ht="11.4" x14ac:dyDescent="0.25">
      <c r="A22" s="537" t="s">
        <v>423</v>
      </c>
      <c r="B22" s="538">
        <v>2</v>
      </c>
      <c r="C22" s="539" t="s">
        <v>695</v>
      </c>
      <c r="D22" s="680">
        <v>0</v>
      </c>
      <c r="E22" s="681">
        <v>0</v>
      </c>
      <c r="F22" s="681">
        <v>0</v>
      </c>
      <c r="G22" s="681">
        <v>0</v>
      </c>
      <c r="H22" s="681">
        <v>0</v>
      </c>
      <c r="I22" s="682">
        <v>0</v>
      </c>
      <c r="J22" s="682">
        <f t="shared" si="0"/>
        <v>0</v>
      </c>
      <c r="K22" s="682"/>
      <c r="L22" s="683">
        <f t="shared" si="1"/>
        <v>0</v>
      </c>
      <c r="M22" s="317"/>
    </row>
    <row r="23" spans="1:13" ht="11.4" x14ac:dyDescent="0.25">
      <c r="A23" s="537" t="s">
        <v>424</v>
      </c>
      <c r="B23" s="538">
        <v>3</v>
      </c>
      <c r="C23" s="539" t="s">
        <v>696</v>
      </c>
      <c r="D23" s="680">
        <v>0</v>
      </c>
      <c r="E23" s="681">
        <v>0</v>
      </c>
      <c r="F23" s="681">
        <v>0</v>
      </c>
      <c r="G23" s="681"/>
      <c r="H23" s="681"/>
      <c r="I23" s="682"/>
      <c r="J23" s="682">
        <f t="shared" si="0"/>
        <v>0</v>
      </c>
      <c r="K23" s="682"/>
      <c r="L23" s="683">
        <f t="shared" si="1"/>
        <v>0</v>
      </c>
      <c r="M23" s="317"/>
    </row>
    <row r="24" spans="1:13" ht="11.4" x14ac:dyDescent="0.25">
      <c r="A24" s="543" t="s">
        <v>425</v>
      </c>
      <c r="B24" s="544">
        <v>4</v>
      </c>
      <c r="C24" s="545" t="s">
        <v>697</v>
      </c>
      <c r="D24" s="684">
        <v>0</v>
      </c>
      <c r="E24" s="685">
        <v>0</v>
      </c>
      <c r="F24" s="685">
        <v>0</v>
      </c>
      <c r="G24" s="685"/>
      <c r="H24" s="685"/>
      <c r="I24" s="686"/>
      <c r="J24" s="686">
        <f t="shared" si="0"/>
        <v>0</v>
      </c>
      <c r="K24" s="686"/>
      <c r="L24" s="687">
        <f t="shared" si="1"/>
        <v>0</v>
      </c>
      <c r="M24" s="317"/>
    </row>
    <row r="25" spans="1:13" s="156" customFormat="1" ht="24" x14ac:dyDescent="0.25">
      <c r="A25" s="546" t="s">
        <v>427</v>
      </c>
      <c r="B25" s="436" t="s">
        <v>310</v>
      </c>
      <c r="C25" s="547" t="s">
        <v>698</v>
      </c>
      <c r="D25" s="621">
        <f>+D12+D13+D20</f>
        <v>0</v>
      </c>
      <c r="E25" s="622">
        <f t="shared" ref="E25:K25" si="6">+E12+E13+E20</f>
        <v>0</v>
      </c>
      <c r="F25" s="622">
        <f t="shared" si="6"/>
        <v>0</v>
      </c>
      <c r="G25" s="622">
        <f t="shared" si="6"/>
        <v>0</v>
      </c>
      <c r="H25" s="622">
        <f t="shared" si="6"/>
        <v>0</v>
      </c>
      <c r="I25" s="623">
        <f t="shared" si="6"/>
        <v>0</v>
      </c>
      <c r="J25" s="623">
        <f t="shared" si="0"/>
        <v>0</v>
      </c>
      <c r="K25" s="623">
        <f t="shared" si="6"/>
        <v>0</v>
      </c>
      <c r="L25" s="624">
        <f t="shared" si="1"/>
        <v>0</v>
      </c>
      <c r="M25" s="509"/>
    </row>
    <row r="26" spans="1:13" s="156" customFormat="1" x14ac:dyDescent="0.25">
      <c r="A26" s="548"/>
      <c r="B26" s="549"/>
      <c r="C26" s="549"/>
      <c r="D26" s="625"/>
      <c r="E26" s="625"/>
      <c r="F26" s="625"/>
      <c r="G26" s="625"/>
      <c r="H26" s="625"/>
      <c r="I26" s="625"/>
      <c r="J26" s="625">
        <f t="shared" si="0"/>
        <v>0</v>
      </c>
      <c r="K26" s="625"/>
      <c r="L26" s="626">
        <f t="shared" si="1"/>
        <v>0</v>
      </c>
      <c r="M26" s="509"/>
    </row>
    <row r="27" spans="1:13" ht="24" x14ac:dyDescent="0.25">
      <c r="A27" s="531" t="s">
        <v>428</v>
      </c>
      <c r="B27" s="532" t="s">
        <v>683</v>
      </c>
      <c r="C27" s="550" t="s">
        <v>699</v>
      </c>
      <c r="D27" s="627"/>
      <c r="E27" s="622"/>
      <c r="F27" s="622"/>
      <c r="G27" s="622"/>
      <c r="H27" s="622"/>
      <c r="I27" s="623"/>
      <c r="J27" s="623">
        <f t="shared" si="0"/>
        <v>0</v>
      </c>
      <c r="K27" s="623"/>
      <c r="L27" s="624">
        <f t="shared" si="1"/>
        <v>0</v>
      </c>
      <c r="M27" s="317"/>
    </row>
    <row r="28" spans="1:13" ht="11.4" x14ac:dyDescent="0.25">
      <c r="A28" s="534" t="s">
        <v>429</v>
      </c>
      <c r="B28" s="535">
        <v>1</v>
      </c>
      <c r="C28" s="536" t="s">
        <v>685</v>
      </c>
      <c r="D28" s="688"/>
      <c r="E28" s="677"/>
      <c r="F28" s="677"/>
      <c r="G28" s="677"/>
      <c r="H28" s="677"/>
      <c r="I28" s="678"/>
      <c r="J28" s="678">
        <f t="shared" si="0"/>
        <v>0</v>
      </c>
      <c r="K28" s="678"/>
      <c r="L28" s="679">
        <f t="shared" si="1"/>
        <v>0</v>
      </c>
      <c r="M28" s="317"/>
    </row>
    <row r="29" spans="1:13" ht="11.4" x14ac:dyDescent="0.25">
      <c r="A29" s="537" t="s">
        <v>430</v>
      </c>
      <c r="B29" s="538">
        <v>2</v>
      </c>
      <c r="C29" s="539" t="s">
        <v>686</v>
      </c>
      <c r="D29" s="689"/>
      <c r="E29" s="681"/>
      <c r="F29" s="681"/>
      <c r="G29" s="681"/>
      <c r="H29" s="681"/>
      <c r="I29" s="682"/>
      <c r="J29" s="682">
        <f t="shared" si="0"/>
        <v>0</v>
      </c>
      <c r="K29" s="682"/>
      <c r="L29" s="683">
        <f t="shared" si="1"/>
        <v>0</v>
      </c>
      <c r="M29" s="317"/>
    </row>
    <row r="30" spans="1:13" ht="24" x14ac:dyDescent="0.25">
      <c r="A30" s="537" t="s">
        <v>431</v>
      </c>
      <c r="B30" s="540" t="s">
        <v>217</v>
      </c>
      <c r="C30" s="551" t="s">
        <v>700</v>
      </c>
      <c r="D30" s="689">
        <f>+D27+D28+D29</f>
        <v>0</v>
      </c>
      <c r="E30" s="680">
        <f t="shared" ref="E30:K30" si="7">+E27+E28+E29</f>
        <v>0</v>
      </c>
      <c r="F30" s="680">
        <f t="shared" si="7"/>
        <v>0</v>
      </c>
      <c r="G30" s="680">
        <f t="shared" si="7"/>
        <v>0</v>
      </c>
      <c r="H30" s="680">
        <f t="shared" si="7"/>
        <v>0</v>
      </c>
      <c r="I30" s="680">
        <f t="shared" si="7"/>
        <v>0</v>
      </c>
      <c r="J30" s="680">
        <f t="shared" si="0"/>
        <v>0</v>
      </c>
      <c r="K30" s="680">
        <f t="shared" si="7"/>
        <v>0</v>
      </c>
      <c r="L30" s="690">
        <f t="shared" si="1"/>
        <v>0</v>
      </c>
      <c r="M30" s="317"/>
    </row>
    <row r="31" spans="1:13" ht="24" x14ac:dyDescent="0.25">
      <c r="A31" s="537" t="s">
        <v>432</v>
      </c>
      <c r="B31" s="540" t="s">
        <v>227</v>
      </c>
      <c r="C31" s="541" t="s">
        <v>688</v>
      </c>
      <c r="D31" s="680">
        <f>+D32+D33</f>
        <v>0</v>
      </c>
      <c r="E31" s="680">
        <f t="shared" ref="E31:K31" si="8">+E32+E33</f>
        <v>0</v>
      </c>
      <c r="F31" s="680">
        <f t="shared" si="8"/>
        <v>0</v>
      </c>
      <c r="G31" s="680">
        <f t="shared" si="8"/>
        <v>0</v>
      </c>
      <c r="H31" s="680">
        <f t="shared" si="8"/>
        <v>0</v>
      </c>
      <c r="I31" s="680">
        <f t="shared" si="8"/>
        <v>0</v>
      </c>
      <c r="J31" s="680">
        <f t="shared" si="0"/>
        <v>0</v>
      </c>
      <c r="K31" s="680">
        <f t="shared" si="8"/>
        <v>0</v>
      </c>
      <c r="L31" s="683">
        <f t="shared" si="1"/>
        <v>0</v>
      </c>
      <c r="M31" s="317"/>
    </row>
    <row r="32" spans="1:13" ht="11.4" x14ac:dyDescent="0.25">
      <c r="A32" s="537" t="s">
        <v>433</v>
      </c>
      <c r="B32" s="538">
        <v>1</v>
      </c>
      <c r="C32" s="539" t="s">
        <v>689</v>
      </c>
      <c r="D32" s="689"/>
      <c r="E32" s="681"/>
      <c r="F32" s="681"/>
      <c r="G32" s="681"/>
      <c r="H32" s="681"/>
      <c r="I32" s="682"/>
      <c r="J32" s="682">
        <f t="shared" si="0"/>
        <v>0</v>
      </c>
      <c r="K32" s="682"/>
      <c r="L32" s="683">
        <f t="shared" si="1"/>
        <v>0</v>
      </c>
      <c r="M32" s="317"/>
    </row>
    <row r="33" spans="1:17" ht="26.25" customHeight="1" x14ac:dyDescent="0.25">
      <c r="A33" s="537" t="s">
        <v>434</v>
      </c>
      <c r="B33" s="540">
        <v>2</v>
      </c>
      <c r="C33" s="541" t="s">
        <v>701</v>
      </c>
      <c r="D33" s="680">
        <f>+D34+D35+D36+D37</f>
        <v>0</v>
      </c>
      <c r="E33" s="680">
        <f t="shared" ref="E33:K33" si="9">+E34+E35+E36+E37</f>
        <v>0</v>
      </c>
      <c r="F33" s="680">
        <f t="shared" si="9"/>
        <v>0</v>
      </c>
      <c r="G33" s="680">
        <f t="shared" si="9"/>
        <v>0</v>
      </c>
      <c r="H33" s="680">
        <f t="shared" si="9"/>
        <v>0</v>
      </c>
      <c r="I33" s="680">
        <f t="shared" si="9"/>
        <v>0</v>
      </c>
      <c r="J33" s="680">
        <f t="shared" si="0"/>
        <v>0</v>
      </c>
      <c r="K33" s="680">
        <f t="shared" si="9"/>
        <v>0</v>
      </c>
      <c r="L33" s="683">
        <f t="shared" si="1"/>
        <v>0</v>
      </c>
      <c r="M33" s="317"/>
    </row>
    <row r="34" spans="1:17" ht="26.25" customHeight="1" x14ac:dyDescent="0.25">
      <c r="A34" s="537" t="s">
        <v>435</v>
      </c>
      <c r="B34" s="542" t="s">
        <v>146</v>
      </c>
      <c r="C34" s="539" t="s">
        <v>691</v>
      </c>
      <c r="D34" s="680"/>
      <c r="E34" s="681"/>
      <c r="F34" s="681"/>
      <c r="G34" s="681"/>
      <c r="H34" s="681"/>
      <c r="I34" s="682"/>
      <c r="J34" s="682">
        <f t="shared" si="0"/>
        <v>0</v>
      </c>
      <c r="K34" s="682"/>
      <c r="L34" s="683">
        <f t="shared" si="1"/>
        <v>0</v>
      </c>
      <c r="M34" s="317"/>
    </row>
    <row r="35" spans="1:17" ht="34.200000000000003" x14ac:dyDescent="0.25">
      <c r="A35" s="537" t="s">
        <v>436</v>
      </c>
      <c r="B35" s="542" t="s">
        <v>149</v>
      </c>
      <c r="C35" s="539" t="s">
        <v>752</v>
      </c>
      <c r="D35" s="680"/>
      <c r="E35" s="681"/>
      <c r="F35" s="681"/>
      <c r="G35" s="681"/>
      <c r="H35" s="681"/>
      <c r="I35" s="682"/>
      <c r="J35" s="682">
        <f t="shared" si="0"/>
        <v>0</v>
      </c>
      <c r="K35" s="682"/>
      <c r="L35" s="683">
        <f t="shared" si="1"/>
        <v>0</v>
      </c>
      <c r="M35" s="317"/>
    </row>
    <row r="36" spans="1:17" ht="34.200000000000003" x14ac:dyDescent="0.25">
      <c r="A36" s="537" t="s">
        <v>437</v>
      </c>
      <c r="B36" s="542" t="s">
        <v>151</v>
      </c>
      <c r="C36" s="539" t="s">
        <v>753</v>
      </c>
      <c r="D36" s="680"/>
      <c r="E36" s="681"/>
      <c r="F36" s="681"/>
      <c r="G36" s="681"/>
      <c r="H36" s="681"/>
      <c r="I36" s="682"/>
      <c r="J36" s="682">
        <f t="shared" si="0"/>
        <v>0</v>
      </c>
      <c r="K36" s="682"/>
      <c r="L36" s="683">
        <f t="shared" si="1"/>
        <v>0</v>
      </c>
      <c r="M36" s="317"/>
    </row>
    <row r="37" spans="1:17" ht="26.25" customHeight="1" x14ac:dyDescent="0.25">
      <c r="A37" s="537" t="s">
        <v>438</v>
      </c>
      <c r="B37" s="542" t="s">
        <v>153</v>
      </c>
      <c r="C37" s="539" t="s">
        <v>692</v>
      </c>
      <c r="D37" s="680"/>
      <c r="E37" s="681"/>
      <c r="F37" s="681"/>
      <c r="G37" s="681"/>
      <c r="H37" s="681"/>
      <c r="I37" s="682"/>
      <c r="J37" s="682">
        <f t="shared" si="0"/>
        <v>0</v>
      </c>
      <c r="K37" s="682"/>
      <c r="L37" s="683">
        <f t="shared" si="1"/>
        <v>0</v>
      </c>
      <c r="M37" s="317"/>
    </row>
    <row r="38" spans="1:17" ht="24" x14ac:dyDescent="0.25">
      <c r="A38" s="537" t="s">
        <v>439</v>
      </c>
      <c r="B38" s="540" t="s">
        <v>233</v>
      </c>
      <c r="C38" s="541" t="s">
        <v>702</v>
      </c>
      <c r="D38" s="680">
        <f>+D39+D40+D41+D42</f>
        <v>0</v>
      </c>
      <c r="E38" s="681">
        <f t="shared" ref="E38:K38" si="10">+E39+E40+E41+E42</f>
        <v>0</v>
      </c>
      <c r="F38" s="681">
        <f t="shared" si="10"/>
        <v>0</v>
      </c>
      <c r="G38" s="681">
        <f t="shared" si="10"/>
        <v>0</v>
      </c>
      <c r="H38" s="681">
        <f t="shared" si="10"/>
        <v>0</v>
      </c>
      <c r="I38" s="682">
        <f t="shared" si="10"/>
        <v>0</v>
      </c>
      <c r="J38" s="682">
        <f t="shared" si="0"/>
        <v>0</v>
      </c>
      <c r="K38" s="682">
        <f t="shared" si="10"/>
        <v>0</v>
      </c>
      <c r="L38" s="683">
        <f t="shared" si="1"/>
        <v>0</v>
      </c>
      <c r="M38" s="317"/>
    </row>
    <row r="39" spans="1:17" ht="26.25" customHeight="1" x14ac:dyDescent="0.25">
      <c r="A39" s="537" t="s">
        <v>440</v>
      </c>
      <c r="B39" s="538">
        <v>1</v>
      </c>
      <c r="C39" s="539" t="s">
        <v>694</v>
      </c>
      <c r="D39" s="680"/>
      <c r="E39" s="681"/>
      <c r="F39" s="681"/>
      <c r="G39" s="681"/>
      <c r="H39" s="681"/>
      <c r="I39" s="682"/>
      <c r="J39" s="682">
        <f t="shared" si="0"/>
        <v>0</v>
      </c>
      <c r="K39" s="682"/>
      <c r="L39" s="683">
        <f t="shared" si="1"/>
        <v>0</v>
      </c>
      <c r="M39" s="317"/>
    </row>
    <row r="40" spans="1:17" ht="26.25" customHeight="1" x14ac:dyDescent="0.25">
      <c r="A40" s="537" t="s">
        <v>443</v>
      </c>
      <c r="B40" s="538">
        <v>2</v>
      </c>
      <c r="C40" s="539" t="s">
        <v>695</v>
      </c>
      <c r="D40" s="680"/>
      <c r="E40" s="681"/>
      <c r="F40" s="681"/>
      <c r="G40" s="681"/>
      <c r="H40" s="681"/>
      <c r="I40" s="682"/>
      <c r="J40" s="682">
        <f t="shared" si="0"/>
        <v>0</v>
      </c>
      <c r="K40" s="682"/>
      <c r="L40" s="683">
        <f t="shared" si="1"/>
        <v>0</v>
      </c>
      <c r="M40" s="317"/>
    </row>
    <row r="41" spans="1:17" ht="26.25" customHeight="1" x14ac:dyDescent="0.25">
      <c r="A41" s="537" t="s">
        <v>445</v>
      </c>
      <c r="B41" s="538">
        <v>3</v>
      </c>
      <c r="C41" s="539" t="s">
        <v>696</v>
      </c>
      <c r="D41" s="680"/>
      <c r="E41" s="681"/>
      <c r="F41" s="681"/>
      <c r="G41" s="681"/>
      <c r="H41" s="681"/>
      <c r="I41" s="682"/>
      <c r="J41" s="682">
        <f t="shared" si="0"/>
        <v>0</v>
      </c>
      <c r="K41" s="682"/>
      <c r="L41" s="683">
        <f t="shared" si="1"/>
        <v>0</v>
      </c>
      <c r="M41" s="317"/>
    </row>
    <row r="42" spans="1:17" ht="26.25" customHeight="1" x14ac:dyDescent="0.25">
      <c r="A42" s="543" t="s">
        <v>447</v>
      </c>
      <c r="B42" s="544">
        <v>4</v>
      </c>
      <c r="C42" s="545" t="s">
        <v>697</v>
      </c>
      <c r="D42" s="684"/>
      <c r="E42" s="685"/>
      <c r="F42" s="685"/>
      <c r="G42" s="685"/>
      <c r="H42" s="685"/>
      <c r="I42" s="686"/>
      <c r="J42" s="686">
        <f t="shared" si="0"/>
        <v>0</v>
      </c>
      <c r="K42" s="686"/>
      <c r="L42" s="687">
        <f t="shared" si="1"/>
        <v>0</v>
      </c>
      <c r="M42" s="317"/>
    </row>
    <row r="43" spans="1:17" s="156" customFormat="1" ht="26.25" customHeight="1" x14ac:dyDescent="0.25">
      <c r="A43" s="546" t="s">
        <v>450</v>
      </c>
      <c r="B43" s="436" t="s">
        <v>310</v>
      </c>
      <c r="C43" s="552" t="s">
        <v>703</v>
      </c>
      <c r="D43" s="627">
        <f>+D30+D31+D38</f>
        <v>0</v>
      </c>
      <c r="E43" s="622">
        <f t="shared" ref="E43:K43" si="11">+E30+E31+E38</f>
        <v>0</v>
      </c>
      <c r="F43" s="622">
        <f t="shared" si="11"/>
        <v>0</v>
      </c>
      <c r="G43" s="622">
        <f t="shared" si="11"/>
        <v>0</v>
      </c>
      <c r="H43" s="622">
        <f t="shared" si="11"/>
        <v>0</v>
      </c>
      <c r="I43" s="623">
        <f t="shared" si="11"/>
        <v>0</v>
      </c>
      <c r="J43" s="623">
        <f t="shared" si="0"/>
        <v>0</v>
      </c>
      <c r="K43" s="623">
        <f t="shared" si="11"/>
        <v>0</v>
      </c>
      <c r="L43" s="624">
        <f t="shared" si="1"/>
        <v>0</v>
      </c>
      <c r="M43" s="509"/>
    </row>
    <row r="44" spans="1:17" ht="22.5" customHeight="1" x14ac:dyDescent="0.2">
      <c r="C44" s="553"/>
      <c r="D44" s="554"/>
      <c r="E44" s="555"/>
      <c r="F44" s="317"/>
      <c r="G44" s="317"/>
      <c r="H44" s="317"/>
      <c r="I44" s="317"/>
      <c r="J44" s="317"/>
      <c r="K44" s="317"/>
      <c r="L44" s="509"/>
    </row>
    <row r="45" spans="1:17" s="17" customFormat="1" ht="16.5" customHeight="1" x14ac:dyDescent="0.25">
      <c r="A45" s="16" t="s">
        <v>121</v>
      </c>
      <c r="D45" s="248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s="17" customFormat="1" ht="7.5" customHeight="1" x14ac:dyDescent="0.25">
      <c r="A46" s="16"/>
      <c r="D46" s="249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s="17" customFormat="1" ht="16.5" customHeight="1" x14ac:dyDescent="0.25">
      <c r="A47" s="16" t="s">
        <v>122</v>
      </c>
      <c r="D47" s="250"/>
      <c r="E47" s="16"/>
      <c r="F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s="17" customFormat="1" ht="16.5" customHeight="1" x14ac:dyDescent="0.25">
      <c r="A48" s="16" t="s">
        <v>5</v>
      </c>
      <c r="D48" s="249"/>
      <c r="E48" s="16"/>
      <c r="F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</sheetData>
  <mergeCells count="7">
    <mergeCell ref="A4:G4"/>
    <mergeCell ref="L7:L8"/>
    <mergeCell ref="A7:A8"/>
    <mergeCell ref="B7:B8"/>
    <mergeCell ref="D7:J7"/>
    <mergeCell ref="K7:K8"/>
    <mergeCell ref="C7:C8"/>
  </mergeCells>
  <printOptions horizontalCentered="1"/>
  <pageMargins left="0" right="0" top="0" bottom="0" header="0.31496062992125984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F69"/>
  <sheetViews>
    <sheetView showGridLines="0" zoomScaleNormal="100" workbookViewId="0">
      <selection sqref="A1:XFD1048576"/>
    </sheetView>
  </sheetViews>
  <sheetFormatPr defaultColWidth="9.109375" defaultRowHeight="11.4" x14ac:dyDescent="0.2"/>
  <cols>
    <col min="1" max="1" width="5.88671875" style="20" customWidth="1"/>
    <col min="2" max="2" width="67.21875" style="20" customWidth="1"/>
    <col min="3" max="3" width="19" style="20" customWidth="1"/>
    <col min="4" max="5" width="12.44140625" style="20" bestFit="1" customWidth="1"/>
    <col min="6" max="6" width="26" style="20" customWidth="1"/>
    <col min="7" max="16384" width="9.109375" style="5"/>
  </cols>
  <sheetData>
    <row r="1" spans="1:6" ht="12" x14ac:dyDescent="0.25">
      <c r="A1" s="317"/>
      <c r="B1" s="317"/>
      <c r="C1" s="317"/>
      <c r="D1" s="315"/>
      <c r="E1" s="315"/>
      <c r="F1" s="316" t="s">
        <v>126</v>
      </c>
    </row>
    <row r="2" spans="1:6" x14ac:dyDescent="0.2">
      <c r="A2" s="164" t="s">
        <v>123</v>
      </c>
      <c r="B2" s="7"/>
      <c r="C2" s="8"/>
      <c r="D2" s="9"/>
      <c r="E2" s="9"/>
      <c r="F2" s="9"/>
    </row>
    <row r="3" spans="1:6" x14ac:dyDescent="0.2">
      <c r="A3" s="164" t="s">
        <v>124</v>
      </c>
      <c r="B3" s="7"/>
      <c r="C3" s="8"/>
      <c r="D3" s="9"/>
      <c r="E3" s="9"/>
      <c r="F3" s="9"/>
    </row>
    <row r="4" spans="1:6" ht="12" customHeight="1" x14ac:dyDescent="0.2">
      <c r="A4" s="691" t="s">
        <v>127</v>
      </c>
      <c r="B4" s="691"/>
      <c r="C4" s="691"/>
      <c r="D4" s="691"/>
      <c r="E4" s="691"/>
      <c r="F4" s="691"/>
    </row>
    <row r="5" spans="1:6" x14ac:dyDescent="0.2">
      <c r="A5" s="317" t="s">
        <v>125</v>
      </c>
      <c r="B5" s="317"/>
      <c r="C5" s="317"/>
      <c r="D5" s="317"/>
      <c r="E5" s="317"/>
      <c r="F5" s="317"/>
    </row>
    <row r="6" spans="1:6" ht="12" x14ac:dyDescent="0.2">
      <c r="A6" s="318"/>
      <c r="B6" s="319"/>
      <c r="C6" s="318"/>
      <c r="D6" s="320"/>
      <c r="E6" s="320"/>
      <c r="F6" s="63" t="s">
        <v>756</v>
      </c>
    </row>
    <row r="7" spans="1:6" ht="22.8" x14ac:dyDescent="0.2">
      <c r="A7" s="11" t="s">
        <v>128</v>
      </c>
      <c r="B7" s="378" t="s">
        <v>129</v>
      </c>
      <c r="C7" s="283" t="s">
        <v>240</v>
      </c>
      <c r="D7" s="283" t="s">
        <v>332</v>
      </c>
      <c r="E7" s="283" t="s">
        <v>329</v>
      </c>
      <c r="F7" s="284" t="s">
        <v>333</v>
      </c>
    </row>
    <row r="8" spans="1:6" ht="60" x14ac:dyDescent="0.2">
      <c r="A8" s="347" t="s">
        <v>130</v>
      </c>
      <c r="B8" s="348" t="s">
        <v>131</v>
      </c>
      <c r="C8" s="349"/>
      <c r="D8" s="349" t="str">
        <f>+IF(ISERROR(C8/#REF!),"",C8/#REF!)</f>
        <v/>
      </c>
      <c r="E8" s="349"/>
      <c r="F8" s="350" t="s">
        <v>334</v>
      </c>
    </row>
    <row r="9" spans="1:6" ht="34.200000000000003" x14ac:dyDescent="0.2">
      <c r="A9" s="351">
        <v>1</v>
      </c>
      <c r="B9" s="338" t="s">
        <v>132</v>
      </c>
      <c r="C9" s="352"/>
      <c r="D9" s="352"/>
      <c r="E9" s="352"/>
      <c r="F9" s="353"/>
    </row>
    <row r="10" spans="1:6" x14ac:dyDescent="0.2">
      <c r="A10" s="12" t="s">
        <v>133</v>
      </c>
      <c r="B10" s="13" t="s">
        <v>134</v>
      </c>
      <c r="C10" s="14"/>
      <c r="D10" s="14"/>
      <c r="E10" s="14"/>
      <c r="F10" s="285"/>
    </row>
    <row r="11" spans="1:6" x14ac:dyDescent="0.2">
      <c r="A11" s="12" t="s">
        <v>135</v>
      </c>
      <c r="B11" s="13" t="s">
        <v>136</v>
      </c>
      <c r="C11" s="14"/>
      <c r="D11" s="14"/>
      <c r="E11" s="14"/>
      <c r="F11" s="285"/>
    </row>
    <row r="12" spans="1:6" x14ac:dyDescent="0.2">
      <c r="A12" s="12" t="s">
        <v>137</v>
      </c>
      <c r="B12" s="13" t="s">
        <v>138</v>
      </c>
      <c r="C12" s="14"/>
      <c r="D12" s="14"/>
      <c r="E12" s="14"/>
      <c r="F12" s="285"/>
    </row>
    <row r="13" spans="1:6" x14ac:dyDescent="0.2">
      <c r="A13" s="12" t="s">
        <v>139</v>
      </c>
      <c r="B13" s="13" t="s">
        <v>140</v>
      </c>
      <c r="C13" s="14"/>
      <c r="D13" s="14"/>
      <c r="E13" s="14"/>
      <c r="F13" s="285"/>
    </row>
    <row r="14" spans="1:6" x14ac:dyDescent="0.2">
      <c r="A14" s="12" t="s">
        <v>141</v>
      </c>
      <c r="B14" s="13" t="s">
        <v>142</v>
      </c>
      <c r="C14" s="14"/>
      <c r="D14" s="14"/>
      <c r="E14" s="14"/>
      <c r="F14" s="285"/>
    </row>
    <row r="15" spans="1:6" x14ac:dyDescent="0.2">
      <c r="A15" s="12" t="s">
        <v>143</v>
      </c>
      <c r="B15" s="13" t="s">
        <v>144</v>
      </c>
      <c r="C15" s="14"/>
      <c r="D15" s="14"/>
      <c r="E15" s="14"/>
      <c r="F15" s="285"/>
    </row>
    <row r="16" spans="1:6" ht="57" x14ac:dyDescent="0.2">
      <c r="A16" s="354">
        <v>2</v>
      </c>
      <c r="B16" s="279" t="s">
        <v>145</v>
      </c>
      <c r="C16" s="355"/>
      <c r="D16" s="355"/>
      <c r="E16" s="355"/>
      <c r="F16" s="356"/>
    </row>
    <row r="17" spans="1:6" x14ac:dyDescent="0.2">
      <c r="A17" s="12" t="s">
        <v>146</v>
      </c>
      <c r="B17" s="13" t="s">
        <v>147</v>
      </c>
      <c r="C17" s="14"/>
      <c r="D17" s="14" t="s">
        <v>148</v>
      </c>
      <c r="E17" s="14"/>
      <c r="F17" s="15"/>
    </row>
    <row r="18" spans="1:6" ht="22.8" x14ac:dyDescent="0.2">
      <c r="A18" s="12" t="s">
        <v>149</v>
      </c>
      <c r="B18" s="13" t="s">
        <v>150</v>
      </c>
      <c r="C18" s="14"/>
      <c r="D18" s="14" t="s">
        <v>148</v>
      </c>
      <c r="E18" s="14"/>
      <c r="F18" s="15"/>
    </row>
    <row r="19" spans="1:6" ht="22.8" x14ac:dyDescent="0.2">
      <c r="A19" s="12" t="s">
        <v>151</v>
      </c>
      <c r="B19" s="13" t="s">
        <v>152</v>
      </c>
      <c r="C19" s="14"/>
      <c r="D19" s="14" t="s">
        <v>148</v>
      </c>
      <c r="E19" s="14"/>
      <c r="F19" s="15"/>
    </row>
    <row r="20" spans="1:6" ht="22.8" x14ac:dyDescent="0.2">
      <c r="A20" s="12" t="s">
        <v>153</v>
      </c>
      <c r="B20" s="13" t="s">
        <v>154</v>
      </c>
      <c r="C20" s="14"/>
      <c r="D20" s="14"/>
      <c r="E20" s="14"/>
      <c r="F20" s="15"/>
    </row>
    <row r="21" spans="1:6" ht="45.6" x14ac:dyDescent="0.2">
      <c r="A21" s="354" t="s">
        <v>155</v>
      </c>
      <c r="B21" s="279" t="s">
        <v>156</v>
      </c>
      <c r="C21" s="355"/>
      <c r="D21" s="355"/>
      <c r="E21" s="355"/>
      <c r="F21" s="357"/>
    </row>
    <row r="22" spans="1:6" x14ac:dyDescent="0.2">
      <c r="A22" s="12" t="s">
        <v>157</v>
      </c>
      <c r="B22" s="13" t="s">
        <v>158</v>
      </c>
      <c r="C22" s="14"/>
      <c r="D22" s="14" t="s">
        <v>148</v>
      </c>
      <c r="E22" s="14"/>
      <c r="F22" s="15"/>
    </row>
    <row r="23" spans="1:6" x14ac:dyDescent="0.2">
      <c r="A23" s="12" t="s">
        <v>159</v>
      </c>
      <c r="B23" s="13" t="s">
        <v>160</v>
      </c>
      <c r="C23" s="14"/>
      <c r="D23" s="14" t="s">
        <v>148</v>
      </c>
      <c r="E23" s="14"/>
      <c r="F23" s="15"/>
    </row>
    <row r="24" spans="1:6" x14ac:dyDescent="0.2">
      <c r="A24" s="12" t="s">
        <v>161</v>
      </c>
      <c r="B24" s="13" t="s">
        <v>162</v>
      </c>
      <c r="C24" s="14"/>
      <c r="D24" s="14" t="s">
        <v>148</v>
      </c>
      <c r="E24" s="14"/>
      <c r="F24" s="15"/>
    </row>
    <row r="25" spans="1:6" ht="34.200000000000003" x14ac:dyDescent="0.2">
      <c r="A25" s="354">
        <v>4</v>
      </c>
      <c r="B25" s="279" t="s">
        <v>163</v>
      </c>
      <c r="C25" s="355"/>
      <c r="D25" s="355"/>
      <c r="E25" s="355"/>
      <c r="F25" s="357"/>
    </row>
    <row r="26" spans="1:6" x14ac:dyDescent="0.2">
      <c r="A26" s="12" t="s">
        <v>164</v>
      </c>
      <c r="B26" s="13" t="s">
        <v>165</v>
      </c>
      <c r="C26" s="14"/>
      <c r="D26" s="14" t="s">
        <v>148</v>
      </c>
      <c r="E26" s="14"/>
      <c r="F26" s="15"/>
    </row>
    <row r="27" spans="1:6" x14ac:dyDescent="0.2">
      <c r="A27" s="12" t="s">
        <v>166</v>
      </c>
      <c r="B27" s="13" t="s">
        <v>167</v>
      </c>
      <c r="C27" s="14"/>
      <c r="D27" s="14" t="s">
        <v>148</v>
      </c>
      <c r="E27" s="14"/>
      <c r="F27" s="15"/>
    </row>
    <row r="28" spans="1:6" x14ac:dyDescent="0.2">
      <c r="A28" s="12" t="s">
        <v>168</v>
      </c>
      <c r="B28" s="13" t="s">
        <v>169</v>
      </c>
      <c r="C28" s="14"/>
      <c r="D28" s="14" t="s">
        <v>148</v>
      </c>
      <c r="E28" s="14"/>
      <c r="F28" s="15"/>
    </row>
    <row r="29" spans="1:6" ht="34.200000000000003" x14ac:dyDescent="0.2">
      <c r="A29" s="354">
        <v>5</v>
      </c>
      <c r="B29" s="279" t="s">
        <v>170</v>
      </c>
      <c r="C29" s="355"/>
      <c r="D29" s="355"/>
      <c r="E29" s="355"/>
      <c r="F29" s="357"/>
    </row>
    <row r="30" spans="1:6" x14ac:dyDescent="0.2">
      <c r="A30" s="12" t="s">
        <v>171</v>
      </c>
      <c r="B30" s="13" t="s">
        <v>172</v>
      </c>
      <c r="C30" s="14"/>
      <c r="D30" s="281" t="s">
        <v>148</v>
      </c>
      <c r="E30" s="281"/>
      <c r="F30" s="15"/>
    </row>
    <row r="31" spans="1:6" x14ac:dyDescent="0.2">
      <c r="A31" s="12" t="s">
        <v>173</v>
      </c>
      <c r="B31" s="13" t="s">
        <v>174</v>
      </c>
      <c r="C31" s="14"/>
      <c r="D31" s="281" t="s">
        <v>148</v>
      </c>
      <c r="E31" s="281"/>
      <c r="F31" s="15"/>
    </row>
    <row r="32" spans="1:6" x14ac:dyDescent="0.2">
      <c r="A32" s="12" t="s">
        <v>175</v>
      </c>
      <c r="B32" s="13" t="s">
        <v>176</v>
      </c>
      <c r="C32" s="14"/>
      <c r="D32" s="281" t="s">
        <v>148</v>
      </c>
      <c r="E32" s="281"/>
      <c r="F32" s="15"/>
    </row>
    <row r="33" spans="1:6" ht="45.6" x14ac:dyDescent="0.2">
      <c r="A33" s="354">
        <v>6</v>
      </c>
      <c r="B33" s="279" t="s">
        <v>177</v>
      </c>
      <c r="C33" s="355"/>
      <c r="D33" s="358"/>
      <c r="E33" s="358"/>
      <c r="F33" s="357"/>
    </row>
    <row r="34" spans="1:6" x14ac:dyDescent="0.2">
      <c r="A34" s="12" t="s">
        <v>178</v>
      </c>
      <c r="B34" s="13" t="s">
        <v>179</v>
      </c>
      <c r="C34" s="14"/>
      <c r="D34" s="281" t="s">
        <v>148</v>
      </c>
      <c r="E34" s="281"/>
      <c r="F34" s="15"/>
    </row>
    <row r="35" spans="1:6" x14ac:dyDescent="0.2">
      <c r="A35" s="12" t="s">
        <v>180</v>
      </c>
      <c r="B35" s="13" t="s">
        <v>181</v>
      </c>
      <c r="C35" s="14"/>
      <c r="D35" s="281" t="s">
        <v>148</v>
      </c>
      <c r="E35" s="281"/>
      <c r="F35" s="15"/>
    </row>
    <row r="36" spans="1:6" ht="22.8" x14ac:dyDescent="0.2">
      <c r="A36" s="12" t="s">
        <v>182</v>
      </c>
      <c r="B36" s="13" t="s">
        <v>183</v>
      </c>
      <c r="C36" s="14"/>
      <c r="D36" s="281" t="s">
        <v>148</v>
      </c>
      <c r="E36" s="281"/>
      <c r="F36" s="15"/>
    </row>
    <row r="37" spans="1:6" ht="68.400000000000006" x14ac:dyDescent="0.2">
      <c r="A37" s="354">
        <v>7</v>
      </c>
      <c r="B37" s="279" t="s">
        <v>184</v>
      </c>
      <c r="C37" s="355"/>
      <c r="D37" s="358"/>
      <c r="E37" s="358"/>
      <c r="F37" s="357"/>
    </row>
    <row r="38" spans="1:6" ht="22.8" x14ac:dyDescent="0.2">
      <c r="A38" s="12" t="s">
        <v>185</v>
      </c>
      <c r="B38" s="13" t="s">
        <v>186</v>
      </c>
      <c r="C38" s="14"/>
      <c r="D38" s="281" t="s">
        <v>148</v>
      </c>
      <c r="E38" s="281"/>
      <c r="F38" s="15"/>
    </row>
    <row r="39" spans="1:6" ht="22.8" x14ac:dyDescent="0.2">
      <c r="A39" s="12" t="s">
        <v>187</v>
      </c>
      <c r="B39" s="13" t="s">
        <v>188</v>
      </c>
      <c r="C39" s="14"/>
      <c r="D39" s="281" t="s">
        <v>148</v>
      </c>
      <c r="E39" s="281"/>
      <c r="F39" s="15"/>
    </row>
    <row r="40" spans="1:6" ht="22.8" x14ac:dyDescent="0.2">
      <c r="A40" s="12" t="s">
        <v>189</v>
      </c>
      <c r="B40" s="13" t="s">
        <v>190</v>
      </c>
      <c r="C40" s="14"/>
      <c r="D40" s="281" t="s">
        <v>148</v>
      </c>
      <c r="E40" s="281"/>
      <c r="F40" s="15"/>
    </row>
    <row r="41" spans="1:6" ht="22.8" x14ac:dyDescent="0.2">
      <c r="A41" s="12" t="s">
        <v>191</v>
      </c>
      <c r="B41" s="13" t="s">
        <v>192</v>
      </c>
      <c r="C41" s="14"/>
      <c r="D41" s="281"/>
      <c r="E41" s="281"/>
      <c r="F41" s="15"/>
    </row>
    <row r="42" spans="1:6" ht="22.8" x14ac:dyDescent="0.2">
      <c r="A42" s="12" t="s">
        <v>193</v>
      </c>
      <c r="B42" s="13" t="s">
        <v>194</v>
      </c>
      <c r="C42" s="14"/>
      <c r="D42" s="281"/>
      <c r="E42" s="281"/>
      <c r="F42" s="15"/>
    </row>
    <row r="43" spans="1:6" ht="22.8" x14ac:dyDescent="0.2">
      <c r="A43" s="12" t="s">
        <v>195</v>
      </c>
      <c r="B43" s="13" t="s">
        <v>196</v>
      </c>
      <c r="C43" s="14"/>
      <c r="D43" s="281"/>
      <c r="E43" s="281"/>
      <c r="F43" s="15"/>
    </row>
    <row r="44" spans="1:6" ht="45.6" x14ac:dyDescent="0.2">
      <c r="A44" s="354">
        <v>8</v>
      </c>
      <c r="B44" s="279" t="s">
        <v>197</v>
      </c>
      <c r="C44" s="355"/>
      <c r="D44" s="358"/>
      <c r="E44" s="358"/>
      <c r="F44" s="357"/>
    </row>
    <row r="45" spans="1:6" x14ac:dyDescent="0.2">
      <c r="A45" s="12" t="s">
        <v>198</v>
      </c>
      <c r="B45" s="13" t="s">
        <v>199</v>
      </c>
      <c r="C45" s="14"/>
      <c r="D45" s="281" t="s">
        <v>148</v>
      </c>
      <c r="E45" s="281"/>
      <c r="F45" s="15"/>
    </row>
    <row r="46" spans="1:6" x14ac:dyDescent="0.2">
      <c r="A46" s="12" t="s">
        <v>200</v>
      </c>
      <c r="B46" s="13" t="s">
        <v>201</v>
      </c>
      <c r="C46" s="14"/>
      <c r="D46" s="281" t="s">
        <v>148</v>
      </c>
      <c r="E46" s="281"/>
      <c r="F46" s="15"/>
    </row>
    <row r="47" spans="1:6" x14ac:dyDescent="0.2">
      <c r="A47" s="12" t="s">
        <v>202</v>
      </c>
      <c r="B47" s="13" t="s">
        <v>203</v>
      </c>
      <c r="C47" s="14"/>
      <c r="D47" s="281" t="s">
        <v>148</v>
      </c>
      <c r="E47" s="281"/>
      <c r="F47" s="15"/>
    </row>
    <row r="48" spans="1:6" ht="34.200000000000003" x14ac:dyDescent="0.2">
      <c r="A48" s="354">
        <v>9</v>
      </c>
      <c r="B48" s="279" t="s">
        <v>204</v>
      </c>
      <c r="C48" s="355"/>
      <c r="D48" s="358" t="str">
        <f>+IF(ISERROR(C48/#REF!),"",C48/#REF!)</f>
        <v/>
      </c>
      <c r="E48" s="358"/>
      <c r="F48" s="357"/>
    </row>
    <row r="49" spans="1:6" x14ac:dyDescent="0.2">
      <c r="A49" s="12" t="s">
        <v>205</v>
      </c>
      <c r="B49" s="13" t="s">
        <v>206</v>
      </c>
      <c r="C49" s="14"/>
      <c r="D49" s="281" t="s">
        <v>148</v>
      </c>
      <c r="E49" s="281"/>
      <c r="F49" s="15"/>
    </row>
    <row r="50" spans="1:6" ht="22.8" x14ac:dyDescent="0.2">
      <c r="A50" s="12" t="s">
        <v>207</v>
      </c>
      <c r="B50" s="13" t="s">
        <v>208</v>
      </c>
      <c r="C50" s="14"/>
      <c r="D50" s="281" t="s">
        <v>148</v>
      </c>
      <c r="E50" s="281"/>
      <c r="F50" s="15"/>
    </row>
    <row r="51" spans="1:6" x14ac:dyDescent="0.2">
      <c r="A51" s="354">
        <v>10</v>
      </c>
      <c r="B51" s="279" t="s">
        <v>19</v>
      </c>
      <c r="C51" s="355">
        <f>+SUM(C52:C54)</f>
        <v>0</v>
      </c>
      <c r="D51" s="358" t="str">
        <f>+IF(ISERROR(C51/#REF!),"",C51/#REF!)</f>
        <v/>
      </c>
      <c r="E51" s="358"/>
      <c r="F51" s="357"/>
    </row>
    <row r="52" spans="1:6" x14ac:dyDescent="0.2">
      <c r="A52" s="12" t="s">
        <v>209</v>
      </c>
      <c r="B52" s="13" t="s">
        <v>210</v>
      </c>
      <c r="C52" s="14"/>
      <c r="D52" s="281" t="s">
        <v>148</v>
      </c>
      <c r="E52" s="281"/>
      <c r="F52" s="15"/>
    </row>
    <row r="53" spans="1:6" x14ac:dyDescent="0.2">
      <c r="A53" s="12" t="s">
        <v>211</v>
      </c>
      <c r="B53" s="13" t="s">
        <v>212</v>
      </c>
      <c r="C53" s="14"/>
      <c r="D53" s="281" t="s">
        <v>148</v>
      </c>
      <c r="E53" s="281"/>
      <c r="F53" s="15"/>
    </row>
    <row r="54" spans="1:6" x14ac:dyDescent="0.2">
      <c r="A54" s="12" t="s">
        <v>213</v>
      </c>
      <c r="B54" s="13" t="s">
        <v>214</v>
      </c>
      <c r="C54" s="14"/>
      <c r="D54" s="281" t="s">
        <v>148</v>
      </c>
      <c r="E54" s="281"/>
      <c r="F54" s="15"/>
    </row>
    <row r="55" spans="1:6" x14ac:dyDescent="0.2">
      <c r="A55" s="354">
        <v>11</v>
      </c>
      <c r="B55" s="279" t="s">
        <v>215</v>
      </c>
      <c r="C55" s="277"/>
      <c r="D55" s="358" t="str">
        <f>+IF(ISERROR(C55/#REF!),"",C55/#REF!)</f>
        <v/>
      </c>
      <c r="E55" s="358"/>
      <c r="F55" s="357"/>
    </row>
    <row r="56" spans="1:6" ht="22.8" x14ac:dyDescent="0.2">
      <c r="A56" s="359">
        <v>12</v>
      </c>
      <c r="B56" s="360" t="s">
        <v>216</v>
      </c>
      <c r="C56" s="361"/>
      <c r="D56" s="362"/>
      <c r="E56" s="362"/>
      <c r="F56" s="363"/>
    </row>
    <row r="57" spans="1:6" ht="24" x14ac:dyDescent="0.2">
      <c r="A57" s="369" t="s">
        <v>217</v>
      </c>
      <c r="B57" s="370" t="s">
        <v>218</v>
      </c>
      <c r="C57" s="371"/>
      <c r="D57" s="372" t="str">
        <f>+IF(ISERROR(C57/#REF!),"",C57/#REF!)</f>
        <v/>
      </c>
      <c r="E57" s="372"/>
      <c r="F57" s="373"/>
    </row>
    <row r="58" spans="1:6" x14ac:dyDescent="0.2">
      <c r="A58" s="364">
        <v>1</v>
      </c>
      <c r="B58" s="279" t="s">
        <v>330</v>
      </c>
      <c r="C58" s="277"/>
      <c r="D58" s="282"/>
      <c r="E58" s="282"/>
      <c r="F58" s="278"/>
    </row>
    <row r="59" spans="1:6" x14ac:dyDescent="0.2">
      <c r="A59" s="365">
        <v>2</v>
      </c>
      <c r="B59" s="280" t="s">
        <v>331</v>
      </c>
      <c r="C59" s="366"/>
      <c r="D59" s="367"/>
      <c r="E59" s="367"/>
      <c r="F59" s="368"/>
    </row>
    <row r="60" spans="1:6" x14ac:dyDescent="0.2">
      <c r="A60" s="5"/>
      <c r="B60" s="5"/>
      <c r="C60" s="5"/>
      <c r="D60" s="5"/>
      <c r="E60" s="5"/>
      <c r="F60" s="5"/>
    </row>
    <row r="61" spans="1:6" ht="22.8" x14ac:dyDescent="0.2">
      <c r="A61" s="344" t="s">
        <v>224</v>
      </c>
      <c r="B61" s="345" t="s">
        <v>348</v>
      </c>
      <c r="C61" s="346" t="s">
        <v>240</v>
      </c>
      <c r="D61" s="5"/>
      <c r="E61" s="5"/>
      <c r="F61" s="5"/>
    </row>
    <row r="62" spans="1:6" x14ac:dyDescent="0.2">
      <c r="A62" s="375">
        <v>1</v>
      </c>
      <c r="B62" s="342" t="s">
        <v>219</v>
      </c>
      <c r="C62" s="343"/>
      <c r="D62" s="5"/>
      <c r="E62" s="5"/>
      <c r="F62" s="5"/>
    </row>
    <row r="63" spans="1:6" x14ac:dyDescent="0.2">
      <c r="A63" s="376">
        <v>2</v>
      </c>
      <c r="B63" s="339" t="s">
        <v>220</v>
      </c>
      <c r="C63" s="285"/>
      <c r="D63" s="5"/>
      <c r="E63" s="5"/>
      <c r="F63" s="5"/>
    </row>
    <row r="64" spans="1:6" ht="12" x14ac:dyDescent="0.2">
      <c r="A64" s="377">
        <v>3</v>
      </c>
      <c r="B64" s="379" t="s">
        <v>221</v>
      </c>
      <c r="C64" s="374"/>
      <c r="D64" s="5"/>
      <c r="E64" s="5"/>
      <c r="F64" s="5"/>
    </row>
    <row r="65" spans="1:6" x14ac:dyDescent="0.2">
      <c r="A65" s="340"/>
      <c r="B65" s="341"/>
      <c r="C65" s="340"/>
      <c r="D65" s="5"/>
      <c r="E65" s="5"/>
      <c r="F65" s="5"/>
    </row>
    <row r="66" spans="1:6" x14ac:dyDescent="0.2">
      <c r="A66" s="16" t="s">
        <v>121</v>
      </c>
      <c r="B66" s="17"/>
      <c r="C66" s="18"/>
      <c r="D66" s="19"/>
      <c r="E66" s="19"/>
      <c r="F66" s="19"/>
    </row>
    <row r="67" spans="1:6" x14ac:dyDescent="0.2">
      <c r="A67" s="16"/>
      <c r="B67" s="17"/>
      <c r="D67" s="19"/>
      <c r="E67" s="19"/>
      <c r="F67" s="19"/>
    </row>
    <row r="68" spans="1:6" x14ac:dyDescent="0.2">
      <c r="A68" s="16" t="s">
        <v>122</v>
      </c>
      <c r="B68" s="17"/>
      <c r="D68" s="21"/>
      <c r="E68" s="21"/>
      <c r="F68" s="21"/>
    </row>
    <row r="69" spans="1:6" x14ac:dyDescent="0.2">
      <c r="A69" s="16" t="s">
        <v>5</v>
      </c>
      <c r="B69" s="17"/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opLeftCell="C1" zoomScaleNormal="100" workbookViewId="0">
      <selection activeCell="C1" sqref="A1:XFD1048576"/>
    </sheetView>
  </sheetViews>
  <sheetFormatPr defaultColWidth="9.109375" defaultRowHeight="11.4" x14ac:dyDescent="0.2"/>
  <cols>
    <col min="1" max="1" width="7.6640625" style="5" hidden="1" customWidth="1"/>
    <col min="2" max="2" width="13.44140625" style="5" hidden="1" customWidth="1"/>
    <col min="3" max="3" width="7.88671875" style="5" customWidth="1"/>
    <col min="4" max="4" width="62.5546875" style="5" customWidth="1"/>
    <col min="5" max="5" width="16.5546875" style="5" customWidth="1"/>
    <col min="6" max="6" width="66.44140625" style="5" customWidth="1"/>
    <col min="7" max="8" width="9.109375" style="5"/>
    <col min="9" max="9" width="11.109375" style="22" bestFit="1" customWidth="1"/>
    <col min="10" max="16384" width="9.109375" style="5"/>
  </cols>
  <sheetData>
    <row r="1" spans="1:9" ht="12" x14ac:dyDescent="0.2">
      <c r="C1" s="10"/>
      <c r="D1" s="10"/>
      <c r="E1" s="4" t="s">
        <v>222</v>
      </c>
    </row>
    <row r="2" spans="1:9" ht="12" x14ac:dyDescent="0.2">
      <c r="C2" s="6" t="s">
        <v>123</v>
      </c>
      <c r="D2" s="10"/>
      <c r="E2" s="4"/>
    </row>
    <row r="3" spans="1:9" s="10" customFormat="1" x14ac:dyDescent="0.25">
      <c r="A3" s="23" t="s">
        <v>243</v>
      </c>
      <c r="B3" s="23"/>
      <c r="C3" s="10" t="s">
        <v>124</v>
      </c>
      <c r="D3" s="7"/>
      <c r="E3" s="8"/>
    </row>
    <row r="4" spans="1:9" s="10" customFormat="1" ht="23.25" customHeight="1" x14ac:dyDescent="0.25">
      <c r="A4" s="25" t="s">
        <v>223</v>
      </c>
      <c r="B4" s="25"/>
      <c r="C4" s="691" t="s">
        <v>381</v>
      </c>
      <c r="D4" s="691"/>
      <c r="E4" s="691"/>
    </row>
    <row r="5" spans="1:9" ht="12" x14ac:dyDescent="0.2">
      <c r="A5" s="25"/>
      <c r="B5" s="25"/>
      <c r="C5" s="10" t="s">
        <v>125</v>
      </c>
      <c r="D5" s="10"/>
      <c r="E5" s="10"/>
    </row>
    <row r="6" spans="1:9" ht="12" x14ac:dyDescent="0.2">
      <c r="A6" s="27"/>
      <c r="B6" s="27"/>
      <c r="C6" s="10"/>
      <c r="D6" s="10"/>
      <c r="E6" s="63" t="s">
        <v>756</v>
      </c>
    </row>
    <row r="7" spans="1:9" ht="25.5" customHeight="1" x14ac:dyDescent="0.2">
      <c r="A7" s="27"/>
      <c r="B7" s="27"/>
      <c r="C7" s="297" t="s">
        <v>226</v>
      </c>
      <c r="D7" s="298" t="s">
        <v>356</v>
      </c>
      <c r="E7" s="299"/>
    </row>
    <row r="8" spans="1:9" ht="12" x14ac:dyDescent="0.2">
      <c r="A8" s="28"/>
      <c r="B8" s="29"/>
      <c r="C8" s="286" t="s">
        <v>130</v>
      </c>
      <c r="D8" s="40" t="s">
        <v>239</v>
      </c>
      <c r="E8" s="31"/>
    </row>
    <row r="9" spans="1:9" ht="24" x14ac:dyDescent="0.2">
      <c r="A9" s="28"/>
      <c r="B9" s="29"/>
      <c r="C9" s="286" t="s">
        <v>217</v>
      </c>
      <c r="D9" s="40" t="s">
        <v>342</v>
      </c>
      <c r="E9" s="31"/>
      <c r="H9" s="22"/>
      <c r="I9" s="5"/>
    </row>
    <row r="10" spans="1:9" ht="12" x14ac:dyDescent="0.2">
      <c r="A10" s="36"/>
      <c r="B10" s="35"/>
      <c r="C10" s="287" t="s">
        <v>227</v>
      </c>
      <c r="D10" s="30" t="s">
        <v>236</v>
      </c>
      <c r="E10" s="32"/>
      <c r="H10" s="22"/>
      <c r="I10" s="5"/>
    </row>
    <row r="11" spans="1:9" ht="12" x14ac:dyDescent="0.2">
      <c r="A11" s="36"/>
      <c r="B11" s="35"/>
      <c r="C11" s="288">
        <v>1</v>
      </c>
      <c r="D11" s="289" t="s">
        <v>743</v>
      </c>
      <c r="E11" s="32"/>
      <c r="H11" s="22"/>
      <c r="I11" s="5"/>
    </row>
    <row r="12" spans="1:9" ht="12" x14ac:dyDescent="0.2">
      <c r="A12" s="34"/>
      <c r="B12" s="35"/>
      <c r="C12" s="290" t="s">
        <v>133</v>
      </c>
      <c r="D12" s="291" t="s">
        <v>335</v>
      </c>
      <c r="E12" s="33"/>
      <c r="H12" s="22"/>
      <c r="I12" s="5"/>
    </row>
    <row r="13" spans="1:9" ht="12" x14ac:dyDescent="0.2">
      <c r="A13" s="34"/>
      <c r="B13" s="35"/>
      <c r="C13" s="290" t="s">
        <v>135</v>
      </c>
      <c r="D13" s="644" t="s">
        <v>231</v>
      </c>
      <c r="E13" s="33"/>
      <c r="H13" s="22"/>
      <c r="I13" s="5"/>
    </row>
    <row r="14" spans="1:9" ht="12" x14ac:dyDescent="0.2">
      <c r="A14" s="34"/>
      <c r="B14" s="35"/>
      <c r="C14" s="290" t="s">
        <v>137</v>
      </c>
      <c r="D14" s="644" t="s">
        <v>232</v>
      </c>
      <c r="E14" s="37"/>
      <c r="H14" s="22"/>
      <c r="I14" s="5"/>
    </row>
    <row r="15" spans="1:9" ht="12" x14ac:dyDescent="0.2">
      <c r="A15" s="34"/>
      <c r="B15" s="35"/>
      <c r="C15" s="290" t="s">
        <v>139</v>
      </c>
      <c r="D15" s="291" t="s">
        <v>238</v>
      </c>
      <c r="E15" s="33"/>
      <c r="H15" s="22"/>
      <c r="I15" s="5"/>
    </row>
    <row r="16" spans="1:9" ht="12" x14ac:dyDescent="0.2">
      <c r="A16" s="36"/>
      <c r="B16" s="35"/>
      <c r="C16" s="288">
        <v>2</v>
      </c>
      <c r="D16" s="289" t="s">
        <v>744</v>
      </c>
      <c r="E16" s="33"/>
      <c r="H16" s="22"/>
      <c r="I16" s="5"/>
    </row>
    <row r="17" spans="1:9" x14ac:dyDescent="0.2">
      <c r="A17" s="36"/>
      <c r="B17" s="35"/>
      <c r="C17" s="292" t="s">
        <v>146</v>
      </c>
      <c r="D17" s="291" t="s">
        <v>336</v>
      </c>
      <c r="E17" s="33"/>
      <c r="H17" s="22"/>
      <c r="I17" s="5"/>
    </row>
    <row r="18" spans="1:9" ht="12" x14ac:dyDescent="0.2">
      <c r="A18" s="34"/>
      <c r="B18" s="35"/>
      <c r="C18" s="290" t="s">
        <v>149</v>
      </c>
      <c r="D18" s="291" t="s">
        <v>335</v>
      </c>
      <c r="E18" s="33"/>
      <c r="H18" s="22"/>
      <c r="I18" s="5"/>
    </row>
    <row r="19" spans="1:9" ht="15" customHeight="1" x14ac:dyDescent="0.2">
      <c r="A19" s="36"/>
      <c r="B19" s="35"/>
      <c r="C19" s="292" t="s">
        <v>151</v>
      </c>
      <c r="D19" s="291" t="s">
        <v>228</v>
      </c>
      <c r="E19" s="37"/>
      <c r="G19" s="22"/>
      <c r="I19" s="5"/>
    </row>
    <row r="20" spans="1:9" ht="15" customHeight="1" x14ac:dyDescent="0.2">
      <c r="A20" s="36"/>
      <c r="B20" s="35"/>
      <c r="C20" s="292" t="s">
        <v>153</v>
      </c>
      <c r="D20" s="291" t="s">
        <v>238</v>
      </c>
      <c r="E20" s="38"/>
      <c r="G20" s="22"/>
      <c r="I20" s="5"/>
    </row>
    <row r="21" spans="1:9" ht="12" x14ac:dyDescent="0.2">
      <c r="A21" s="36"/>
      <c r="B21" s="35"/>
      <c r="C21" s="288">
        <v>3</v>
      </c>
      <c r="D21" s="289" t="s">
        <v>106</v>
      </c>
      <c r="E21" s="33"/>
      <c r="G21" s="22"/>
      <c r="I21" s="5"/>
    </row>
    <row r="22" spans="1:9" x14ac:dyDescent="0.2">
      <c r="A22" s="36"/>
      <c r="B22" s="35"/>
      <c r="C22" s="292" t="s">
        <v>157</v>
      </c>
      <c r="D22" s="291" t="s">
        <v>336</v>
      </c>
      <c r="E22" s="33"/>
      <c r="G22" s="22"/>
      <c r="I22" s="5"/>
    </row>
    <row r="23" spans="1:9" ht="12" x14ac:dyDescent="0.2">
      <c r="A23" s="34"/>
      <c r="B23" s="35"/>
      <c r="C23" s="290" t="s">
        <v>159</v>
      </c>
      <c r="D23" s="291" t="s">
        <v>335</v>
      </c>
      <c r="E23" s="33"/>
      <c r="G23" s="22"/>
      <c r="I23" s="5"/>
    </row>
    <row r="24" spans="1:9" ht="15" customHeight="1" x14ac:dyDescent="0.2">
      <c r="A24" s="36"/>
      <c r="B24" s="35"/>
      <c r="C24" s="292" t="s">
        <v>161</v>
      </c>
      <c r="D24" s="291" t="s">
        <v>43</v>
      </c>
      <c r="E24" s="39"/>
      <c r="G24" s="22"/>
      <c r="I24" s="5"/>
    </row>
    <row r="25" spans="1:9" ht="12" x14ac:dyDescent="0.2">
      <c r="A25" s="36"/>
      <c r="B25" s="35"/>
      <c r="C25" s="292" t="s">
        <v>229</v>
      </c>
      <c r="D25" s="291" t="s">
        <v>228</v>
      </c>
      <c r="E25" s="37"/>
      <c r="G25" s="22"/>
      <c r="I25" s="5"/>
    </row>
    <row r="26" spans="1:9" x14ac:dyDescent="0.2">
      <c r="A26" s="36"/>
      <c r="B26" s="35"/>
      <c r="C26" s="292" t="s">
        <v>230</v>
      </c>
      <c r="D26" s="291" t="s">
        <v>238</v>
      </c>
      <c r="E26" s="632"/>
      <c r="G26" s="22"/>
      <c r="I26" s="5"/>
    </row>
    <row r="27" spans="1:9" ht="12" x14ac:dyDescent="0.25">
      <c r="A27" s="43"/>
      <c r="B27" s="44"/>
      <c r="C27" s="41"/>
      <c r="D27" s="42"/>
      <c r="E27" s="631"/>
      <c r="H27" s="22"/>
      <c r="I27" s="5"/>
    </row>
    <row r="28" spans="1:9" ht="20.100000000000001" customHeight="1" x14ac:dyDescent="0.2">
      <c r="A28" s="43"/>
      <c r="B28" s="44"/>
      <c r="C28" s="300" t="s">
        <v>234</v>
      </c>
      <c r="D28" s="301" t="s">
        <v>338</v>
      </c>
      <c r="E28" s="299"/>
    </row>
    <row r="29" spans="1:9" ht="20.100000000000001" customHeight="1" x14ac:dyDescent="0.2">
      <c r="A29" s="47"/>
      <c r="B29" s="47"/>
      <c r="C29" s="45">
        <v>1</v>
      </c>
      <c r="D29" s="46" t="s">
        <v>339</v>
      </c>
      <c r="E29" s="633"/>
    </row>
    <row r="30" spans="1:9" ht="20.100000000000001" customHeight="1" x14ac:dyDescent="0.2">
      <c r="A30" s="47"/>
      <c r="B30" s="47"/>
      <c r="C30" s="302">
        <v>2</v>
      </c>
      <c r="D30" s="303" t="s">
        <v>235</v>
      </c>
      <c r="E30" s="634"/>
    </row>
    <row r="31" spans="1:9" x14ac:dyDescent="0.2">
      <c r="A31" s="47"/>
      <c r="B31" s="47"/>
      <c r="C31" s="47"/>
      <c r="D31" s="48"/>
    </row>
    <row r="32" spans="1:9" x14ac:dyDescent="0.2">
      <c r="C32" s="16" t="s">
        <v>121</v>
      </c>
    </row>
    <row r="33" spans="3:3" x14ac:dyDescent="0.2">
      <c r="C33" s="16"/>
    </row>
    <row r="34" spans="3:3" x14ac:dyDescent="0.2">
      <c r="C34" s="16" t="s">
        <v>122</v>
      </c>
    </row>
    <row r="35" spans="3:3" x14ac:dyDescent="0.2">
      <c r="C35" s="16" t="s">
        <v>5</v>
      </c>
    </row>
  </sheetData>
  <mergeCells count="1">
    <mergeCell ref="C4:E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Q19"/>
  <sheetViews>
    <sheetView workbookViewId="0">
      <selection sqref="A1:A1048576"/>
    </sheetView>
  </sheetViews>
  <sheetFormatPr defaultColWidth="9.109375" defaultRowHeight="11.4" x14ac:dyDescent="0.2"/>
  <cols>
    <col min="1" max="1" width="24.88671875" style="648" bestFit="1" customWidth="1"/>
    <col min="2" max="2" width="2" style="556" bestFit="1" customWidth="1"/>
    <col min="3" max="3" width="23" style="556" customWidth="1"/>
    <col min="4" max="4" width="2" style="556" bestFit="1" customWidth="1"/>
    <col min="5" max="5" width="22.33203125" style="556" customWidth="1"/>
    <col min="6" max="6" width="2" style="556" bestFit="1" customWidth="1"/>
    <col min="7" max="7" width="21.33203125" style="556" customWidth="1"/>
    <col min="8" max="8" width="2" style="556" bestFit="1" customWidth="1"/>
    <col min="9" max="9" width="18.44140625" style="556" customWidth="1"/>
    <col min="10" max="10" width="2" style="556" bestFit="1" customWidth="1"/>
    <col min="11" max="11" width="20.5546875" style="556" customWidth="1"/>
    <col min="12" max="12" width="2" style="556" bestFit="1" customWidth="1"/>
    <col min="13" max="13" width="24.88671875" style="556" customWidth="1"/>
    <col min="14" max="14" width="2" style="556" bestFit="1" customWidth="1"/>
    <col min="15" max="15" width="13.88671875" style="556" bestFit="1" customWidth="1"/>
    <col min="16" max="16" width="2" style="556" bestFit="1" customWidth="1"/>
    <col min="17" max="17" width="15.33203125" style="556" customWidth="1"/>
    <col min="18" max="16384" width="9.109375" style="556"/>
  </cols>
  <sheetData>
    <row r="1" spans="1:17" ht="31.2" customHeight="1" x14ac:dyDescent="0.2">
      <c r="A1" s="645" t="s">
        <v>754</v>
      </c>
      <c r="B1" s="708" t="s">
        <v>704</v>
      </c>
      <c r="C1" s="707"/>
      <c r="D1" s="708" t="s">
        <v>705</v>
      </c>
      <c r="E1" s="707"/>
      <c r="F1" s="708" t="s">
        <v>64</v>
      </c>
      <c r="G1" s="707"/>
      <c r="H1" s="708" t="s">
        <v>706</v>
      </c>
      <c r="I1" s="707"/>
      <c r="J1" s="706" t="s">
        <v>707</v>
      </c>
      <c r="K1" s="707"/>
      <c r="L1" s="708" t="s">
        <v>708</v>
      </c>
      <c r="M1" s="707"/>
      <c r="N1" s="708" t="s">
        <v>709</v>
      </c>
      <c r="O1" s="707"/>
      <c r="P1" s="709" t="s">
        <v>710</v>
      </c>
      <c r="Q1" s="710"/>
    </row>
    <row r="2" spans="1:17" s="560" customFormat="1" ht="34.200000000000003" x14ac:dyDescent="0.25">
      <c r="A2" s="646" t="s">
        <v>743</v>
      </c>
      <c r="B2" s="571">
        <v>1</v>
      </c>
      <c r="C2" s="570" t="s">
        <v>711</v>
      </c>
      <c r="D2" s="571">
        <v>1</v>
      </c>
      <c r="E2" s="570" t="s">
        <v>712</v>
      </c>
      <c r="F2" s="571">
        <v>1</v>
      </c>
      <c r="G2" s="570" t="s">
        <v>713</v>
      </c>
      <c r="H2" s="571">
        <v>1</v>
      </c>
      <c r="I2" s="570" t="s">
        <v>714</v>
      </c>
      <c r="J2" s="571">
        <v>1</v>
      </c>
      <c r="K2" s="570" t="s">
        <v>715</v>
      </c>
      <c r="L2" s="571">
        <v>1</v>
      </c>
      <c r="M2" s="570" t="s">
        <v>716</v>
      </c>
      <c r="N2" s="571">
        <v>1</v>
      </c>
      <c r="O2" s="570" t="s">
        <v>717</v>
      </c>
      <c r="P2" s="569">
        <v>1</v>
      </c>
      <c r="Q2" s="570" t="s">
        <v>718</v>
      </c>
    </row>
    <row r="3" spans="1:17" s="560" customFormat="1" ht="34.200000000000003" x14ac:dyDescent="0.25">
      <c r="A3" s="561" t="s">
        <v>744</v>
      </c>
      <c r="B3" s="557">
        <v>2</v>
      </c>
      <c r="C3" s="559" t="s">
        <v>719</v>
      </c>
      <c r="D3" s="557">
        <v>2</v>
      </c>
      <c r="E3" s="559" t="s">
        <v>720</v>
      </c>
      <c r="F3" s="557">
        <v>2</v>
      </c>
      <c r="G3" s="559" t="s">
        <v>721</v>
      </c>
      <c r="H3" s="557">
        <v>2</v>
      </c>
      <c r="I3" s="559" t="s">
        <v>722</v>
      </c>
      <c r="J3" s="557">
        <v>2</v>
      </c>
      <c r="K3" s="559" t="s">
        <v>723</v>
      </c>
      <c r="L3" s="557">
        <v>2</v>
      </c>
      <c r="M3" s="559" t="s">
        <v>724</v>
      </c>
      <c r="N3" s="557">
        <v>2</v>
      </c>
      <c r="O3" s="559" t="s">
        <v>725</v>
      </c>
      <c r="P3" s="558">
        <v>2</v>
      </c>
      <c r="Q3" s="559" t="s">
        <v>725</v>
      </c>
    </row>
    <row r="4" spans="1:17" s="560" customFormat="1" ht="34.200000000000003" x14ac:dyDescent="0.25">
      <c r="A4" s="561" t="s">
        <v>106</v>
      </c>
      <c r="B4" s="557">
        <v>3</v>
      </c>
      <c r="C4" s="559" t="s">
        <v>726</v>
      </c>
      <c r="D4" s="557">
        <v>3</v>
      </c>
      <c r="E4" s="559" t="s">
        <v>727</v>
      </c>
      <c r="F4" s="557">
        <v>3</v>
      </c>
      <c r="G4" s="559" t="s">
        <v>728</v>
      </c>
      <c r="H4" s="557">
        <v>3</v>
      </c>
      <c r="I4" s="559" t="s">
        <v>729</v>
      </c>
      <c r="J4" s="557">
        <v>3</v>
      </c>
      <c r="K4" s="559" t="s">
        <v>730</v>
      </c>
      <c r="L4" s="557">
        <v>3</v>
      </c>
      <c r="M4" s="559" t="s">
        <v>731</v>
      </c>
      <c r="N4" s="557"/>
      <c r="O4" s="559"/>
      <c r="P4" s="558"/>
      <c r="Q4" s="559"/>
    </row>
    <row r="5" spans="1:17" s="560" customFormat="1" ht="22.8" x14ac:dyDescent="0.25">
      <c r="A5" s="561"/>
      <c r="B5" s="557"/>
      <c r="C5" s="559"/>
      <c r="D5" s="557">
        <v>4</v>
      </c>
      <c r="E5" s="559" t="s">
        <v>732</v>
      </c>
      <c r="F5" s="557">
        <v>4</v>
      </c>
      <c r="G5" s="559" t="s">
        <v>733</v>
      </c>
      <c r="H5" s="557">
        <v>4</v>
      </c>
      <c r="I5" s="559" t="s">
        <v>734</v>
      </c>
      <c r="J5" s="557">
        <v>4</v>
      </c>
      <c r="K5" s="559" t="s">
        <v>735</v>
      </c>
      <c r="L5" s="557">
        <v>4</v>
      </c>
      <c r="M5" s="559" t="s">
        <v>736</v>
      </c>
      <c r="N5" s="557"/>
      <c r="O5" s="559"/>
      <c r="P5" s="558"/>
      <c r="Q5" s="559"/>
    </row>
    <row r="6" spans="1:17" s="560" customFormat="1" ht="22.8" x14ac:dyDescent="0.25">
      <c r="A6" s="561" t="s">
        <v>755</v>
      </c>
      <c r="B6" s="562"/>
      <c r="C6" s="561"/>
      <c r="D6" s="557">
        <v>5</v>
      </c>
      <c r="E6" s="559" t="s">
        <v>238</v>
      </c>
      <c r="F6" s="557"/>
      <c r="G6" s="559"/>
      <c r="H6" s="557">
        <v>5</v>
      </c>
      <c r="I6" s="559" t="s">
        <v>238</v>
      </c>
      <c r="J6" s="557">
        <v>5</v>
      </c>
      <c r="K6" s="559" t="s">
        <v>737</v>
      </c>
      <c r="L6" s="557"/>
      <c r="M6" s="559"/>
      <c r="N6" s="557"/>
      <c r="O6" s="559"/>
      <c r="P6" s="558"/>
      <c r="Q6" s="559"/>
    </row>
    <row r="7" spans="1:17" s="560" customFormat="1" x14ac:dyDescent="0.25">
      <c r="A7" s="561"/>
      <c r="B7" s="557"/>
      <c r="C7" s="559"/>
      <c r="D7" s="557"/>
      <c r="E7" s="559"/>
      <c r="F7" s="557"/>
      <c r="G7" s="559"/>
      <c r="H7" s="557"/>
      <c r="I7" s="559"/>
      <c r="J7" s="557">
        <v>6</v>
      </c>
      <c r="K7" s="559" t="s">
        <v>738</v>
      </c>
      <c r="L7" s="557"/>
      <c r="M7" s="559"/>
      <c r="N7" s="557"/>
      <c r="O7" s="559"/>
      <c r="P7" s="558"/>
      <c r="Q7" s="559"/>
    </row>
    <row r="8" spans="1:17" s="560" customFormat="1" x14ac:dyDescent="0.25">
      <c r="A8" s="647"/>
      <c r="B8" s="563"/>
      <c r="C8" s="564"/>
      <c r="D8" s="563"/>
      <c r="E8" s="564"/>
      <c r="F8" s="563"/>
      <c r="G8" s="564"/>
      <c r="H8" s="563"/>
      <c r="I8" s="564"/>
      <c r="J8" s="563">
        <v>7</v>
      </c>
      <c r="K8" s="564" t="s">
        <v>739</v>
      </c>
      <c r="L8" s="563"/>
      <c r="M8" s="564"/>
      <c r="N8" s="563"/>
      <c r="O8" s="564"/>
      <c r="P8" s="563"/>
      <c r="Q8" s="564"/>
    </row>
    <row r="15" spans="1:17" x14ac:dyDescent="0.2">
      <c r="A15" s="60"/>
      <c r="B15" s="565"/>
      <c r="C15" s="565"/>
      <c r="D15" s="565"/>
      <c r="E15" s="565"/>
      <c r="F15" s="566"/>
      <c r="G15" s="566"/>
    </row>
    <row r="16" spans="1:17" ht="12" x14ac:dyDescent="0.2">
      <c r="A16" s="60"/>
      <c r="B16" s="565"/>
      <c r="C16" s="565"/>
      <c r="D16" s="565"/>
      <c r="E16" s="565"/>
      <c r="F16" s="567"/>
      <c r="G16" s="568"/>
    </row>
    <row r="17" spans="1:7" ht="12" x14ac:dyDescent="0.2">
      <c r="A17" s="60"/>
      <c r="B17" s="565"/>
      <c r="C17" s="565"/>
      <c r="D17" s="565"/>
      <c r="E17" s="565"/>
      <c r="F17" s="567"/>
      <c r="G17" s="568"/>
    </row>
    <row r="18" spans="1:7" ht="12" x14ac:dyDescent="0.2">
      <c r="A18" s="60"/>
      <c r="B18" s="565"/>
      <c r="C18" s="565"/>
      <c r="D18" s="565"/>
      <c r="E18" s="565"/>
      <c r="F18" s="567"/>
      <c r="G18" s="568"/>
    </row>
    <row r="19" spans="1:7" ht="12" x14ac:dyDescent="0.2">
      <c r="A19" s="60"/>
      <c r="B19" s="565"/>
      <c r="C19" s="565"/>
      <c r="D19" s="565"/>
      <c r="E19" s="565"/>
      <c r="F19" s="567"/>
      <c r="G19" s="568"/>
    </row>
  </sheetData>
  <mergeCells count="8">
    <mergeCell ref="J1:K1"/>
    <mergeCell ref="L1:M1"/>
    <mergeCell ref="N1:O1"/>
    <mergeCell ref="P1:Q1"/>
    <mergeCell ref="B1:C1"/>
    <mergeCell ref="D1:E1"/>
    <mergeCell ref="F1:G1"/>
    <mergeCell ref="H1:I1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N29"/>
  <sheetViews>
    <sheetView zoomScaleNormal="100" workbookViewId="0"/>
  </sheetViews>
  <sheetFormatPr defaultColWidth="9.109375" defaultRowHeight="11.4" x14ac:dyDescent="0.25"/>
  <cols>
    <col min="1" max="1" width="12.44140625" style="50" customWidth="1"/>
    <col min="2" max="3" width="9.109375" style="50"/>
    <col min="4" max="4" width="27.44140625" style="50" customWidth="1"/>
    <col min="5" max="16384" width="9.109375" style="50"/>
  </cols>
  <sheetData>
    <row r="1" spans="1:14" ht="15" customHeight="1" x14ac:dyDescent="0.25">
      <c r="A1" s="6" t="s">
        <v>123</v>
      </c>
      <c r="B1" s="7"/>
      <c r="C1" s="8"/>
      <c r="D1" s="9"/>
      <c r="E1" s="49"/>
      <c r="F1" s="49"/>
      <c r="G1" s="49"/>
      <c r="H1" s="49"/>
      <c r="I1" s="49"/>
    </row>
    <row r="2" spans="1:14" ht="15" customHeight="1" x14ac:dyDescent="0.25">
      <c r="A2" s="6" t="s">
        <v>124</v>
      </c>
      <c r="B2" s="7"/>
      <c r="C2" s="8"/>
      <c r="D2" s="9"/>
      <c r="E2" s="49"/>
      <c r="F2" s="49"/>
      <c r="G2" s="49"/>
      <c r="H2" s="49"/>
      <c r="I2" s="49"/>
    </row>
    <row r="3" spans="1:14" ht="15" customHeight="1" x14ac:dyDescent="0.25">
      <c r="A3" s="51" t="s">
        <v>241</v>
      </c>
      <c r="B3" s="276"/>
      <c r="C3" s="276"/>
      <c r="D3" s="276"/>
      <c r="E3" s="49"/>
      <c r="F3" s="49"/>
      <c r="G3" s="49"/>
      <c r="H3" s="49"/>
      <c r="I3" s="49"/>
    </row>
    <row r="4" spans="1:14" ht="15" customHeight="1" x14ac:dyDescent="0.25">
      <c r="A4" s="10" t="s">
        <v>125</v>
      </c>
      <c r="B4" s="10"/>
      <c r="C4" s="10"/>
      <c r="D4" s="10"/>
      <c r="E4" s="49"/>
      <c r="F4" s="49"/>
      <c r="G4" s="49"/>
      <c r="H4" s="49"/>
      <c r="I4" s="49"/>
    </row>
    <row r="5" spans="1:14" ht="12" x14ac:dyDescent="0.25">
      <c r="A5" s="51"/>
      <c r="B5" s="49"/>
      <c r="C5" s="49"/>
      <c r="D5" s="49"/>
      <c r="E5" s="49"/>
      <c r="F5" s="49"/>
      <c r="G5" s="49"/>
      <c r="H5" s="49"/>
      <c r="I5" s="49"/>
      <c r="K5" s="53"/>
      <c r="L5" s="53"/>
      <c r="M5" s="53"/>
    </row>
    <row r="6" spans="1:14" ht="16.5" customHeight="1" x14ac:dyDescent="0.25">
      <c r="A6" s="54" t="s">
        <v>103</v>
      </c>
      <c r="B6" s="49" t="str">
        <f>A1_DugDužVP!$A$4</f>
        <v>Dugoročni dužnički vrijednosni papiri</v>
      </c>
      <c r="C6" s="49"/>
      <c r="D6" s="49"/>
      <c r="E6" s="49"/>
      <c r="F6" s="49"/>
      <c r="G6" s="49"/>
      <c r="H6" s="49"/>
      <c r="I6" s="49"/>
    </row>
    <row r="7" spans="1:14" ht="16.5" customHeight="1" x14ac:dyDescent="0.25">
      <c r="A7" s="54" t="s">
        <v>94</v>
      </c>
      <c r="B7" s="49" t="str">
        <f>A2_InsTržNovca!A4</f>
        <v>Instrumenti tržišta novca</v>
      </c>
      <c r="C7" s="49"/>
      <c r="D7" s="49"/>
      <c r="E7" s="49"/>
      <c r="F7" s="49"/>
      <c r="G7" s="49"/>
      <c r="H7" s="49"/>
      <c r="I7" s="49"/>
      <c r="K7" s="53"/>
      <c r="L7" s="53"/>
      <c r="M7" s="53"/>
      <c r="N7" s="53"/>
    </row>
    <row r="8" spans="1:14" ht="16.5" customHeight="1" x14ac:dyDescent="0.25">
      <c r="A8" s="54" t="s">
        <v>95</v>
      </c>
      <c r="B8" s="49" t="str">
        <f>A3_Dionice!$A$4</f>
        <v>Dionice</v>
      </c>
      <c r="C8" s="49"/>
      <c r="D8" s="49"/>
      <c r="E8" s="49"/>
      <c r="F8" s="49"/>
      <c r="G8" s="49"/>
      <c r="H8" s="49"/>
      <c r="I8" s="49"/>
      <c r="K8" s="53"/>
      <c r="L8" s="53"/>
      <c r="M8" s="53"/>
      <c r="N8" s="53"/>
    </row>
    <row r="9" spans="1:14" ht="16.5" customHeight="1" x14ac:dyDescent="0.25">
      <c r="A9" s="54" t="s">
        <v>96</v>
      </c>
      <c r="B9" s="49" t="str">
        <f>A4_UdjeliIF!$A$4</f>
        <v>Udjeli investicijskih fondova</v>
      </c>
      <c r="C9" s="49"/>
      <c r="D9" s="49"/>
      <c r="E9" s="49"/>
      <c r="F9" s="49"/>
      <c r="G9" s="49"/>
      <c r="H9" s="49"/>
      <c r="I9" s="49"/>
      <c r="K9" s="53"/>
      <c r="L9" s="53"/>
      <c r="M9" s="53"/>
      <c r="N9" s="53"/>
    </row>
    <row r="10" spans="1:14" ht="16.5" customHeight="1" x14ac:dyDescent="0.25">
      <c r="A10" s="54" t="s">
        <v>97</v>
      </c>
      <c r="B10" s="49" t="str">
        <f>A5_Depoziti!$A$4</f>
        <v xml:space="preserve">Depoziti </v>
      </c>
      <c r="C10" s="49"/>
      <c r="D10" s="49"/>
      <c r="E10" s="49"/>
      <c r="F10" s="49"/>
      <c r="G10" s="49"/>
      <c r="H10" s="49"/>
      <c r="I10" s="49"/>
      <c r="K10" s="53"/>
      <c r="L10" s="53"/>
      <c r="M10" s="53"/>
      <c r="N10" s="53"/>
    </row>
    <row r="11" spans="1:14" ht="16.5" customHeight="1" x14ac:dyDescent="0.25">
      <c r="A11" s="54" t="s">
        <v>98</v>
      </c>
      <c r="B11" s="49" t="str">
        <f>A6_IzvedeniFI!$A$4</f>
        <v>Izvedeni financijski instrumenti</v>
      </c>
      <c r="C11" s="49"/>
      <c r="D11" s="49"/>
      <c r="E11" s="49"/>
      <c r="F11" s="49"/>
      <c r="G11" s="49"/>
      <c r="H11" s="49"/>
      <c r="I11" s="49"/>
      <c r="K11" s="53"/>
      <c r="L11" s="53"/>
      <c r="M11" s="53"/>
      <c r="N11" s="53"/>
    </row>
    <row r="12" spans="1:14" ht="16.5" customHeight="1" x14ac:dyDescent="0.25">
      <c r="A12" s="54" t="s">
        <v>99</v>
      </c>
      <c r="B12" s="49" t="str">
        <f>A7_Nekretnine!$A$4</f>
        <v>Vlasništvo nekretnine i druga stvarna prava na nekretnini (pravo građenja, pravo služnosti)</v>
      </c>
      <c r="C12" s="49"/>
      <c r="D12" s="49"/>
      <c r="E12" s="49"/>
      <c r="F12" s="49"/>
      <c r="G12" s="49"/>
      <c r="H12" s="49"/>
      <c r="I12" s="49"/>
      <c r="K12" s="53"/>
      <c r="L12" s="53"/>
      <c r="M12" s="53"/>
      <c r="N12" s="53"/>
    </row>
    <row r="13" spans="1:14" ht="16.5" customHeight="1" x14ac:dyDescent="0.25">
      <c r="A13" s="54" t="s">
        <v>100</v>
      </c>
      <c r="B13" s="49" t="str">
        <f>A8_Novac!$A$4</f>
        <v>Novac na poslovnom računu društva za dokup mirovine</v>
      </c>
      <c r="C13" s="49"/>
      <c r="D13" s="49"/>
      <c r="E13" s="49"/>
      <c r="F13" s="49"/>
      <c r="G13" s="49"/>
      <c r="H13" s="49"/>
      <c r="I13" s="49"/>
    </row>
    <row r="14" spans="1:14" ht="16.5" customHeight="1" x14ac:dyDescent="0.25">
      <c r="A14" s="55" t="s">
        <v>101</v>
      </c>
      <c r="B14" s="49" t="str">
        <f>A9_PoslovniUdjeli!A4</f>
        <v xml:space="preserve">Poslovni udjeli </v>
      </c>
      <c r="C14" s="49"/>
      <c r="D14" s="49"/>
      <c r="E14" s="49"/>
      <c r="F14" s="49"/>
      <c r="G14" s="49"/>
      <c r="H14" s="49"/>
      <c r="I14" s="49"/>
    </row>
    <row r="15" spans="1:14" ht="16.5" customHeight="1" x14ac:dyDescent="0.25">
      <c r="A15" s="54" t="s">
        <v>102</v>
      </c>
      <c r="B15" s="49" t="str">
        <f>A10_Zajmovi!$A$4</f>
        <v>Zajmovi DM-2</v>
      </c>
      <c r="C15" s="49"/>
      <c r="D15" s="49"/>
      <c r="E15" s="49"/>
      <c r="F15" s="49"/>
      <c r="G15" s="49"/>
      <c r="H15" s="49"/>
      <c r="I15" s="49"/>
    </row>
    <row r="16" spans="1:14" ht="16.5" customHeight="1" x14ac:dyDescent="0.25">
      <c r="A16" s="56" t="s">
        <v>113</v>
      </c>
      <c r="B16" s="49" t="str">
        <f>'A11-OstalaImovina'!$A$4</f>
        <v xml:space="preserve">Ulaganja uz suglasnost Hanfe i ostala imovina
</v>
      </c>
      <c r="C16" s="49"/>
      <c r="D16" s="49"/>
      <c r="E16" s="49"/>
      <c r="F16" s="49"/>
      <c r="G16" s="49"/>
      <c r="H16" s="49"/>
      <c r="I16" s="49"/>
    </row>
    <row r="17" spans="1:9" ht="16.5" customHeight="1" x14ac:dyDescent="0.25">
      <c r="A17" s="49"/>
      <c r="B17" s="49"/>
      <c r="C17" s="49"/>
      <c r="D17" s="49"/>
      <c r="E17" s="49"/>
      <c r="F17" s="49"/>
      <c r="G17" s="49"/>
      <c r="H17" s="49"/>
      <c r="I17" s="49"/>
    </row>
    <row r="18" spans="1:9" x14ac:dyDescent="0.25">
      <c r="A18" s="49"/>
      <c r="B18" s="49"/>
      <c r="C18" s="49"/>
      <c r="D18" s="49"/>
      <c r="E18" s="49"/>
      <c r="F18" s="49"/>
      <c r="G18" s="49"/>
      <c r="H18" s="49"/>
      <c r="I18" s="49"/>
    </row>
    <row r="19" spans="1:9" x14ac:dyDescent="0.25">
      <c r="A19" s="49"/>
      <c r="B19" s="49"/>
      <c r="C19" s="49"/>
      <c r="D19" s="49"/>
      <c r="E19" s="49"/>
      <c r="F19" s="49"/>
      <c r="G19" s="49"/>
      <c r="H19" s="49"/>
      <c r="I19" s="49"/>
    </row>
    <row r="20" spans="1:9" x14ac:dyDescent="0.25">
      <c r="A20" s="49"/>
      <c r="B20" s="49"/>
      <c r="C20" s="49"/>
      <c r="D20" s="49"/>
      <c r="E20" s="49"/>
      <c r="F20" s="49"/>
      <c r="G20" s="49"/>
      <c r="H20" s="49"/>
      <c r="I20" s="49"/>
    </row>
    <row r="21" spans="1:9" x14ac:dyDescent="0.25">
      <c r="A21" s="49"/>
      <c r="B21" s="49"/>
      <c r="C21" s="49"/>
      <c r="D21" s="49"/>
      <c r="E21" s="49"/>
      <c r="F21" s="49"/>
      <c r="G21" s="49"/>
      <c r="H21" s="49"/>
      <c r="I21" s="49"/>
    </row>
    <row r="22" spans="1:9" x14ac:dyDescent="0.25">
      <c r="A22" s="49"/>
      <c r="B22" s="49"/>
      <c r="C22" s="49"/>
      <c r="D22" s="49"/>
      <c r="E22" s="49"/>
      <c r="F22" s="49"/>
      <c r="G22" s="49"/>
      <c r="H22" s="49"/>
      <c r="I22" s="49"/>
    </row>
    <row r="23" spans="1:9" x14ac:dyDescent="0.2">
      <c r="A23" s="49"/>
      <c r="B23" s="49"/>
      <c r="C23" s="49"/>
      <c r="D23" s="5"/>
      <c r="E23" s="49"/>
      <c r="F23" s="49"/>
      <c r="G23" s="49"/>
      <c r="H23" s="49"/>
      <c r="I23" s="49"/>
    </row>
    <row r="24" spans="1:9" x14ac:dyDescent="0.2">
      <c r="A24" s="49"/>
      <c r="B24" s="49"/>
      <c r="C24" s="49"/>
      <c r="D24" s="5"/>
      <c r="E24" s="49"/>
      <c r="F24" s="49"/>
      <c r="G24" s="49"/>
      <c r="H24" s="49"/>
      <c r="I24" s="49"/>
    </row>
    <row r="25" spans="1:9" x14ac:dyDescent="0.2">
      <c r="A25" s="49"/>
      <c r="B25" s="49"/>
      <c r="C25" s="49"/>
      <c r="D25" s="5"/>
      <c r="E25" s="49"/>
      <c r="F25" s="49"/>
      <c r="G25" s="49"/>
      <c r="H25" s="49"/>
      <c r="I25" s="49"/>
    </row>
    <row r="26" spans="1:9" x14ac:dyDescent="0.2">
      <c r="A26" s="49"/>
      <c r="B26" s="49"/>
      <c r="C26" s="49"/>
      <c r="D26" s="5"/>
      <c r="E26" s="49"/>
      <c r="F26" s="49"/>
      <c r="G26" s="49"/>
      <c r="H26" s="49"/>
      <c r="I26" s="49"/>
    </row>
    <row r="27" spans="1:9" x14ac:dyDescent="0.25">
      <c r="A27" s="49"/>
      <c r="B27" s="49"/>
      <c r="C27" s="49"/>
      <c r="D27" s="49"/>
      <c r="E27" s="49"/>
      <c r="F27" s="49"/>
      <c r="G27" s="49"/>
      <c r="H27" s="49"/>
      <c r="I27" s="49"/>
    </row>
    <row r="28" spans="1:9" x14ac:dyDescent="0.2">
      <c r="D28" s="5"/>
    </row>
    <row r="29" spans="1:9" x14ac:dyDescent="0.2">
      <c r="D29" s="5"/>
    </row>
  </sheetData>
  <hyperlinks>
    <hyperlink ref="A7" location="A2_InsTržNovca!A1" display="A2"/>
    <hyperlink ref="A8" location="A3_VlasničkiVP!A1" display="A3"/>
    <hyperlink ref="A9" location="A4_UdjeliIF!A1" display="A4"/>
    <hyperlink ref="A10" location="A5_Depoziti!A1" display="A5"/>
    <hyperlink ref="A11" location="A6_IzvedeniFI!A1" display="A6"/>
    <hyperlink ref="A12" location="A7_Nekretnine!A1" display="A7"/>
    <hyperlink ref="A13" location="A8_Novac!A1" display="A8"/>
    <hyperlink ref="A6" location="A1_DugDužVP!A1" display="A1"/>
    <hyperlink ref="A15" location="A10_Zajmovi!A1" display="A10"/>
    <hyperlink ref="A16" location="'A11-OstalaImovina'!A1" display="A11"/>
    <hyperlink ref="A14" location="AP_PoslovniUdjeli!A1" display="A9"/>
  </hyperlinks>
  <pageMargins left="0.74791666666666667" right="0.74791666666666667" top="0.78749999999999998" bottom="0.98402777777777772" header="0.51180555555555551" footer="0.51180555555555551"/>
  <pageSetup paperSize="9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H28"/>
  <sheetViews>
    <sheetView showGridLines="0" zoomScale="90" zoomScaleNormal="90" workbookViewId="0">
      <selection activeCell="A13" sqref="A13"/>
    </sheetView>
  </sheetViews>
  <sheetFormatPr defaultColWidth="9.109375" defaultRowHeight="16.5" customHeight="1" x14ac:dyDescent="0.25"/>
  <cols>
    <col min="1" max="1" width="37.5546875" style="82" customWidth="1"/>
    <col min="2" max="2" width="4.33203125" style="82" bestFit="1" customWidth="1"/>
    <col min="3" max="3" width="9.109375" style="82" bestFit="1" customWidth="1"/>
    <col min="4" max="4" width="10.109375" style="50" bestFit="1" customWidth="1"/>
    <col min="5" max="5" width="10.5546875" style="50" bestFit="1" customWidth="1"/>
    <col min="6" max="6" width="10.109375" style="50" bestFit="1" customWidth="1"/>
    <col min="7" max="7" width="11.109375" style="50" bestFit="1" customWidth="1"/>
    <col min="8" max="8" width="13.33203125" style="50" bestFit="1" customWidth="1"/>
    <col min="9" max="9" width="9.109375" style="50" bestFit="1" customWidth="1"/>
    <col min="10" max="10" width="9.6640625" style="50" bestFit="1" customWidth="1"/>
    <col min="11" max="11" width="6.44140625" style="50" bestFit="1" customWidth="1"/>
    <col min="12" max="12" width="5.6640625" style="50" bestFit="1" customWidth="1"/>
    <col min="13" max="13" width="15.44140625" style="50" bestFit="1" customWidth="1"/>
    <col min="14" max="14" width="9.5546875" style="50" bestFit="1" customWidth="1"/>
    <col min="15" max="15" width="13.33203125" style="50" bestFit="1" customWidth="1"/>
    <col min="16" max="16" width="19.88671875" style="50" customWidth="1"/>
    <col min="17" max="17" width="11.109375" style="50" bestFit="1" customWidth="1"/>
    <col min="18" max="18" width="7.33203125" style="50" bestFit="1" customWidth="1"/>
    <col min="19" max="19" width="12.88671875" style="50" bestFit="1" customWidth="1"/>
    <col min="20" max="16384" width="9.109375" style="50"/>
  </cols>
  <sheetData>
    <row r="1" spans="1:34" ht="16.5" customHeight="1" x14ac:dyDescent="0.25">
      <c r="S1" s="269" t="s">
        <v>0</v>
      </c>
    </row>
    <row r="2" spans="1:34" s="49" customFormat="1" ht="16.5" customHeight="1" x14ac:dyDescent="0.25">
      <c r="A2" s="6" t="s">
        <v>123</v>
      </c>
      <c r="F2" s="57"/>
      <c r="G2" s="57"/>
      <c r="H2" s="57"/>
      <c r="I2" s="57"/>
      <c r="J2" s="57"/>
      <c r="K2" s="51"/>
      <c r="L2" s="51"/>
      <c r="S2" s="269"/>
    </row>
    <row r="3" spans="1:34" s="49" customFormat="1" ht="16.5" customHeight="1" x14ac:dyDescent="0.25">
      <c r="A3" s="6" t="s">
        <v>124</v>
      </c>
    </row>
    <row r="4" spans="1:34" s="49" customFormat="1" ht="16.5" customHeight="1" x14ac:dyDescent="0.25">
      <c r="A4" s="58" t="s">
        <v>105</v>
      </c>
      <c r="B4" s="57"/>
      <c r="C4" s="57"/>
      <c r="D4" s="57"/>
      <c r="F4" s="57"/>
    </row>
    <row r="5" spans="1:34" s="49" customFormat="1" ht="16.5" customHeight="1" x14ac:dyDescent="0.2">
      <c r="A5" s="59" t="s">
        <v>125</v>
      </c>
      <c r="B5" s="60"/>
      <c r="C5" s="60"/>
    </row>
    <row r="6" spans="1:34" s="49" customFormat="1" ht="16.5" customHeight="1" x14ac:dyDescent="0.2">
      <c r="A6" s="59"/>
      <c r="B6" s="60"/>
      <c r="C6" s="60"/>
    </row>
    <row r="7" spans="1:34" s="62" customFormat="1" ht="16.5" customHeight="1" x14ac:dyDescent="0.25">
      <c r="A7" s="61" t="s">
        <v>45</v>
      </c>
      <c r="B7" s="61"/>
      <c r="C7" s="61"/>
    </row>
    <row r="8" spans="1:34" s="49" customFormat="1" ht="16.5" customHeight="1" x14ac:dyDescent="0.25">
      <c r="A8" s="60"/>
      <c r="B8" s="60"/>
      <c r="C8" s="60"/>
      <c r="H8" s="63"/>
      <c r="I8" s="63"/>
      <c r="S8" s="630" t="s">
        <v>756</v>
      </c>
    </row>
    <row r="9" spans="1:34" s="68" customFormat="1" ht="60" x14ac:dyDescent="0.25">
      <c r="A9" s="64" t="s">
        <v>104</v>
      </c>
      <c r="B9" s="64" t="s">
        <v>2</v>
      </c>
      <c r="C9" s="64" t="s">
        <v>1</v>
      </c>
      <c r="D9" s="64" t="s">
        <v>46</v>
      </c>
      <c r="E9" s="65" t="s">
        <v>47</v>
      </c>
      <c r="F9" s="66" t="s">
        <v>31</v>
      </c>
      <c r="G9" s="65" t="s">
        <v>48</v>
      </c>
      <c r="H9" s="65" t="s">
        <v>349</v>
      </c>
      <c r="I9" s="65" t="s">
        <v>4</v>
      </c>
      <c r="J9" s="65" t="s">
        <v>50</v>
      </c>
      <c r="K9" s="65" t="s">
        <v>3</v>
      </c>
      <c r="L9" s="65" t="s">
        <v>33</v>
      </c>
      <c r="M9" s="66" t="s">
        <v>757</v>
      </c>
      <c r="N9" s="66" t="s">
        <v>53</v>
      </c>
      <c r="O9" s="66" t="s">
        <v>754</v>
      </c>
      <c r="P9" s="66" t="s">
        <v>52</v>
      </c>
      <c r="Q9" s="66" t="s">
        <v>45</v>
      </c>
      <c r="R9" s="66" t="s">
        <v>61</v>
      </c>
      <c r="S9" s="67" t="s">
        <v>388</v>
      </c>
    </row>
    <row r="10" spans="1:34" s="74" customFormat="1" ht="11.4" x14ac:dyDescent="0.25">
      <c r="A10" s="69">
        <v>1</v>
      </c>
      <c r="B10" s="69">
        <v>2</v>
      </c>
      <c r="C10" s="70">
        <v>3</v>
      </c>
      <c r="D10" s="71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72">
        <v>14</v>
      </c>
      <c r="O10" s="72">
        <v>16</v>
      </c>
      <c r="P10" s="72">
        <v>17</v>
      </c>
      <c r="Q10" s="72">
        <v>18</v>
      </c>
      <c r="R10" s="72">
        <v>19</v>
      </c>
      <c r="S10" s="73">
        <v>20</v>
      </c>
    </row>
    <row r="11" spans="1:34" ht="12" x14ac:dyDescent="0.25">
      <c r="A11" s="311" t="s">
        <v>255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</row>
    <row r="12" spans="1:34" s="80" customFormat="1" ht="11.4" x14ac:dyDescent="0.25">
      <c r="A12" s="572"/>
      <c r="B12" s="75"/>
      <c r="C12" s="75"/>
      <c r="D12" s="75"/>
      <c r="E12" s="75"/>
      <c r="F12" s="76"/>
      <c r="G12" s="75"/>
      <c r="H12" s="75"/>
      <c r="I12" s="75"/>
      <c r="J12" s="75"/>
      <c r="K12" s="75"/>
      <c r="L12" s="75"/>
      <c r="M12" s="77"/>
      <c r="N12" s="77"/>
      <c r="O12" s="573"/>
      <c r="P12" s="573"/>
      <c r="Q12" s="77"/>
      <c r="R12" s="77"/>
      <c r="S12" s="78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</row>
    <row r="13" spans="1:34" s="80" customFormat="1" ht="16.5" customHeight="1" x14ac:dyDescent="0.25">
      <c r="A13" s="572"/>
      <c r="B13" s="75"/>
      <c r="C13" s="75"/>
      <c r="D13" s="75"/>
      <c r="E13" s="75"/>
      <c r="F13" s="76"/>
      <c r="G13" s="75"/>
      <c r="H13" s="75"/>
      <c r="I13" s="75"/>
      <c r="J13" s="75"/>
      <c r="K13" s="75"/>
      <c r="L13" s="75"/>
      <c r="M13" s="77"/>
      <c r="N13" s="77"/>
      <c r="O13" s="573"/>
      <c r="P13" s="573"/>
      <c r="Q13" s="77"/>
      <c r="R13" s="77"/>
      <c r="S13" s="78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</row>
    <row r="14" spans="1:34" s="80" customFormat="1" ht="16.5" customHeight="1" x14ac:dyDescent="0.25">
      <c r="A14" s="572"/>
      <c r="B14" s="75"/>
      <c r="C14" s="75"/>
      <c r="D14" s="75"/>
      <c r="E14" s="75"/>
      <c r="F14" s="76"/>
      <c r="G14" s="75"/>
      <c r="H14" s="75"/>
      <c r="I14" s="75"/>
      <c r="J14" s="75"/>
      <c r="K14" s="75"/>
      <c r="L14" s="75"/>
      <c r="M14" s="77"/>
      <c r="N14" s="77"/>
      <c r="O14" s="573"/>
      <c r="P14" s="573"/>
      <c r="Q14" s="77"/>
      <c r="R14" s="77"/>
      <c r="S14" s="78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</row>
    <row r="15" spans="1:34" ht="16.5" customHeight="1" x14ac:dyDescent="0.25">
      <c r="P15" s="83"/>
      <c r="Q15" s="83"/>
      <c r="R15" s="83"/>
    </row>
    <row r="16" spans="1:34" ht="16.5" customHeight="1" x14ac:dyDescent="0.25">
      <c r="A16" s="16" t="s">
        <v>121</v>
      </c>
      <c r="B16" s="17"/>
      <c r="P16" s="83"/>
    </row>
    <row r="17" spans="1:9" ht="16.5" customHeight="1" x14ac:dyDescent="0.2">
      <c r="A17" s="16"/>
      <c r="B17" s="17"/>
      <c r="F17" s="84"/>
    </row>
    <row r="18" spans="1:9" ht="16.5" customHeight="1" x14ac:dyDescent="0.2">
      <c r="A18" s="16" t="s">
        <v>122</v>
      </c>
      <c r="B18" s="17"/>
      <c r="C18" s="85"/>
      <c r="F18" s="84"/>
      <c r="G18" s="86"/>
      <c r="H18" s="86"/>
      <c r="I18" s="86"/>
    </row>
    <row r="19" spans="1:9" ht="16.5" customHeight="1" x14ac:dyDescent="0.25">
      <c r="A19" s="16" t="s">
        <v>5</v>
      </c>
      <c r="B19" s="17"/>
      <c r="G19" s="85"/>
      <c r="H19" s="85"/>
      <c r="I19" s="85"/>
    </row>
    <row r="20" spans="1:9" ht="16.5" customHeight="1" x14ac:dyDescent="0.25">
      <c r="G20" s="86"/>
      <c r="H20" s="86"/>
      <c r="I20" s="86"/>
    </row>
    <row r="21" spans="1:9" ht="16.5" customHeight="1" x14ac:dyDescent="0.25">
      <c r="D21" s="82"/>
    </row>
    <row r="23" spans="1:9" ht="16.5" customHeight="1" x14ac:dyDescent="0.25">
      <c r="A23" s="321"/>
      <c r="B23" s="321"/>
      <c r="C23" s="321"/>
      <c r="D23" s="116"/>
      <c r="E23" s="116"/>
      <c r="F23" s="116"/>
      <c r="G23" s="116"/>
    </row>
    <row r="24" spans="1:9" ht="16.5" customHeight="1" x14ac:dyDescent="0.25">
      <c r="A24" s="321"/>
      <c r="B24" s="321"/>
      <c r="C24" s="321"/>
      <c r="D24" s="116"/>
      <c r="E24" s="116"/>
      <c r="F24" s="116"/>
      <c r="G24" s="116"/>
    </row>
    <row r="25" spans="1:9" ht="16.5" customHeight="1" x14ac:dyDescent="0.25">
      <c r="A25" s="321"/>
      <c r="B25" s="321"/>
      <c r="C25" s="321"/>
      <c r="D25" s="116"/>
      <c r="E25" s="116"/>
      <c r="F25" s="116"/>
      <c r="G25" s="116"/>
    </row>
    <row r="26" spans="1:9" ht="16.5" customHeight="1" x14ac:dyDescent="0.25">
      <c r="A26" s="321"/>
      <c r="B26" s="321"/>
      <c r="C26" s="321"/>
      <c r="D26" s="116"/>
      <c r="E26" s="116"/>
      <c r="F26" s="116"/>
      <c r="G26" s="116"/>
    </row>
    <row r="27" spans="1:9" ht="16.5" customHeight="1" x14ac:dyDescent="0.25">
      <c r="A27" s="321"/>
      <c r="B27" s="321"/>
      <c r="C27" s="321"/>
      <c r="D27" s="116"/>
      <c r="E27" s="116"/>
      <c r="F27" s="116"/>
      <c r="G27" s="116"/>
    </row>
    <row r="28" spans="1:9" ht="16.5" customHeight="1" x14ac:dyDescent="0.25">
      <c r="A28" s="321"/>
      <c r="B28" s="321"/>
      <c r="C28" s="321"/>
      <c r="D28" s="116"/>
      <c r="E28" s="116"/>
      <c r="F28" s="116"/>
      <c r="G28" s="116"/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64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legenda!$C$2:$C$4</xm:f>
          </x14:formula1>
          <xm:sqref>A12:A14</xm:sqref>
        </x14:dataValidation>
        <x14:dataValidation type="list" allowBlank="1" showInputMessage="1" showErrorMessage="1">
          <x14:formula1>
            <xm:f>legenda!$K$2:$K$8</xm:f>
          </x14:formula1>
          <xm:sqref>P12:P14</xm:sqref>
        </x14:dataValidation>
        <x14:dataValidation type="list" allowBlank="1" showInputMessage="1" showErrorMessage="1">
          <x14:formula1>
            <xm:f>legenda!#REF!</xm:f>
          </x14:formula1>
          <xm:sqref>O12:O14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f00c05a3-a522-4b3b-aeec-75a37a6bc44f">14</BrKolegija>
    <Prezentira xmlns="f00c05a3-a522-4b3b-aeec-75a37a6bc44f">
      <UserInfo>
        <DisplayName/>
        <AccountId xsi:nil="true"/>
        <AccountType/>
      </UserInfo>
    </Prezentira>
    <Sazetak xmlns="f00c05a3-a522-4b3b-aeec-75a37a6bc44f" xsi:nil="true"/>
    <NamjenaDokumenta xmlns="f00c05a3-a522-4b3b-aeec-75a37a6bc44f">
      <Value>Interno</Value>
    </NamjenaDokumenta>
    <StatusDokumenta xmlns="f00c05a3-a522-4b3b-aeec-75a37a6bc44f">-</StatusDokumenta>
    <Dileme xmlns="f00c05a3-a522-4b3b-aeec-75a37a6bc44f" xsi:nil="true"/>
    <Izradio xmlns="f00c05a3-a522-4b3b-aeec-75a37a6bc44f">
      <UserInfo>
        <DisplayName/>
        <AccountId xsi:nil="true"/>
        <AccountType/>
      </UserInfo>
    </Izradio>
    <PrijedlogPostupanja xmlns="f00c05a3-a522-4b3b-aeec-75a37a6bc44f" xsi:nil="true"/>
    <VrstaDokumenta xmlns="f00c05a3-a522-4b3b-aeec-75a37a6bc44f">-</VrstaDokumenta>
    <Za_x0020_arhivu xmlns="52be29b8-8fdc-4dc5-9ef3-004b24d6e3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J dokument" ma:contentTypeID="0x010100BDB88A66D3DAC44698D0092F8B90293B0092D76FE200847C488657DA9364C46D25" ma:contentTypeVersion="41" ma:contentTypeDescription="Dokument unutar organizacijske jedinice" ma:contentTypeScope="" ma:versionID="4486af4c5408b42915b289d866acf072">
  <xsd:schema xmlns:xsd="http://www.w3.org/2001/XMLSchema" xmlns:xs="http://www.w3.org/2001/XMLSchema" xmlns:p="http://schemas.microsoft.com/office/2006/metadata/properties" xmlns:ns2="f00c05a3-a522-4b3b-aeec-75a37a6bc44f" xmlns:ns3="52be29b8-8fdc-4dc5-9ef3-004b24d6e3c6" targetNamespace="http://schemas.microsoft.com/office/2006/metadata/properties" ma:root="true" ma:fieldsID="bb0ba9923869f3f92c3fc4e0a23b8ab2" ns2:_="" ns3:_="">
    <xsd:import namespace="f00c05a3-a522-4b3b-aeec-75a37a6bc44f"/>
    <xsd:import namespace="52be29b8-8fdc-4dc5-9ef3-004b24d6e3c6"/>
    <xsd:element name="properties">
      <xsd:complexType>
        <xsd:sequence>
          <xsd:element name="documentManagement">
            <xsd:complexType>
              <xsd:all>
                <xsd:element ref="ns2:NamjenaDokumenta" minOccurs="0"/>
                <xsd:element ref="ns2:VrstaDokumenta" minOccurs="0"/>
                <xsd:element ref="ns2:StatusDokumenta" minOccurs="0"/>
                <xsd:element ref="ns2:BrKolegija" minOccurs="0"/>
                <xsd:element ref="ns2:Izradio" minOccurs="0"/>
                <xsd:element ref="ns2:Prezentira" minOccurs="0"/>
                <xsd:element ref="ns2:Sazetak" minOccurs="0"/>
                <xsd:element ref="ns2:PrijedlogPostupanja" minOccurs="0"/>
                <xsd:element ref="ns2:Dilem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NamjenaDokumenta" ma:index="2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VrstaDokumenta" ma:index="3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tatusDokumenta" ma:index="4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BrKolegija" ma:index="5" nillable="true" ma:displayName="BrKolegija" ma:decimals="2" ma:default="14" ma:description="Broj kolegija u YY.NN formatu (npr. 14.01)" ma:indexed="true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Izradio" ma:index="6" nillable="true" ma:displayName="Izradio" ma:description="Popis osoba koje su izradile dokument" ma:list="UserInfo" ma:SearchPeopleOnly="false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7" nillable="true" ma:displayName="Prezentira" ma:description="Popis osoba koje prezentiraju dokument" ma:list="UserInfo" ma:SearchPeopleOnly="false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zetak" ma:index="8" nillable="true" ma:displayName="Sazetak" ma:description="Sažetak dokumenta" ma:hidden="true" ma:internalName="Sazetak" ma:readOnly="false">
      <xsd:simpleType>
        <xsd:restriction base="dms:Note"/>
      </xsd:simpleType>
    </xsd:element>
    <xsd:element name="PrijedlogPostupanja" ma:index="9" nillable="true" ma:displayName="PrijedlogPostupanja" ma:description="Prijedlog postupanja" ma:hidden="true" ma:internalName="PrijedlogPostupanja" ma:readOnly="false">
      <xsd:simpleType>
        <xsd:restriction base="dms:Note"/>
      </xsd:simpleType>
    </xsd:element>
    <xsd:element name="Dileme" ma:index="10" nillable="true" ma:displayName="Dileme" ma:description="Dileme" ma:hidden="true" ma:internalName="Dileme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e29b8-8fdc-4dc5-9ef3-004b24d6e3c6" elementFormDefault="qualified">
    <xsd:import namespace="http://schemas.microsoft.com/office/2006/documentManagement/types"/>
    <xsd:import namespace="http://schemas.microsoft.com/office/infopath/2007/PartnerControls"/>
    <xsd:element name="Za_x0020_arhivu" ma:index="17" nillable="true" ma:displayName="Za arhivu" ma:format="Dropdown" ma:indexed="true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2DA1917-8830-4E84-B352-04D372F41C84}"/>
</file>

<file path=customXml/itemProps2.xml><?xml version="1.0" encoding="utf-8"?>
<ds:datastoreItem xmlns:ds="http://schemas.openxmlformats.org/officeDocument/2006/customXml" ds:itemID="{5B34CEFE-C0F3-419E-8A60-FA9415D3DC6F}"/>
</file>

<file path=customXml/itemProps3.xml><?xml version="1.0" encoding="utf-8"?>
<ds:datastoreItem xmlns:ds="http://schemas.openxmlformats.org/officeDocument/2006/customXml" ds:itemID="{05C7A33B-0607-4826-8AEF-9E554F80DC22}"/>
</file>

<file path=customXml/itemProps4.xml><?xml version="1.0" encoding="utf-8"?>
<ds:datastoreItem xmlns:ds="http://schemas.openxmlformats.org/officeDocument/2006/customXml" ds:itemID="{C0282CEF-57B3-4F5B-8EC6-3899E8943B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4</vt:i4>
      </vt:variant>
    </vt:vector>
  </HeadingPairs>
  <TitlesOfParts>
    <vt:vector size="31" baseType="lpstr">
      <vt:lpstr>Obrazac IFP</vt:lpstr>
      <vt:lpstr>Obrazac ISD</vt:lpstr>
      <vt:lpstr>Obrazac INTi</vt:lpstr>
      <vt:lpstr>Obrazac IPK</vt:lpstr>
      <vt:lpstr>DM-1</vt:lpstr>
      <vt:lpstr>DM-2</vt:lpstr>
      <vt:lpstr>legenda</vt:lpstr>
      <vt:lpstr>analitika</vt:lpstr>
      <vt:lpstr>A1_DugDužVP</vt:lpstr>
      <vt:lpstr>A2_InsTržNovca</vt:lpstr>
      <vt:lpstr>A3_Dionice</vt:lpstr>
      <vt:lpstr>A4_UdjeliIF</vt:lpstr>
      <vt:lpstr>A5_Depoziti</vt:lpstr>
      <vt:lpstr>A6_IzvedeniFI</vt:lpstr>
      <vt:lpstr>A7_Nekretnine</vt:lpstr>
      <vt:lpstr>A8_Novac</vt:lpstr>
      <vt:lpstr>A9_PoslovniUdjeli</vt:lpstr>
      <vt:lpstr>A10_Zajmovi</vt:lpstr>
      <vt:lpstr>A11-OstalaImovina</vt:lpstr>
      <vt:lpstr>DM-3</vt:lpstr>
      <vt:lpstr>DM-4</vt:lpstr>
      <vt:lpstr>DM-5</vt:lpstr>
      <vt:lpstr>DM-6</vt:lpstr>
      <vt:lpstr>DM-7</vt:lpstr>
      <vt:lpstr> DM-8</vt:lpstr>
      <vt:lpstr>DM-9</vt:lpstr>
      <vt:lpstr>DM-10</vt:lpstr>
      <vt:lpstr>A1_DugDužVP!A1_Duž</vt:lpstr>
      <vt:lpstr>A1_DugDužVP!A1_DužVP</vt:lpstr>
      <vt:lpstr>A1_DugDužVP!obrazac_A1</vt:lpstr>
      <vt:lpstr>A7_Nekretnine!Print_Titles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ZDODM_PravRacunovodstvo_Prilozi_objava</dc:title>
  <dc:creator>jborzic</dc:creator>
  <cp:lastModifiedBy>Ljiljana Vučenik</cp:lastModifiedBy>
  <cp:lastPrinted>2022-11-08T07:16:56Z</cp:lastPrinted>
  <dcterms:created xsi:type="dcterms:W3CDTF">2007-07-10T13:51:51Z</dcterms:created>
  <dcterms:modified xsi:type="dcterms:W3CDTF">2023-03-08T14:36:12Z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Ljiljana Vučenik</vt:lpwstr>
  </property>
  <property fmtid="{D5CDD505-2E9C-101B-9397-08002B2CF9AE}" pid="3" name="display_urn:schemas-microsoft-com:office:office#Author">
    <vt:lpwstr>Ljiljana Vučenik</vt:lpwstr>
  </property>
  <property fmtid="{D5CDD505-2E9C-101B-9397-08002B2CF9AE}" pid="4" name="ContentTypeId">
    <vt:lpwstr>0x010100BDB88A66D3DAC44698D0092F8B90293B0092D76FE200847C488657DA9364C46D25</vt:lpwstr>
  </property>
</Properties>
</file>