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34'!$A$1:$J$202</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G96" i="46" l="1"/>
  <c r="D25" i="68" l="1"/>
  <c r="D24" i="68"/>
  <c r="D13" i="68"/>
  <c r="D12" i="68"/>
  <c r="C8" i="68" l="1"/>
  <c r="C30" i="65" l="1"/>
  <c r="F65" i="45" l="1"/>
  <c r="E65"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3" i="45" l="1"/>
  <c r="E73" i="45"/>
  <c r="E58" i="65" l="1"/>
  <c r="C43" i="65"/>
  <c r="C16" i="65" l="1"/>
  <c r="B39" i="45" l="1"/>
  <c r="C30" i="68" l="1"/>
  <c r="E96" i="46" l="1"/>
  <c r="B30" i="10" l="1"/>
  <c r="F26" i="10" l="1"/>
  <c r="F25" i="10"/>
  <c r="B6" i="34" l="1"/>
  <c r="B5" i="34"/>
  <c r="D38" i="68" l="1"/>
  <c r="D37" i="68"/>
  <c r="C20"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<sst xmlns="http://schemas.openxmlformats.org/spreadsheetml/2006/main" count="2316" uniqueCount="1280">
  <si>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</si>
  <si>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</si>
  <si>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</si>
  <si>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</si>
  <si>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</si>
  <si>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</si>
  <si>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</si>
  <si>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</si>
  <si>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</si>
  <si>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</si>
  <si>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</si>
  <si>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</si>
  <si>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</si>
  <si>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</si>
  <si>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</si>
  <si>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</si>
  <si>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</si>
  <si>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</si>
  <si>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</si>
  <si>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</si>
  <si>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</si>
  <si>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</si>
  <si>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</si>
  <si>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</si>
  <si>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</si>
  <si>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</si>
  <si>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</si>
  <si>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</si>
  <si>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</si>
  <si>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</si>
  <si>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</si>
  <si>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</si>
  <si>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</si>
  <si>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</si>
  <si>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</si>
  <si>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</si>
  <si>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</si>
  <si>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</si>
  <si>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</si>
  <si>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</si>
  <si>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</si>
  <si>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</si>
  <si>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</si>
  <si>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</si>
  <si>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</si>
  <si>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</si>
  <si>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</si>
  <si>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</si>
  <si>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</si>
  <si>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</si>
  <si>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</si>
  <si>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</si>
  <si>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</si>
  <si>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</si>
  <si>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</si>
  <si>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</si>
  <si>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</si>
  <si>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</si>
  <si>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</si>
  <si>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</si>
  <si>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</si>
  <si>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</si>
  <si>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</si>
  <si>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</si>
  <si>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</si>
  <si>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</si>
  <si>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</si>
  <si>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</si>
  <si>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</si>
  <si>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</si>
  <si>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</si>
  <si>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</si>
  <si>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</si>
  <si>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</si>
  <si>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</si>
  <si>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</si>
  <si>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</si>
  <si>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</si>
  <si>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</si>
  <si>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</si>
  <si>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</si>
  <si>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</si>
  <si>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</si>
  <si>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</si>
  <si>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</si>
  <si>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</si>
  <si>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</si>
  <si>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</si>
  <si>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</si>
  <si>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</si>
  <si>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</si>
  <si>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</si>
  <si>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</si>
  <si>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</si>
  <si>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</si>
  <si>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</si>
  <si>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</si>
  <si>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</si>
  <si>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</si>
  <si>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</si>
  <si>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</si>
  <si>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</si>
  <si>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</si>
  <si>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</si>
  <si>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</si>
  <si>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</si>
  <si>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</si>
  <si>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</si>
  <si>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</si>
  <si>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</si>
  <si>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</si>
  <si>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</si>
  <si>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</si>
  <si>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</si>
  <si>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</si>
  <si>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</si>
  <si>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</si>
  <si>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</si>
  <si>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</si>
  <si>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</si>
  <si>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</si>
  <si>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</si>
  <si>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</si>
  <si>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</si>
  <si>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</si>
  <si>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</si>
  <si>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</si>
  <si>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</si>
  <si>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</si>
  <si>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</si>
  <si>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</si>
  <si>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</si>
  <si>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</si>
  <si>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</si>
  <si>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</si>
  <si>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</si>
  <si>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</si>
  <si>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</si>
  <si>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</si>
  <si>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</si>
  <si>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</si>
  <si>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</si>
  <si>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</si>
  <si>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</si>
  <si>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</si>
  <si>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</si>
  <si>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</si>
  <si>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</si>
  <si>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</si>
  <si>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</si>
  <si>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</si>
  <si>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</si>
  <si>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</si>
  <si>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</si>
  <si>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</si>
  <si>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</si>
  <si>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</si>
  <si>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</si>
  <si>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</si>
  <si>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</si>
  <si>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</si>
  <si>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</si>
  <si>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</si>
  <si>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</si>
  <si>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</si>
  <si>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</si>
  <si>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</si>
  <si>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</si>
  <si>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</si>
  <si>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</si>
  <si>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</si>
  <si>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</si>
  <si>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</si>
  <si>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</si>
  <si>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</si>
  <si>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</si>
  <si>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</si>
  <si>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</si>
  <si>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</si>
  <si>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</si>
  <si>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</si>
  <si>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</si>
  <si>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</si>
  <si>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</si>
  <si>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</si>
  <si>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</si>
  <si>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</si>
  <si>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</si>
  <si>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</si>
  <si>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</si>
  <si>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</si>
  <si>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</si>
  <si>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</si>
  <si>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</si>
  <si>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</si>
  <si>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</si>
  <si>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</si>
  <si>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</si>
  <si>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</si>
  <si>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</si>
  <si>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</si>
  <si>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</si>
  <si>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</si>
  <si>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</si>
  <si>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</si>
  <si>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</si>
  <si>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</si>
  <si>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</si>
  <si>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</si>
  <si>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</si>
  <si>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</si>
  <si>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</si>
  <si>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</si>
  <si>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</si>
  <si>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</si>
  <si>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</si>
  <si>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</si>
  <si>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</si>
  <si>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</si>
  <si>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</si>
  <si>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</si>
  <si>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</si>
  <si>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</si>
  <si>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</si>
  <si>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</si>
  <si>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</si>
  <si>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</si>
  <si>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</si>
  <si>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</si>
  <si>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</si>
  <si>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</si>
  <si>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</si>
  <si>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</si>
  <si>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</si>
  <si>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</si>
  <si>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</si>
  <si>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</si>
  <si>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</si>
  <si>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</si>
  <si>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</si>
  <si>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</si>
  <si>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</si>
  <si>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</si>
  <si>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</si>
  <si>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</si>
  <si>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</si>
  <si>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</si>
  <si>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</si>
  <si>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</si>
  <si>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</si>
  <si>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</si>
  <si>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</si>
  <si>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</si>
  <si>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</si>
  <si>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</si>
  <si>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</si>
  <si>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</si>
  <si>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</si>
  <si>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</si>
  <si>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</si>
  <si>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</si>
  <si>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</si>
  <si>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</si>
  <si>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</si>
  <si>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</si>
  <si>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</si>
  <si>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</si>
  <si>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</si>
  <si>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</si>
  <si>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</si>
  <si>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</si>
  <si>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</si>
  <si>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</si>
  <si>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</si>
  <si>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</si>
  <si>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</si>
  <si>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</si>
  <si>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</si>
  <si>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</si>
  <si>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</si>
  <si>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</si>
  <si>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</si>
  <si>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</si>
  <si>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</si>
  <si>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</si>
  <si>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</si>
  <si>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</si>
  <si>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</si>
  <si>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</si>
  <si>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</si>
  <si>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</si>
  <si>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</si>
  <si>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</si>
  <si>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</si>
  <si>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</si>
  <si>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</si>
  <si>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</si>
  <si>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</si>
  <si>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</si>
  <si>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</si>
  <si>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</si>
  <si>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</si>
  <si>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</si>
  <si>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</si>
  <si>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</si>
  <si>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</si>
  <si>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</si>
  <si>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</si>
  <si>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</si>
  <si>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</si>
  <si>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</si>
  <si>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</si>
  <si>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</si>
  <si>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</si>
  <si>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</si>
  <si>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</si>
  <si>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</si>
  <si>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</si>
  <si>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</si>
  <si>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</si>
  <si>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</si>
  <si>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</si>
  <si>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</si>
  <si>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</si>
  <si>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</si>
  <si>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</si>
  <si>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</si>
  <si>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</si>
  <si>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</si>
  <si>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</si>
  <si>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</si>
  <si>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</si>
  <si>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</si>
  <si>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</si>
  <si>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</si>
  <si>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</si>
  <si>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</si>
  <si>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</si>
  <si>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</si>
  <si>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</si>
  <si>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</si>
  <si>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</si>
  <si>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</si>
  <si>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</si>
  <si>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</si>
  <si>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</si>
  <si>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</si>
  <si>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</si>
  <si>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</si>
  <si>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</si>
  <si>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</si>
  <si>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</si>
  <si>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</si>
  <si>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</si>
  <si>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</si>
  <si>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</si>
  <si>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</si>
  <si>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</si>
  <si>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</si>
  <si>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</si>
  <si>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</si>
  <si>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</si>
  <si>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</si>
  <si>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</si>
  <si>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</si>
  <si>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</si>
  <si>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</si>
  <si>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</si>
  <si>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</si>
  <si>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</si>
  <si>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</si>
  <si>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</si>
  <si>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</si>
  <si>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</si>
  <si>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</si>
  <si>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</si>
  <si>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</si>
  <si>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</si>
  <si>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</si>
  <si>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</si>
  <si>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</si>
  <si>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</si>
  <si>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</si>
  <si>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</si>
  <si>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</si>
  <si>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</si>
  <si>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</si>
  <si>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</si>
  <si>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</si>
  <si>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</si>
  <si>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</si>
  <si>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</si>
  <si>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</si>
  <si>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</si>
  <si>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</si>
  <si>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</si>
  <si>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</si>
  <si>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</si>
  <si>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</si>
  <si>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</si>
  <si>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</si>
  <si>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</si>
  <si>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</si>
  <si>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</si>
  <si>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</si>
  <si>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</si>
  <si>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</si>
  <si>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</si>
  <si>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</si>
  <si>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</si>
  <si>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</si>
  <si>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</si>
  <si>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</si>
  <si>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</si>
  <si>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</si>
  <si>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</si>
  <si>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</si>
  <si>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</si>
  <si>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</si>
  <si>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</si>
  <si>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</si>
  <si>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</si>
  <si>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</si>
  <si>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</si>
  <si>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</si>
  <si>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</si>
  <si>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</si>
  <si>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</si>
  <si>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</si>
  <si>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</si>
  <si>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</si>
  <si>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</si>
  <si>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</si>
  <si>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</si>
  <si>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</si>
  <si>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</si>
  <si>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</si>
  <si>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</si>
  <si>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</si>
  <si>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</si>
  <si>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</si>
  <si>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</si>
  <si>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</si>
  <si>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</si>
  <si>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</si>
  <si>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</si>
  <si>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</si>
  <si>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</si>
  <si>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</si>
  <si>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</si>
  <si>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</si>
  <si>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</si>
  <si>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</si>
  <si>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</si>
  <si>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</si>
  <si>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</si>
  <si>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</si>
  <si>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</si>
  <si>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</si>
  <si>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</si>
  <si>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</si>
  <si>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</si>
  <si>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</si>
  <si>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</si>
  <si>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</si>
  <si>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</si>
  <si>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</si>
  <si>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</si>
  <si>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</si>
  <si>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</si>
  <si>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</si>
  <si>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</si>
  <si>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</si>
  <si>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</si>
  <si>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</si>
  <si>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</si>
  <si>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</si>
  <si>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</si>
  <si>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</si>
  <si>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</si>
  <si>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</si>
  <si>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</si>
  <si>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</si>
  <si>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</si>
  <si>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</si>
  <si>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</si>
  <si>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</si>
  <si>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</si>
  <si>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</si>
  <si>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</si>
  <si>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</si>
  <si>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</si>
  <si>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</si>
  <si>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</si>
  <si>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</si>
  <si>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</si>
  <si>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</si>
  <si>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</si>
  <si>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</si>
  <si>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</si>
  <si>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</si>
  <si>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</si>
  <si>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</si>
  <si>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</si>
  <si>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</si>
  <si>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</si>
  <si>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</si>
  <si>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</si>
  <si>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</si>
  <si>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</si>
  <si>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</si>
  <si>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</si>
  <si>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</si>
  <si>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</si>
  <si>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</si>
  <si>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</si>
  <si>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</si>
  <si>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</si>
  <si>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</si>
  <si>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</si>
  <si>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</si>
  <si>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</si>
  <si>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</si>
  <si>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</si>
  <si>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</si>
  <si>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</si>
  <si>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</si>
  <si>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</si>
  <si>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</si>
  <si>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</si>
  <si>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</si>
  <si>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</si>
  <si>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</si>
  <si>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</si>
  <si>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</si>
  <si>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</si>
  <si>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</si>
  <si>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</si>
  <si>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</si>
  <si>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</si>
  <si>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</si>
  <si>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</si>
  <si>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</si>
  <si>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</si>
  <si>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</si>
  <si>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</si>
  <si>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</si>
  <si>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</si>
  <si>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</si>
  <si>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</si>
  <si>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</si>
  <si>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</si>
  <si>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</si>
  <si>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</si>
  <si>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</si>
  <si>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</si>
  <si>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</si>
  <si>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</si>
  <si>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</si>
  <si>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</si>
  <si>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</si>
  <si>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</si>
  <si>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</si>
  <si>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</si>
  <si>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</si>
  <si>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</si>
  <si>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</si>
  <si>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</si>
  <si>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</si>
  <si>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</si>
  <si>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</si>
  <si>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</si>
  <si>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</si>
  <si>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</si>
  <si>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</si>
  <si>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</si>
  <si>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</si>
  <si>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</si>
  <si>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</si>
  <si>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</si>
  <si>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</si>
  <si>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</si>
  <si>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</si>
  <si>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</si>
  <si>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</si>
  <si>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</si>
  <si>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</si>
  <si>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</si>
  <si>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</si>
  <si>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</si>
  <si>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</si>
  <si>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</si>
  <si>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</si>
  <si>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</si>
  <si>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</si>
  <si>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</si>
  <si>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</si>
  <si>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</si>
  <si>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</si>
  <si>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</si>
  <si>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</si>
  <si>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</si>
  <si>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</si>
  <si>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</si>
  <si>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</si>
  <si>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</si>
  <si>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</si>
  <si>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</si>
  <si>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</si>
  <si>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</si>
  <si>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</si>
  <si>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</si>
  <si>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</si>
  <si>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</si>
  <si>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</si>
  <si>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</si>
  <si>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</si>
  <si>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</si>
  <si>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</si>
  <si>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</si>
  <si>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</si>
  <si>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</si>
  <si>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</si>
  <si>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</si>
  <si>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</si>
  <si>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</si>
  <si>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</si>
  <si>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</si>
  <si>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</si>
  <si>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</si>
  <si>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</si>
  <si>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</si>
  <si>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</si>
  <si>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</si>
  <si>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</si>
  <si>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</si>
  <si>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</si>
  <si>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</si>
  <si>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</si>
  <si>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</si>
  <si>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</si>
  <si>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</si>
  <si>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</si>
  <si>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</si>
  <si>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</si>
  <si>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</si>
  <si>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</si>
  <si>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</si>
  <si>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</si>
  <si>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</si>
  <si>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</si>
  <si>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</si>
  <si>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</si>
  <si>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</si>
  <si>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</si>
  <si>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</si>
  <si>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</si>
  <si>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</si>
  <si>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</si>
  <si>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</si>
  <si>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</si>
  <si>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</si>
  <si>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</si>
  <si>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</si>
  <si>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</si>
  <si>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</si>
  <si>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</si>
  <si>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</si>
  <si>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</si>
  <si>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</si>
  <si>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</si>
  <si>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</si>
  <si>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</si>
  <si>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</si>
  <si>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</si>
  <si>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</si>
  <si>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</si>
  <si>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</si>
  <si>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</si>
  <si>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</si>
  <si>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</si>
  <si>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</si>
  <si>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</si>
  <si>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</si>
  <si>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</si>
  <si>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</si>
  <si>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</si>
  <si>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</si>
  <si>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</si>
  <si>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</si>
  <si>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</si>
  <si>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</si>
  <si>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</si>
  <si>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</si>
  <si>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</si>
  <si>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</si>
  <si>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</si>
  <si>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</si>
  <si>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</si>
  <si>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</si>
  <si>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</si>
  <si>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</si>
  <si>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</si>
  <si>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</si>
  <si>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</si>
  <si>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</si>
  <si>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</si>
  <si>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</si>
  <si>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</si>
  <si>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</si>
  <si>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</si>
  <si>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</si>
  <si>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</si>
  <si>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</si>
  <si>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</si>
  <si>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</si>
  <si>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</si>
  <si>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</si>
  <si>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</si>
  <si>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</si>
  <si>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</si>
  <si>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</si>
  <si>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</si>
  <si>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</si>
  <si>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</si>
  <si>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</si>
  <si>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</si>
  <si>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</si>
  <si>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</si>
  <si>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</si>
  <si>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</si>
  <si>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</si>
  <si>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</si>
  <si>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</si>
  <si>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</si>
  <si>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</si>
  <si>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</si>
  <si>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</si>
  <si>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</si>
  <si>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</si>
  <si>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</si>
  <si>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</si>
  <si>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</si>
  <si>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</si>
  <si>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</si>
  <si>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</si>
  <si>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</si>
  <si>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</si>
  <si>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</si>
  <si>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</si>
  <si>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</si>
  <si>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</si>
  <si>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</si>
  <si>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</si>
  <si>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</si>
  <si>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</si>
  <si>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</si>
  <si>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</si>
  <si>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</si>
  <si>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</si>
  <si>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</si>
  <si>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</si>
  <si>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</si>
  <si>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</si>
  <si>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</si>
  <si>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</si>
  <si>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</si>
  <si>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</si>
  <si>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</si>
  <si>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</si>
  <si>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</si>
  <si>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</si>
  <si>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</si>
  <si>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</si>
  <si>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</si>
  <si>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</si>
  <si>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</si>
  <si>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</si>
  <si>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</si>
  <si>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</si>
  <si>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</si>
  <si>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</si>
  <si>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</si>
  <si>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</si>
  <si>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</si>
  <si>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</si>
  <si>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</si>
  <si>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</si>
  <si>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</si>
  <si>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</si>
  <si>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</si>
  <si>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</si>
  <si>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</si>
  <si>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</si>
  <si>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</si>
  <si>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</si>
  <si>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</si>
  <si>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</si>
  <si>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</si>
  <si>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</si>
  <si>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</si>
  <si>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</si>
  <si>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</si>
  <si>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</si>
  <si>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</si>
  <si>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</si>
  <si>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</si>
  <si>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</si>
  <si>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</si>
  <si>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</si>
  <si>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</si>
  <si>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</si>
  <si>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</si>
  <si>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</si>
  <si>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</si>
  <si>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</si>
  <si>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</si>
  <si>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</si>
  <si>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</si>
  <si>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</si>
  <si>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</si>
  <si>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</si>
  <si>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</si>
  <si>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Elite</t>
  </si>
  <si>
    <t>Erste Exclusive</t>
  </si>
  <si>
    <t>INTERCAPITAL ASSET MANAGEMENT d.o.o.</t>
  </si>
  <si>
    <t>Locusta Value I</t>
  </si>
  <si>
    <t>Locusta Value II</t>
  </si>
  <si>
    <t>Locusta Value III</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</si>
  <si>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</si>
  <si>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</si>
  <si>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</si>
  <si>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</si>
  <si>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</si>
  <si>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</si>
  <si>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</si>
  <si>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</si>
  <si>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</si>
  <si>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</si>
  <si>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</si>
  <si>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</si>
  <si>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</si>
  <si>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</si>
  <si>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</si>
  <si>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</si>
  <si>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</si>
  <si>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</si>
  <si>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</si>
  <si>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</si>
  <si>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</si>
  <si>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</si>
  <si>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</si>
  <si>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</si>
  <si>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</si>
  <si>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</si>
  <si>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</si>
  <si>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</si>
  <si>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</si>
  <si>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</si>
  <si>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</si>
  <si>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</si>
  <si>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</si>
  <si>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</si>
  <si>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</si>
  <si>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</si>
  <si>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</si>
  <si>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</si>
  <si>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</si>
  <si>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</si>
  <si>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</si>
  <si>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</si>
  <si>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</si>
  <si>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</si>
  <si>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</si>
  <si>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</si>
  <si>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</si>
  <si>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</si>
  <si>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</si>
  <si>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</si>
  <si>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</si>
  <si>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</si>
  <si>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</si>
  <si>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</si>
  <si>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</si>
  <si>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</si>
  <si>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</si>
  <si>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</si>
  <si>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</si>
  <si>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</si>
  <si>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</si>
  <si>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</si>
  <si>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</si>
  <si>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</si>
  <si>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</si>
  <si>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</si>
  <si>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</si>
  <si>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</si>
  <si>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</si>
  <si>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</si>
  <si>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</si>
  <si>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</si>
  <si>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</si>
  <si>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</si>
  <si>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</si>
  <si>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</si>
  <si>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</si>
  <si>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</si>
  <si>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</si>
  <si>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</si>
  <si>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</si>
  <si>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</si>
  <si>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</si>
  <si>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</si>
  <si>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</si>
  <si>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</si>
  <si>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</si>
  <si>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</si>
  <si>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</si>
  <si>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</si>
  <si>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</si>
  <si>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</si>
  <si>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</si>
  <si>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</si>
  <si>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</si>
  <si>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</si>
  <si>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</si>
  <si>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</si>
  <si>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</si>
  <si>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</si>
  <si>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</si>
  <si>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</si>
  <si>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</si>
  <si>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</si>
  <si>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</si>
  <si>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</si>
  <si>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</si>
  <si>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</si>
  <si>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</si>
  <si>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</si>
  <si>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</si>
  <si>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</si>
  <si>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</si>
  <si>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</si>
  <si>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</si>
  <si>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</si>
  <si>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</si>
  <si>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</si>
  <si>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</si>
  <si>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</si>
  <si>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</si>
  <si>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</si>
  <si>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</si>
  <si>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</si>
  <si>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</si>
  <si>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</si>
  <si>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</si>
  <si>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</si>
  <si>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</si>
  <si>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</si>
  <si>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</si>
  <si>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</si>
  <si>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</si>
  <si>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</si>
  <si>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</si>
  <si>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</si>
  <si>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</si>
  <si>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</si>
  <si>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</si>
  <si>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</si>
  <si>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</si>
  <si>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</si>
  <si>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</si>
  <si>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</si>
  <si>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</si>
  <si>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</si>
  <si>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</si>
  <si>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</si>
  <si>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</si>
  <si>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</si>
  <si>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</si>
  <si>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</si>
  <si>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</si>
  <si>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</si>
  <si>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</si>
  <si>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</si>
  <si>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</si>
  <si>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</si>
  <si>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</si>
  <si>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</si>
  <si>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</si>
  <si>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</si>
  <si>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</si>
  <si>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</si>
  <si>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</si>
  <si>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</si>
  <si>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</si>
  <si>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</si>
  <si>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</si>
  <si>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</si>
  <si>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</si>
  <si>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</si>
  <si>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</si>
  <si>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</si>
  <si>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</si>
  <si>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</si>
  <si>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</si>
  <si>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</si>
  <si>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</si>
  <si>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</si>
  <si>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</si>
  <si>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</si>
  <si>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</si>
  <si>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</si>
  <si>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</si>
  <si>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</si>
  <si>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</si>
  <si>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</si>
  <si>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</si>
  <si>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</si>
  <si>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</si>
  <si>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</si>
  <si>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</si>
  <si>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</si>
  <si>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</si>
  <si>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</si>
  <si>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</si>
  <si>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</si>
  <si>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</si>
  <si>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</si>
  <si>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</si>
  <si>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</si>
  <si>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</si>
  <si>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</si>
  <si>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</si>
  <si>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</si>
  <si>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</si>
  <si>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</si>
  <si>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</si>
  <si>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</si>
  <si>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</si>
  <si>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</si>
  <si>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</si>
  <si>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</si>
  <si>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</si>
  <si>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</si>
  <si>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</si>
  <si>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</si>
  <si>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</si>
  <si>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</si>
  <si>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</si>
  <si>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</si>
  <si>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</si>
  <si>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</si>
  <si>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</si>
  <si>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</si>
  <si>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</si>
  <si>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</si>
  <si>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</si>
  <si>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</si>
  <si>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</si>
  <si>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</si>
  <si>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</si>
  <si>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</si>
  <si>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</si>
  <si>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</si>
  <si>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</si>
  <si>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</si>
  <si>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</si>
  <si>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</si>
  <si>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</si>
  <si>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</si>
  <si>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</si>
  <si>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</si>
  <si>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</si>
  <si>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</si>
  <si>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</si>
  <si>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</si>
  <si>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</si>
  <si>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</si>
  <si>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</si>
  <si>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</si>
  <si>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</si>
  <si>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</si>
  <si>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</si>
  <si>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</si>
  <si>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</si>
  <si>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</si>
  <si>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</si>
  <si>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</si>
  <si>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</si>
  <si>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</si>
  <si>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</si>
  <si>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</si>
  <si>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</si>
  <si>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</si>
  <si>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</si>
  <si>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</si>
  <si>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</si>
  <si>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</si>
  <si>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</si>
  <si>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</si>
  <si>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</si>
  <si>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</si>
  <si>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</si>
  <si>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</si>
  <si>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</si>
  <si>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</si>
  <si>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</si>
  <si>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</si>
  <si>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</si>
  <si>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</si>
  <si>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</si>
  <si>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</si>
  <si>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</si>
  <si>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</si>
  <si>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</si>
  <si>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</si>
  <si>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</si>
  <si>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</si>
  <si>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</si>
  <si>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</si>
  <si>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</si>
  <si>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</si>
  <si>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</si>
  <si>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</si>
  <si>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</si>
  <si>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</si>
  <si>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</si>
  <si>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</si>
  <si>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</si>
  <si>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</si>
  <si>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</si>
  <si>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</si>
  <si>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</si>
  <si>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</si>
  <si>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</si>
  <si>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</si>
  <si>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</si>
  <si>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</si>
  <si>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</si>
  <si>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Ožujak 2015.</t>
  </si>
  <si>
    <t>March 2015</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</si>
  <si>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</si>
  <si>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</si>
  <si>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</si>
  <si>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</si>
  <si>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</si>
  <si>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</si>
  <si>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</si>
  <si>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</si>
  <si>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</si>
  <si>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</si>
  <si>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</si>
  <si>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</si>
  <si>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</si>
  <si>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</si>
  <si>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</si>
  <si>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</si>
  <si>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</si>
  <si>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</si>
  <si>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</si>
  <si>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</si>
  <si>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Srpanj 2015.</t>
  </si>
  <si>
    <t>July 2015</t>
  </si>
  <si>
    <t>LIPANJ 2015.</t>
  </si>
  <si>
    <t>JUNE 2015</t>
  </si>
  <si>
    <t>Grafikon 7: Dobna i spolna struktura članova ODMF-a na dan 30. lipnja 2015.</t>
  </si>
  <si>
    <t>Chart 7: ODMF members age and sex structure as at 30 June 2015</t>
  </si>
  <si>
    <t>Grafikon 11: Dobna i spolna struktura članova ZDMF- ova na dan 30.lipnja 2015.</t>
  </si>
  <si>
    <t>Chart 11: ZDMF members age and sex structure as at 30 June 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</si>
  <si>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</si>
  <si>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</si>
  <si>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</si>
  <si>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</si>
  <si>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</si>
  <si>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</si>
  <si>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</si>
  <si>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</si>
  <si>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</si>
  <si>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Fond ZB Future 2025</t>
  </si>
  <si>
    <t>Fond ZB Future 2030</t>
  </si>
  <si>
    <t xml:space="preserve">Fond ZB Future 2040 </t>
  </si>
  <si>
    <t xml:space="preserve">Fond ZB Future 2055 </t>
  </si>
  <si>
    <t>Outfox Macro Income Fund</t>
  </si>
  <si>
    <t>Locusta Value IV</t>
  </si>
  <si>
    <t>KD Locusta Fondovi d.o.o</t>
  </si>
  <si>
    <t>Capital Private 1</t>
  </si>
  <si>
    <t xml:space="preserve">Equinox 1 </t>
  </si>
  <si>
    <t>Locusta Absolute</t>
  </si>
  <si>
    <r>
      <t>30.6.2014.</t>
    </r>
    <r>
      <rPr>
        <b/>
        <vertAlign val="superscript"/>
        <sz val="9"/>
        <rFont val="Arial"/>
        <family val="2"/>
      </rPr>
      <t>3</t>
    </r>
  </si>
  <si>
    <r>
      <t>1.1. - 30.6.2014.</t>
    </r>
    <r>
      <rPr>
        <b/>
        <vertAlign val="superscript"/>
        <sz val="9"/>
        <rFont val="Arial"/>
        <family val="2"/>
        <charset val="238"/>
      </rPr>
      <t>3</t>
    </r>
  </si>
  <si>
    <t>1.1. - 30.6.2015.</t>
  </si>
  <si>
    <r>
      <t>30.6.2014.</t>
    </r>
    <r>
      <rPr>
        <b/>
        <vertAlign val="superscript"/>
        <sz val="8"/>
        <rFont val="Arial"/>
        <family val="2"/>
        <charset val="238"/>
      </rPr>
      <t>1</t>
    </r>
  </si>
  <si>
    <r>
      <t>30.6.2014.</t>
    </r>
    <r>
      <rPr>
        <b/>
        <vertAlign val="superscript"/>
        <sz val="9"/>
        <rFont val="Arial"/>
        <family val="2"/>
        <charset val="238"/>
      </rPr>
      <t>3</t>
    </r>
  </si>
  <si>
    <r>
      <t>1.1. - 30.6.2014.</t>
    </r>
    <r>
      <rPr>
        <b/>
        <vertAlign val="superscript"/>
        <sz val="9"/>
        <rFont val="Arial"/>
        <family val="2"/>
        <charset val="238"/>
      </rPr>
      <t>1</t>
    </r>
  </si>
  <si>
    <r>
      <t xml:space="preserve">1)  Podaci dostavljeni u izvještajima sa stanjem na dan 30.6.2015. godine.
     </t>
    </r>
    <r>
      <rPr>
        <i/>
        <sz val="8"/>
        <color indexed="12"/>
        <rFont val="Arial"/>
        <family val="2"/>
      </rPr>
      <t xml:space="preserve">Data delivered in reports containing the balance as at 30 June 2015. </t>
    </r>
  </si>
  <si>
    <r>
      <t xml:space="preserve">3)  Podaci dostavljeni u izvještajima sa stanjem na dan 30.6.2015. godine. /  </t>
    </r>
    <r>
      <rPr>
        <i/>
        <sz val="8"/>
        <color indexed="12"/>
        <rFont val="Arial"/>
        <family val="2"/>
      </rPr>
      <t xml:space="preserve">Data delivered in reports containing the balance as at 30 June 2015. </t>
    </r>
  </si>
  <si>
    <r>
      <t xml:space="preserve">3) Podaci dostavljeni u izvještajima sa stanjem na dan 30.6.2015. godine.
    </t>
    </r>
    <r>
      <rPr>
        <i/>
        <sz val="8"/>
        <color indexed="12"/>
        <rFont val="Arial"/>
        <family val="2"/>
      </rPr>
      <t xml:space="preserve">Data delivered in reports containing the balance as at 30 June 2015. </t>
    </r>
  </si>
  <si>
    <r>
      <t xml:space="preserve">1) Podaci dostavljeni u izvještajima sa stanjem na dan 30.6.2015. godine.
    </t>
    </r>
    <r>
      <rPr>
        <i/>
        <sz val="8"/>
        <color indexed="12"/>
        <rFont val="Arial"/>
        <family val="2"/>
      </rPr>
      <t xml:space="preserve">Data delivered in reports containing the balance as at 30 June 2015. </t>
    </r>
  </si>
  <si>
    <t>Grafikon 19: Udjel broja aktivnih ugovora u ukupnom broju ugovora na dan 30. lipnja 2015.</t>
  </si>
  <si>
    <t>Chart 19: Share of the number of active contracts in total number of contracts as at 30 June 2015</t>
  </si>
  <si>
    <t xml:space="preserve">Grafikon 20: Godišnja promjena vrijednosti aktivnih ugovora na dan 30. lipnja 2015. </t>
  </si>
  <si>
    <t>Chart 20: Annual change in value of active contracts as at 30 June 2015</t>
  </si>
  <si>
    <r>
      <t>30.6.2015.</t>
    </r>
    <r>
      <rPr>
        <b/>
        <vertAlign val="superscript"/>
        <sz val="8"/>
        <rFont val="Arial"/>
        <family val="2"/>
        <charset val="238"/>
      </rPr>
      <t>2</t>
    </r>
  </si>
  <si>
    <r>
      <t>1.1. - 30.6.2014.</t>
    </r>
    <r>
      <rPr>
        <b/>
        <vertAlign val="superscript"/>
        <sz val="8"/>
        <rFont val="Arial"/>
        <family val="2"/>
        <charset val="238"/>
      </rPr>
      <t>1</t>
    </r>
  </si>
  <si>
    <r>
      <t>1.1. - 30.6.2015.</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</si>
  <si>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</si>
  <si>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r>
      <rPr>
        <vertAlign val="superscript"/>
        <sz val="8"/>
        <rFont val="Arial"/>
        <family val="2"/>
      </rPr>
      <t>2</t>
    </r>
    <r>
      <rPr>
        <sz val="8"/>
        <rFont val="Arial"/>
        <family val="2"/>
        <charset val="238"/>
      </rPr>
      <t xml:space="preserve">Podaci za 14 factoring društava / </t>
    </r>
    <r>
      <rPr>
        <i/>
        <sz val="8"/>
        <color indexed="12"/>
        <rFont val="Arial"/>
        <family val="2"/>
      </rPr>
      <t>Data for 14 factoring companies</t>
    </r>
  </si>
  <si>
    <t xml:space="preserve">Ilirika Europa </t>
  </si>
  <si>
    <t>Kolovoz 2015.</t>
  </si>
  <si>
    <t>August 2015</t>
  </si>
  <si>
    <t>Tablica 26: Zaračunata bruto premija osiguranja za period od 1. siječnja do 31. kolovoza 2015.</t>
  </si>
  <si>
    <t>5Table 26: Written premium for the period 1 January - 31 August  2015</t>
  </si>
  <si>
    <t>I-VIII.2014</t>
  </si>
  <si>
    <t>I-VIII.2015</t>
  </si>
  <si>
    <t>Tablica 27: Podaci o osiguranju za period od 1. siječnja do 31. kolovoza 2015.</t>
  </si>
  <si>
    <t>Table 27: Insurance data for the period 1 January - 31 August 2015</t>
  </si>
  <si>
    <t>Grafikon 18: Udio zaračunate bruto premije i likvidiranih šteta po društvima za osiguranje po vrstama osiguranja za period od 1. siječnja do 31. kolovoza 2015.</t>
  </si>
  <si>
    <t>Chart 18: Share of written premium and claims settled per line of insurances for the period 1 January - 31 August 2015</t>
  </si>
  <si>
    <t>ADRS-P-A</t>
  </si>
  <si>
    <t>HT-R-A</t>
  </si>
  <si>
    <t>ATGR-R-A</t>
  </si>
  <si>
    <t>PODR-R-A</t>
  </si>
  <si>
    <t>RIVP-R-A</t>
  </si>
  <si>
    <t>EPLT-R-A</t>
  </si>
  <si>
    <t>ADRS-R-A</t>
  </si>
  <si>
    <t>MIVA-R-A</t>
  </si>
  <si>
    <t>JMNC-R-A</t>
  </si>
  <si>
    <t>LEDO-R-A</t>
  </si>
  <si>
    <t>RHMF-O-257A</t>
  </si>
  <si>
    <t>RHMF-O-15CA</t>
  </si>
  <si>
    <t>FNOI-D-191A</t>
  </si>
  <si>
    <t>OPTE-O-142A</t>
  </si>
  <si>
    <t>RIBA-O-177A</t>
  </si>
  <si>
    <t>FNOI-D-197A</t>
  </si>
  <si>
    <t>FNOI-D-161A</t>
  </si>
  <si>
    <t>FNOI-D-167A</t>
  </si>
  <si>
    <t>FNOI-D-171A</t>
  </si>
  <si>
    <t>FNOI-D-177A</t>
  </si>
  <si>
    <t>RHMF-O-17BA</t>
  </si>
  <si>
    <t>RHMF-O-19BA</t>
  </si>
  <si>
    <t>RHMF-O-187A</t>
  </si>
  <si>
    <t>RHMF-O-203E</t>
  </si>
  <si>
    <t>RHMF-O-247E</t>
  </si>
  <si>
    <t>RHMF-O-172A</t>
  </si>
  <si>
    <t>RIBA-O-17BA</t>
  </si>
  <si>
    <t>GRNL-R-A</t>
  </si>
  <si>
    <t>Nexus FGS II</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</si>
  <si>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</si>
  <si>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</si>
  <si>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</si>
  <si>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</si>
  <si>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</si>
  <si>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</si>
  <si>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</si>
  <si>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</si>
  <si>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</si>
  <si>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</si>
  <si>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</si>
  <si>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</si>
  <si>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</si>
  <si>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</si>
  <si>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</si>
  <si>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</si>
  <si>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</si>
  <si>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</si>
  <si>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</si>
  <si>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</si>
  <si>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</si>
  <si>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</si>
  <si>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</si>
  <si>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</si>
  <si>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</si>
  <si>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</si>
  <si>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KD Locusta Fondovi d.o.o.</t>
  </si>
  <si>
    <t xml:space="preserve">Alpen Invest d.d. </t>
  </si>
  <si>
    <r>
      <t xml:space="preserve">AGRAM EURO CASH </t>
    </r>
    <r>
      <rPr>
        <b/>
        <vertAlign val="superscript"/>
        <sz val="8"/>
        <color rgb="FFFF0000"/>
        <rFont val="Arial"/>
        <family val="2"/>
      </rPr>
      <t>2</t>
    </r>
  </si>
  <si>
    <r>
      <t xml:space="preserve"> </t>
    </r>
    <r>
      <rPr>
        <b/>
        <vertAlign val="superscript"/>
        <sz val="8"/>
        <color rgb="FFFF0000"/>
        <rFont val="Arial"/>
        <family val="2"/>
      </rPr>
      <t xml:space="preserve"> 2   </t>
    </r>
    <r>
      <rPr>
        <sz val="8"/>
        <rFont val="Arial"/>
        <family val="2"/>
      </rPr>
      <t>Fond AGRAM EURO CASH je brisan iz registra 21.08.2015.</t>
    </r>
  </si>
  <si>
    <t xml:space="preserve">    The AGRAM EURO CASH has been removed from registry as at 21 August 2015.</t>
  </si>
  <si>
    <r>
      <t xml:space="preserve">Broj / </t>
    </r>
    <r>
      <rPr>
        <i/>
        <sz val="10"/>
        <color rgb="FF0000FF"/>
        <rFont val="Arial"/>
        <family val="2"/>
      </rPr>
      <t>Number</t>
    </r>
    <r>
      <rPr>
        <sz val="10"/>
        <color theme="1"/>
        <rFont val="Arial"/>
        <family val="2"/>
        <charset val="238"/>
      </rPr>
      <t xml:space="preserve"> 9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XIII    Zagreb, 13.10.2015.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</si>
</sst>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4" fillId="0" borderId="0"/>
    <xf numFmtId="0" fontId="3" fillId="0" borderId="0"/>
    <xf numFmtId="0" fontId="9" fillId="0" borderId="0"/>
  </cellStyleXfs>
  <cellXfs count="809">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1" fillId="0" borderId="0" xfId="2" applyFont="1" applyAlignment="1" applyProtection="1">
      <alignment horizontal="left" vertical="center"/>
    </xf>
    <xf numFmtId="0" fontId="16" fillId="0" borderId="0" xfId="2" applyFont="1" applyAlignment="1" applyProtection="1">
      <alignment horizontal="left" vertical="center"/>
    </xf>
    <xf numFmtId="0" fontId="102" fillId="0" borderId="0" xfId="2" applyFont="1" applyAlignment="1" applyProtection="1"/>
    <xf numFmtId="0" fontId="102" fillId="0" borderId="0" xfId="2" applyFont="1" applyAlignment="1" applyProtection="1">
      <alignment vertical="center"/>
    </xf>
    <xf numFmtId="0" fontId="102" fillId="0" borderId="0" xfId="2" applyFont="1" applyAlignment="1" applyProtection="1">
      <alignment horizontal="left" vertical="center"/>
    </xf>
    <xf numFmtId="0" fontId="33" fillId="0" borderId="0" xfId="0" applyFont="1" applyAlignment="1">
      <alignment horizontal="right"/>
    </xf>
    <xf numFmtId="0" fontId="103" fillId="0" borderId="0" xfId="0" applyFont="1"/>
    <xf numFmtId="166" fontId="0" fillId="0" borderId="0" xfId="0" applyNumberFormat="1"/>
    <xf numFmtId="0" fontId="107" fillId="0" borderId="0" xfId="0" applyFont="1" applyFill="1" applyBorder="1" applyAlignment="1">
      <alignment horizontal="left" vertical="center"/>
    </xf>
    <xf numFmtId="0" fontId="63" fillId="0" borderId="0" xfId="3" applyFont="1" applyAlignment="1">
      <alignment horizontal="left" vertical="center"/>
    </xf>
    <xf numFmtId="0" fontId="106" fillId="0" borderId="0" xfId="0" applyFont="1"/>
    <xf numFmtId="0" fontId="106"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3"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5" fillId="0" borderId="0" xfId="0" applyFont="1"/>
    <xf numFmtId="0" fontId="115" fillId="0" borderId="0" xfId="0" applyFont="1" applyAlignment="1">
      <alignment vertical="center"/>
    </xf>
    <xf numFmtId="0" fontId="101" fillId="0" borderId="0" xfId="2" applyFont="1" applyAlignment="1" applyProtection="1"/>
    <xf numFmtId="0" fontId="117" fillId="0" borderId="0" xfId="0" applyFont="1" applyAlignment="1">
      <alignment vertical="center"/>
    </xf>
    <xf numFmtId="0" fontId="105" fillId="0" borderId="0" xfId="0" applyFont="1" applyAlignment="1">
      <alignment vertical="center"/>
    </xf>
    <xf numFmtId="0" fontId="57" fillId="0" borderId="0" xfId="0" applyFont="1" applyAlignment="1">
      <alignment vertical="top"/>
    </xf>
    <xf numFmtId="0" fontId="106"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5" fillId="0" borderId="0" xfId="27" applyFont="1" applyAlignment="1">
      <alignment vertical="center"/>
    </xf>
    <xf numFmtId="0" fontId="85" fillId="0" borderId="0" xfId="27" applyFont="1" applyAlignment="1">
      <alignment vertical="center"/>
    </xf>
    <xf numFmtId="0" fontId="13" fillId="0" borderId="0" xfId="27" applyFont="1" applyFill="1" applyBorder="1" applyAlignment="1">
      <alignment horizontal="right" vertical="center"/>
    </xf>
    <xf numFmtId="0" fontId="116"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1" fillId="0" borderId="0" xfId="2" applyFont="1" applyAlignment="1" applyProtection="1">
      <alignment horizontal="left" vertical="center" wrapText="1"/>
    </xf>
    <xf numFmtId="0" fontId="122" fillId="0" borderId="0" xfId="2" applyFont="1" applyAlignment="1" applyProtection="1">
      <alignment horizontal="left" vertical="center"/>
    </xf>
    <xf numFmtId="0" fontId="123" fillId="0" borderId="0" xfId="2" applyFont="1" applyAlignment="1" applyProtection="1">
      <alignment horizontal="left" vertical="center"/>
    </xf>
    <xf numFmtId="0" fontId="101"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1" fillId="0" borderId="0" xfId="2" applyFont="1" applyAlignment="1" applyProtection="1">
      <alignment vertical="center"/>
    </xf>
    <xf numFmtId="0" fontId="125"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6" fillId="0" borderId="0" xfId="0" applyFont="1" applyAlignment="1">
      <alignment horizontal="left" vertical="center"/>
    </xf>
    <xf numFmtId="0" fontId="57" fillId="0" borderId="0" xfId="0" applyFont="1" applyAlignment="1">
      <alignment horizontal="center" vertical="center"/>
    </xf>
    <xf numFmtId="0" fontId="140" fillId="4" borderId="0" xfId="0" applyFont="1" applyFill="1" applyAlignment="1">
      <alignment vertical="center" wrapText="1"/>
    </xf>
    <xf numFmtId="3" fontId="140"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6"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6" fillId="0" borderId="0" xfId="3" applyFont="1" applyFill="1" applyBorder="1" applyAlignment="1">
      <alignment horizontal="left" vertical="center"/>
    </xf>
    <xf numFmtId="0" fontId="134" fillId="0" borderId="0" xfId="18" applyFont="1" applyAlignment="1"/>
    <xf numFmtId="0" fontId="134" fillId="0" borderId="0" xfId="19" applyFont="1"/>
    <xf numFmtId="0" fontId="146" fillId="4" borderId="0" xfId="3" applyFont="1" applyFill="1" applyAlignment="1">
      <alignment horizontal="left" vertical="center"/>
    </xf>
    <xf numFmtId="0" fontId="146"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5"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5" fillId="0" borderId="0" xfId="2" applyFont="1" applyAlignment="1" applyProtection="1">
      <alignment vertical="center"/>
    </xf>
    <xf numFmtId="0" fontId="125" fillId="0" borderId="0" xfId="2" applyFont="1" applyAlignment="1" applyProtection="1">
      <alignment horizontal="left" vertical="center" wrapText="1"/>
    </xf>
    <xf numFmtId="0" fontId="116" fillId="0" borderId="0" xfId="27" applyFont="1" applyAlignment="1">
      <alignment vertical="center" wrapText="1"/>
    </xf>
    <xf numFmtId="0" fontId="64" fillId="0" borderId="0" xfId="27" applyFont="1" applyAlignment="1">
      <alignment horizontal="right" vertical="center"/>
    </xf>
    <xf numFmtId="166" fontId="155" fillId="2" borderId="0" xfId="1" applyNumberFormat="1" applyFont="1" applyFill="1" applyBorder="1" applyAlignment="1">
      <alignment horizontal="left" vertical="center"/>
    </xf>
    <xf numFmtId="10" fontId="155" fillId="2" borderId="0" xfId="4" applyNumberFormat="1" applyFont="1" applyFill="1" applyBorder="1" applyAlignment="1">
      <alignment horizontal="left" vertical="center"/>
    </xf>
    <xf numFmtId="10" fontId="155"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1" fillId="6" borderId="0" xfId="0" applyNumberFormat="1" applyFont="1" applyFill="1" applyAlignment="1">
      <alignment horizontal="center" vertical="center"/>
    </xf>
    <xf numFmtId="10" fontId="151"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5" fillId="6" borderId="0" xfId="27" applyFont="1" applyFill="1" applyAlignment="1">
      <alignment horizontal="center" vertical="center"/>
    </xf>
    <xf numFmtId="3" fontId="105" fillId="6" borderId="0" xfId="27" applyNumberFormat="1" applyFont="1" applyFill="1" applyAlignment="1">
      <alignment vertical="center"/>
    </xf>
    <xf numFmtId="177" fontId="105"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9" fillId="6" borderId="0" xfId="3" applyFont="1" applyFill="1" applyAlignment="1">
      <alignmen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5"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8" fillId="6" borderId="0" xfId="20" applyNumberFormat="1" applyFont="1" applyFill="1" applyAlignment="1">
      <alignment horizontal="center" vertical="center"/>
    </xf>
    <xf numFmtId="0" fontId="105" fillId="6" borderId="0" xfId="3" applyFont="1" applyFill="1" applyAlignment="1">
      <alignment horizontal="left" vertical="center"/>
    </xf>
    <xf numFmtId="0" fontId="87" fillId="7" borderId="0" xfId="3" applyFont="1" applyFill="1" applyBorder="1" applyAlignment="1">
      <alignment horizontal="left" vertical="center"/>
    </xf>
    <xf numFmtId="0" fontId="95"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9" fillId="6" borderId="0" xfId="3" applyNumberFormat="1" applyFont="1" applyFill="1" applyAlignment="1">
      <alignment horizontal="center" vertical="center"/>
    </xf>
    <xf numFmtId="3" fontId="89" fillId="6" borderId="0" xfId="3" applyNumberFormat="1" applyFont="1" applyFill="1" applyAlignment="1">
      <alignment horizontal="right" vertical="center"/>
    </xf>
    <xf numFmtId="0" fontId="108"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8" fillId="7" borderId="0" xfId="0" applyNumberFormat="1" applyFont="1" applyFill="1" applyBorder="1" applyAlignment="1" applyProtection="1">
      <alignment horizontal="right" vertical="center"/>
    </xf>
    <xf numFmtId="176" fontId="108" fillId="7" borderId="0" xfId="0" applyNumberFormat="1" applyFont="1" applyFill="1" applyBorder="1" applyAlignment="1" applyProtection="1">
      <alignment horizontal="right" vertical="center"/>
    </xf>
    <xf numFmtId="0" fontId="111" fillId="7" borderId="0" xfId="0" applyFont="1" applyFill="1" applyBorder="1" applyAlignment="1">
      <alignment horizontal="left" vertical="center"/>
    </xf>
    <xf numFmtId="3" fontId="112" fillId="7" borderId="0" xfId="0" applyNumberFormat="1" applyFont="1" applyFill="1" applyBorder="1" applyAlignment="1" applyProtection="1">
      <alignment horizontal="right" vertical="center"/>
    </xf>
    <xf numFmtId="0" fontId="108" fillId="7" borderId="0" xfId="0" applyFont="1" applyFill="1" applyBorder="1" applyAlignment="1">
      <alignment horizontal="center" vertical="center"/>
    </xf>
    <xf numFmtId="3" fontId="108" fillId="7" borderId="0" xfId="0" applyNumberFormat="1" applyFont="1" applyFill="1" applyBorder="1" applyAlignment="1" applyProtection="1">
      <alignment horizontal="right" vertical="center"/>
    </xf>
    <xf numFmtId="170" fontId="108" fillId="7" borderId="0" xfId="0" applyNumberFormat="1" applyFont="1" applyFill="1" applyBorder="1" applyAlignment="1" applyProtection="1">
      <alignment horizontal="right" vertical="center"/>
    </xf>
    <xf numFmtId="49" fontId="108" fillId="7" borderId="0" xfId="21" applyNumberFormat="1" applyFont="1" applyFill="1" applyBorder="1" applyAlignment="1">
      <alignment horizontal="left" vertical="center"/>
    </xf>
    <xf numFmtId="49" fontId="108"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2"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0" fontId="33" fillId="6" borderId="0" xfId="3" applyFont="1" applyFill="1" applyBorder="1" applyAlignment="1">
      <alignment horizontal="left" vertical="center"/>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95" fillId="6" borderId="0" xfId="0" applyFont="1" applyFill="1" applyBorder="1" applyAlignment="1">
      <alignment horizontal="center" vertical="center"/>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14" fontId="43" fillId="6" borderId="0" xfId="3" applyNumberFormat="1" applyFont="1" applyFill="1" applyBorder="1" applyAlignment="1">
      <alignment horizontal="center" vertical="center" wrapText="1"/>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8" fillId="6" borderId="0" xfId="0" applyFont="1" applyFill="1" applyAlignment="1">
      <alignment vertical="center"/>
    </xf>
    <xf numFmtId="3" fontId="90" fillId="6" borderId="0" xfId="26" quotePrefix="1" applyNumberFormat="1" applyFont="1" applyFill="1" applyBorder="1" applyAlignment="1" applyProtection="1">
      <alignment vertical="center"/>
      <protection hidden="1"/>
    </xf>
    <xf numFmtId="10" fontId="90"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wrapText="1"/>
    </xf>
    <xf numFmtId="0" fontId="120" fillId="6" borderId="0" xfId="0" applyFont="1" applyFill="1" applyAlignment="1">
      <alignment vertical="center"/>
    </xf>
    <xf numFmtId="0" fontId="118"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4" fillId="9" borderId="0" xfId="0" applyFont="1" applyFill="1" applyBorder="1" applyAlignment="1">
      <alignment vertical="center" wrapText="1"/>
    </xf>
    <xf numFmtId="3" fontId="84"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90"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8"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6" fillId="6" borderId="0" xfId="0" applyNumberFormat="1" applyFont="1" applyFill="1" applyAlignment="1">
      <alignment vertical="center"/>
    </xf>
    <xf numFmtId="0" fontId="90" fillId="6" borderId="0" xfId="0" applyFont="1" applyFill="1" applyAlignment="1">
      <alignment horizontal="left" vertical="center"/>
    </xf>
    <xf numFmtId="3" fontId="118" fillId="6" borderId="0" xfId="0" applyNumberFormat="1" applyFont="1" applyFill="1" applyAlignment="1">
      <alignment vertical="center"/>
    </xf>
    <xf numFmtId="10" fontId="84"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2"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7"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4" fillId="0" borderId="0" xfId="0" applyFont="1" applyAlignment="1">
      <alignment horizontal="left" vertical="center"/>
    </xf>
    <xf numFmtId="0" fontId="164"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14" fontId="1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4"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5" fillId="13" borderId="0" xfId="0" applyFont="1" applyFill="1" applyBorder="1" applyAlignment="1">
      <alignment horizontal="center" vertical="top" wrapText="1"/>
    </xf>
    <xf numFmtId="14" fontId="134"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5" fillId="13" borderId="0" xfId="0" applyNumberFormat="1" applyFont="1" applyFill="1" applyBorder="1" applyAlignment="1">
      <alignment horizontal="center" vertical="center" wrapText="1"/>
    </xf>
    <xf numFmtId="0" fontId="156"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9"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0" fontId="42" fillId="13" borderId="0" xfId="0" applyFont="1" applyFill="1" applyBorder="1" applyAlignment="1">
      <alignment horizontal="left" vertical="center" wrapText="1"/>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4"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9" fillId="13" borderId="0" xfId="0" applyFont="1" applyFill="1" applyBorder="1" applyAlignment="1">
      <alignment horizontal="center" vertical="top" wrapText="1"/>
    </xf>
    <xf numFmtId="0" fontId="42" fillId="13" borderId="0" xfId="0" applyFont="1" applyFill="1" applyBorder="1" applyAlignment="1">
      <alignment horizontal="center" vertical="center" wrapText="1"/>
    </xf>
    <xf numFmtId="0" fontId="33" fillId="13" borderId="0" xfId="0" applyFont="1" applyFill="1" applyBorder="1" applyAlignment="1">
      <alignment horizontal="center" wrapText="1"/>
    </xf>
    <xf numFmtId="0" fontId="105"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1"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4"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6" fillId="12" borderId="0" xfId="3" applyNumberFormat="1" applyFont="1" applyFill="1" applyBorder="1" applyAlignment="1">
      <alignment horizontal="center"/>
    </xf>
    <xf numFmtId="0" fontId="86"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9" fillId="13" borderId="0" xfId="3" applyNumberFormat="1" applyFont="1" applyFill="1" applyAlignment="1">
      <alignment horizontal="center" vertical="center"/>
    </xf>
    <xf numFmtId="0" fontId="164" fillId="0" borderId="0" xfId="3" applyFont="1" applyAlignment="1">
      <alignment horizontal="left" vertical="center"/>
    </xf>
    <xf numFmtId="0" fontId="166"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9" fillId="13" borderId="0" xfId="3" applyFont="1" applyFill="1" applyBorder="1" applyAlignment="1">
      <alignment horizontal="left" vertical="center"/>
    </xf>
    <xf numFmtId="0" fontId="149"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5" fillId="0" borderId="0" xfId="0" applyFont="1" applyFill="1" applyAlignment="1">
      <alignment horizontal="left" vertical="center"/>
    </xf>
    <xf numFmtId="0" fontId="134" fillId="13" borderId="0" xfId="0" applyFont="1" applyFill="1" applyBorder="1" applyAlignment="1">
      <alignment horizontal="center" vertical="top" wrapText="1"/>
    </xf>
    <xf numFmtId="0" fontId="90"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7" fillId="0" borderId="0" xfId="3" applyFont="1" applyFill="1" applyAlignment="1">
      <alignment horizontal="left" vertical="center"/>
    </xf>
    <xf numFmtId="14" fontId="164" fillId="0" borderId="0" xfId="0" applyNumberFormat="1" applyFont="1" applyAlignment="1">
      <alignment horizontal="right" vertical="center"/>
    </xf>
    <xf numFmtId="0" fontId="164" fillId="0" borderId="0" xfId="3" applyFont="1" applyFill="1" applyAlignment="1">
      <alignment horizontal="left" vertical="center"/>
    </xf>
    <xf numFmtId="0" fontId="90" fillId="13" borderId="0" xfId="3" applyFont="1" applyFill="1" applyAlignment="1">
      <alignment horizontal="center" vertical="center" wrapText="1"/>
    </xf>
    <xf numFmtId="0" fontId="76" fillId="13" borderId="0" xfId="3" applyFont="1" applyFill="1" applyAlignment="1">
      <alignment horizontal="left" vertical="center" wrapText="1"/>
    </xf>
    <xf numFmtId="166" fontId="90"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5" fillId="0" borderId="0" xfId="3" applyFont="1" applyFill="1" applyAlignment="1">
      <alignment horizontal="left" vertical="center"/>
    </xf>
    <xf numFmtId="0" fontId="168" fillId="0" borderId="0" xfId="0" applyFont="1" applyAlignment="1">
      <alignment horizontal="right" vertical="center"/>
    </xf>
    <xf numFmtId="0" fontId="85"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5"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4"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4" fillId="13" borderId="0" xfId="0" applyNumberFormat="1" applyFont="1" applyFill="1" applyBorder="1" applyAlignment="1">
      <alignment horizontal="center" vertical="center"/>
    </xf>
    <xf numFmtId="10" fontId="100"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6" fillId="0" borderId="0" xfId="0" applyFont="1" applyAlignment="1">
      <alignment vertical="top"/>
    </xf>
    <xf numFmtId="0" fontId="121" fillId="15" borderId="0" xfId="3" applyFont="1" applyFill="1" applyBorder="1" applyAlignment="1">
      <alignment horizontal="left" vertical="center"/>
    </xf>
    <xf numFmtId="0" fontId="25" fillId="15" borderId="0" xfId="3" applyFont="1" applyFill="1" applyBorder="1" applyAlignment="1"/>
    <xf numFmtId="49" fontId="169"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8" fillId="10" borderId="0" xfId="25" applyFont="1" applyFill="1" applyBorder="1" applyAlignment="1">
      <alignment horizontal="left" vertical="center"/>
    </xf>
    <xf numFmtId="3" fontId="88"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5" fillId="0" borderId="0" xfId="0" applyFont="1" applyFill="1" applyBorder="1" applyAlignment="1">
      <alignment horizontal="left" vertical="center"/>
    </xf>
    <xf numFmtId="0" fontId="164" fillId="0" borderId="0" xfId="0" applyFont="1" applyFill="1" applyBorder="1" applyAlignment="1">
      <alignment horizontal="left" vertical="center"/>
    </xf>
    <xf numFmtId="0" fontId="164" fillId="0" borderId="0" xfId="0" applyFont="1" applyFill="1" applyAlignment="1">
      <alignment horizontal="left" vertical="center"/>
    </xf>
    <xf numFmtId="0" fontId="85" fillId="0" borderId="0" xfId="0" applyFont="1" applyAlignment="1">
      <alignment horizontal="left" vertical="center"/>
    </xf>
    <xf numFmtId="0" fontId="85" fillId="0" borderId="0" xfId="0" applyFont="1"/>
    <xf numFmtId="0" fontId="174" fillId="0" borderId="0" xfId="0" applyFont="1" applyFill="1" applyAlignment="1">
      <alignment horizontal="left" vertical="center"/>
    </xf>
    <xf numFmtId="0" fontId="164" fillId="0" borderId="0" xfId="0" applyFont="1" applyBorder="1" applyAlignment="1">
      <alignment horizontal="left" vertical="center"/>
    </xf>
    <xf numFmtId="0" fontId="167" fillId="0" borderId="0" xfId="0" applyFont="1" applyFill="1" applyAlignment="1">
      <alignment horizontal="left" vertical="center"/>
    </xf>
    <xf numFmtId="0" fontId="121" fillId="11" borderId="0" xfId="16" applyFont="1" applyFill="1" applyAlignment="1">
      <alignment horizontal="left" vertical="center"/>
    </xf>
    <xf numFmtId="0" fontId="112"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1" fillId="15" borderId="0" xfId="27" applyFont="1" applyFill="1" applyAlignment="1">
      <alignment vertical="center"/>
    </xf>
    <xf numFmtId="0" fontId="105"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0" fontId="74" fillId="14" borderId="0" xfId="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8" fillId="6" borderId="0" xfId="29" applyFont="1" applyFill="1" applyBorder="1" applyAlignment="1">
      <alignment vertical="center" wrapText="1"/>
    </xf>
    <xf numFmtId="0" fontId="133" fillId="0" borderId="0" xfId="3" applyFont="1" applyAlignment="1">
      <alignment horizontal="left" vertical="center"/>
    </xf>
    <xf numFmtId="0" fontId="57" fillId="0" borderId="0" xfId="0" applyFont="1" applyAlignment="1">
      <alignment horizontal="right"/>
    </xf>
    <xf numFmtId="0" fontId="149" fillId="13" borderId="0" xfId="3" applyFont="1" applyFill="1" applyBorder="1" applyAlignment="1">
      <alignment horizontal="center" vertical="center" wrapText="1"/>
    </xf>
    <xf numFmtId="0" fontId="85" fillId="0" borderId="0" xfId="0" applyFont="1" applyAlignment="1">
      <alignment horizontal="left" indent="8"/>
    </xf>
    <xf numFmtId="0" fontId="85" fillId="0" borderId="0" xfId="0" applyFont="1" applyAlignment="1">
      <alignment vertical="center"/>
    </xf>
    <xf numFmtId="0" fontId="64" fillId="0" borderId="0" xfId="0" applyFont="1" applyAlignment="1">
      <alignment vertical="center"/>
    </xf>
    <xf numFmtId="14" fontId="85" fillId="0" borderId="0" xfId="0" applyNumberFormat="1" applyFont="1" applyAlignment="1">
      <alignment horizontal="right" vertical="center"/>
    </xf>
    <xf numFmtId="14" fontId="64" fillId="0" borderId="0" xfId="0" applyNumberFormat="1" applyFont="1" applyAlignment="1">
      <alignment horizontal="right" vertical="center"/>
    </xf>
    <xf numFmtId="0" fontId="116" fillId="0" borderId="0" xfId="3" applyFont="1" applyFill="1">
      <alignment vertical="top"/>
    </xf>
    <xf numFmtId="0" fontId="116" fillId="0" borderId="0" xfId="0" applyFont="1" applyAlignment="1">
      <alignment horizontal="left" indent="6"/>
    </xf>
    <xf numFmtId="0" fontId="93" fillId="0" borderId="0" xfId="0" applyFont="1" applyAlignment="1">
      <alignment horizontal="left" vertical="center"/>
    </xf>
    <xf numFmtId="0" fontId="94" fillId="0" borderId="0" xfId="0" applyFont="1" applyAlignment="1">
      <alignment horizontal="left" vertical="center"/>
    </xf>
    <xf numFmtId="0" fontId="0" fillId="0" borderId="0" xfId="0" applyAlignment="1">
      <alignment horizontal="left" vertical="center"/>
    </xf>
    <xf numFmtId="0" fontId="136" fillId="0" borderId="0" xfId="19" applyFont="1"/>
    <xf numFmtId="0" fontId="125" fillId="0" borderId="0" xfId="2" applyFont="1" applyFill="1" applyBorder="1" applyAlignment="1" applyProtection="1">
      <alignment horizontal="left" vertical="center"/>
    </xf>
    <xf numFmtId="0" fontId="94" fillId="0" borderId="0" xfId="0" applyFont="1" applyAlignment="1">
      <alignmen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3"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1" fillId="0" borderId="0" xfId="2" applyFont="1" applyFill="1" applyAlignment="1" applyProtection="1">
      <alignment horizontal="left" vertical="center"/>
    </xf>
    <xf numFmtId="178" fontId="95" fillId="6" borderId="0" xfId="0" applyNumberFormat="1" applyFont="1" applyFill="1" applyBorder="1" applyAlignment="1">
      <alignment horizontal="center"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7" fillId="0" borderId="0" xfId="0" applyFont="1"/>
    <xf numFmtId="0" fontId="184" fillId="0" borderId="0" xfId="0" applyFont="1"/>
    <xf numFmtId="0" fontId="33" fillId="0" borderId="0" xfId="0" applyFont="1" applyAlignment="1">
      <alignment horizontal="right"/>
    </xf>
    <xf numFmtId="10" fontId="103" fillId="0" borderId="0" xfId="0" applyNumberFormat="1" applyFont="1"/>
    <xf numFmtId="170" fontId="33" fillId="6"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5" fillId="18" borderId="0" xfId="0" applyFont="1" applyFill="1" applyBorder="1" applyAlignment="1">
      <alignment horizontal="left" vertical="center" wrapText="1"/>
    </xf>
    <xf numFmtId="0" fontId="106" fillId="18" borderId="0" xfId="0" applyFont="1" applyFill="1" applyBorder="1" applyAlignment="1">
      <alignment horizontal="left" vertical="center" wrapText="1"/>
    </xf>
    <xf numFmtId="0" fontId="34" fillId="0" borderId="0" xfId="0" applyFont="1" applyAlignment="1">
      <alignment vertical="center"/>
    </xf>
    <xf numFmtId="0" fontId="129" fillId="0" borderId="0" xfId="0" applyFont="1" applyFill="1" applyAlignment="1">
      <alignment vertical="center"/>
    </xf>
    <xf numFmtId="0" fontId="129"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8"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6" fillId="17" borderId="0" xfId="0" applyNumberFormat="1" applyFont="1" applyFill="1" applyBorder="1" applyAlignment="1">
      <alignment horizontal="right" vertical="center" wrapText="1"/>
    </xf>
    <xf numFmtId="3" fontId="151"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20" fillId="13" borderId="0" xfId="0" applyNumberFormat="1" applyFont="1" applyFill="1" applyBorder="1" applyAlignment="1">
      <alignment vertical="center"/>
    </xf>
    <xf numFmtId="168" fontId="186" fillId="17" borderId="0" xfId="0" applyNumberFormat="1" applyFont="1" applyFill="1" applyBorder="1" applyAlignment="1">
      <alignment vertical="center"/>
    </xf>
    <xf numFmtId="10" fontId="120" fillId="13" borderId="0" xfId="0" applyNumberFormat="1" applyFont="1" applyFill="1" applyBorder="1" applyAlignment="1">
      <alignment vertical="center"/>
    </xf>
    <xf numFmtId="0" fontId="131" fillId="0" borderId="0" xfId="0" applyFont="1" applyAlignment="1"/>
    <xf numFmtId="0" fontId="134"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8" fillId="19" borderId="0" xfId="9" applyNumberFormat="1" applyFont="1" applyFill="1" applyBorder="1" applyAlignment="1" applyProtection="1">
      <alignment horizontal="right" vertical="center"/>
    </xf>
    <xf numFmtId="10" fontId="88" fillId="19" borderId="0" xfId="4" applyNumberFormat="1" applyFont="1" applyFill="1" applyBorder="1" applyAlignment="1" applyProtection="1">
      <alignment horizontal="right" vertical="center" wrapText="1"/>
    </xf>
    <xf numFmtId="3" fontId="88" fillId="6" borderId="0" xfId="9" applyNumberFormat="1" applyFont="1" applyFill="1" applyBorder="1" applyAlignment="1" applyProtection="1">
      <alignment horizontal="right" vertical="center"/>
    </xf>
    <xf numFmtId="10" fontId="88" fillId="6" borderId="0" xfId="4" applyNumberFormat="1" applyFont="1" applyFill="1" applyBorder="1" applyAlignment="1" applyProtection="1">
      <alignment horizontal="right" vertical="center" wrapText="1"/>
    </xf>
    <xf numFmtId="0" fontId="187"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3" fontId="106" fillId="18" borderId="0" xfId="0" applyNumberFormat="1" applyFont="1" applyFill="1" applyBorder="1"/>
    <xf numFmtId="3" fontId="106" fillId="18" borderId="0" xfId="0" applyNumberFormat="1" applyFont="1" applyFill="1" applyBorder="1" applyAlignment="1">
      <alignment vertical="center"/>
    </xf>
    <xf numFmtId="0" fontId="88" fillId="13" borderId="0" xfId="0" applyFont="1" applyFill="1" applyBorder="1" applyAlignment="1">
      <alignment horizontal="left" vertical="center" wrapText="1" indent="1"/>
    </xf>
    <xf numFmtId="3" fontId="88" fillId="13" borderId="0" xfId="0" applyNumberFormat="1" applyFont="1" applyFill="1" applyBorder="1" applyAlignment="1">
      <alignment vertical="center"/>
    </xf>
    <xf numFmtId="0" fontId="120" fillId="13" borderId="0" xfId="0" applyFont="1" applyFill="1" applyBorder="1" applyAlignment="1">
      <alignment horizontal="left" vertical="center" wrapText="1"/>
    </xf>
    <xf numFmtId="0" fontId="105" fillId="0" borderId="0" xfId="0" applyFont="1" applyBorder="1"/>
    <xf numFmtId="0" fontId="188" fillId="0" borderId="0" xfId="0" applyFont="1" applyBorder="1" applyAlignment="1">
      <alignment vertical="center"/>
    </xf>
    <xf numFmtId="0" fontId="188" fillId="0" borderId="0" xfId="0" applyFont="1" applyBorder="1"/>
    <xf numFmtId="14" fontId="33" fillId="13" borderId="0" xfId="0" applyNumberFormat="1" applyFont="1" applyFill="1" applyAlignment="1">
      <alignment horizontal="center" vertical="center" wrapText="1"/>
    </xf>
    <xf numFmtId="14" fontId="134" fillId="13" borderId="0" xfId="0" applyNumberFormat="1" applyFont="1" applyFill="1" applyAlignment="1">
      <alignment horizontal="center" vertical="center" wrapText="1"/>
    </xf>
    <xf numFmtId="0" fontId="189" fillId="6" borderId="0" xfId="0" applyFont="1" applyFill="1" applyBorder="1" applyAlignment="1">
      <alignment vertical="center"/>
    </xf>
    <xf numFmtId="0" fontId="167" fillId="19" borderId="0" xfId="0" applyFont="1" applyFill="1" applyBorder="1" applyAlignment="1">
      <alignment vertical="center"/>
    </xf>
    <xf numFmtId="167" fontId="88" fillId="19" borderId="0" xfId="1" applyNumberFormat="1" applyFont="1" applyFill="1" applyBorder="1" applyAlignment="1">
      <alignment horizontal="center" vertical="center"/>
    </xf>
    <xf numFmtId="167" fontId="88" fillId="19" borderId="0" xfId="1" applyNumberFormat="1" applyFont="1" applyFill="1" applyBorder="1" applyAlignment="1">
      <alignment horizontal="left" vertical="center" indent="1"/>
    </xf>
    <xf numFmtId="169" fontId="88" fillId="19" borderId="0" xfId="1" applyNumberFormat="1" applyFont="1" applyFill="1" applyBorder="1" applyAlignment="1">
      <alignment horizontal="center" vertical="center" wrapText="1"/>
    </xf>
    <xf numFmtId="0" fontId="120" fillId="19" borderId="0" xfId="0" applyFont="1" applyFill="1" applyBorder="1" applyAlignment="1">
      <alignment vertical="center"/>
    </xf>
    <xf numFmtId="10" fontId="88"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8" fillId="19" borderId="0" xfId="0" applyFont="1" applyFill="1" applyBorder="1" applyAlignment="1">
      <alignment horizontal="right" vertical="center" wrapText="1"/>
    </xf>
    <xf numFmtId="0" fontId="0" fillId="0" borderId="0" xfId="0" applyAlignment="1"/>
    <xf numFmtId="0" fontId="93" fillId="0" borderId="0" xfId="0" applyFont="1" applyFill="1" applyBorder="1" applyAlignment="1">
      <alignment vertical="center"/>
    </xf>
    <xf numFmtId="0" fontId="133" fillId="0" borderId="0" xfId="0" applyFont="1" applyFill="1" applyBorder="1" applyAlignment="1">
      <alignment vertical="top"/>
    </xf>
    <xf numFmtId="0" fontId="88" fillId="19" borderId="0" xfId="0" applyFont="1" applyFill="1" applyBorder="1" applyAlignment="1">
      <alignment horizontal="left" vertical="center" wrapText="1"/>
    </xf>
    <xf numFmtId="0" fontId="88"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3" fillId="0" borderId="0" xfId="0" applyFont="1" applyFill="1" applyBorder="1" applyAlignment="1">
      <alignment vertical="center"/>
    </xf>
    <xf numFmtId="3" fontId="0" fillId="0" borderId="0" xfId="0" applyNumberFormat="1" applyFont="1"/>
    <xf numFmtId="0" fontId="55" fillId="0" borderId="0" xfId="3" applyFont="1">
      <alignment vertical="top"/>
    </xf>
    <xf numFmtId="49" fontId="55" fillId="0" borderId="0" xfId="3" applyNumberFormat="1" applyFont="1" applyAlignment="1">
      <alignment vertical="top"/>
    </xf>
    <xf numFmtId="3" fontId="105" fillId="6" borderId="0" xfId="27" applyNumberFormat="1" applyFont="1" applyFill="1" applyAlignment="1">
      <alignment horizontal="right" vertical="center"/>
    </xf>
    <xf numFmtId="0" fontId="193"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4"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10" fontId="106" fillId="18" borderId="0" xfId="0" applyNumberFormat="1" applyFont="1" applyFill="1" applyBorder="1" applyAlignment="1">
      <alignment horizontal="right" vertical="center"/>
    </xf>
    <xf numFmtId="10" fontId="88" fillId="13"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42" fillId="13" borderId="0" xfId="3" applyFont="1" applyFill="1" applyBorder="1" applyAlignment="1">
      <alignment horizontal="center" vertical="center"/>
    </xf>
    <xf numFmtId="0" fontId="195" fillId="0" borderId="0" xfId="0" applyFont="1"/>
    <xf numFmtId="0" fontId="163"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9"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60"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58"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1" fillId="13" borderId="0" xfId="0" applyFont="1" applyFill="1" applyBorder="1" applyAlignment="1">
      <alignment horizontal="center" vertical="center" wrapText="1"/>
    </xf>
    <xf numFmtId="0" fontId="106" fillId="13" borderId="0" xfId="0" applyFont="1" applyFill="1" applyBorder="1" applyAlignment="1">
      <alignment horizontal="center" vertical="center" wrapText="1"/>
    </xf>
    <xf numFmtId="0" fontId="118" fillId="13" borderId="0" xfId="0" applyFont="1" applyFill="1" applyBorder="1" applyAlignment="1">
      <alignment horizontal="center" vertical="center" wrapText="1"/>
    </xf>
    <xf numFmtId="10" fontId="121" fillId="13" borderId="0" xfId="0" applyNumberFormat="1" applyFont="1" applyFill="1" applyBorder="1" applyAlignment="1">
      <alignment horizontal="center" vertical="center"/>
    </xf>
    <xf numFmtId="3" fontId="121"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2" fillId="0" borderId="0" xfId="0" applyFont="1" applyFill="1" applyBorder="1" applyAlignment="1">
      <alignment horizontal="left" vertical="center" wrapText="1"/>
    </xf>
    <xf numFmtId="0" fontId="172"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2" fillId="0" borderId="0" xfId="0" applyFont="1" applyAlignment="1">
      <alignment vertical="top" wrapText="1"/>
    </xf>
    <xf numFmtId="0" fontId="172" fillId="3" borderId="0" xfId="0" applyFont="1" applyFill="1" applyBorder="1" applyAlignment="1">
      <alignment horizontal="left" vertical="distributed" wrapText="1"/>
    </xf>
    <xf numFmtId="0" fontId="129"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4" fillId="13" borderId="0" xfId="0" applyFont="1" applyFill="1" applyBorder="1" applyAlignment="1">
      <alignment horizontal="center" vertical="center"/>
    </xf>
    <xf numFmtId="14" fontId="134" fillId="13" borderId="0" xfId="0" applyNumberFormat="1" applyFont="1" applyFill="1" applyBorder="1" applyAlignment="1">
      <alignment horizontal="center" vertical="center"/>
    </xf>
    <xf numFmtId="0" fontId="134"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3" fillId="0" borderId="0" xfId="0" applyFont="1" applyFill="1" applyBorder="1" applyAlignment="1">
      <alignment horizontal="justify" vertical="top" wrapText="1"/>
    </xf>
    <xf numFmtId="0" fontId="133"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9" fillId="0" borderId="0" xfId="0" applyFont="1" applyFill="1" applyAlignment="1">
      <alignment horizontal="justify" vertical="top" wrapText="1"/>
    </xf>
    <xf numFmtId="0" fontId="130"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2" fillId="0" borderId="0" xfId="0" applyNumberFormat="1" applyFont="1" applyFill="1" applyAlignment="1">
      <alignment horizontal="left" vertical="top" wrapText="1"/>
    </xf>
    <xf numFmtId="0" fontId="33" fillId="13" borderId="0" xfId="0" applyFont="1" applyFill="1" applyAlignment="1">
      <alignment horizontal="center" wrapText="1"/>
    </xf>
    <xf numFmtId="0" fontId="143" fillId="13" borderId="0" xfId="0" applyFont="1" applyFill="1" applyAlignment="1">
      <alignment horizontal="center" vertical="center"/>
    </xf>
    <xf numFmtId="14" fontId="135" fillId="13" borderId="0" xfId="0" applyNumberFormat="1" applyFont="1" applyFill="1" applyBorder="1" applyAlignment="1">
      <alignment horizontal="center" vertical="center"/>
    </xf>
    <xf numFmtId="0" fontId="134" fillId="13" borderId="0" xfId="0" applyFont="1" applyFill="1" applyAlignment="1">
      <alignment horizontal="center" vertical="top" wrapText="1"/>
    </xf>
    <xf numFmtId="0" fontId="129" fillId="0" borderId="0" xfId="0" applyFont="1" applyFill="1" applyBorder="1" applyAlignment="1">
      <alignment vertical="top" wrapText="1"/>
    </xf>
    <xf numFmtId="0" fontId="176"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6" fillId="0" borderId="0" xfId="0" applyFont="1" applyAlignment="1">
      <alignment horizontal="left" vertical="top" wrapText="1"/>
    </xf>
    <xf numFmtId="0" fontId="136" fillId="0" borderId="0" xfId="0" applyFont="1" applyAlignment="1">
      <alignment horizontal="left" vertical="top" wrapText="1"/>
    </xf>
    <xf numFmtId="0" fontId="116" fillId="0" borderId="0" xfId="27" applyFont="1" applyAlignment="1">
      <alignment horizontal="left" vertical="center" wrapText="1"/>
    </xf>
    <xf numFmtId="0" fontId="85" fillId="0" borderId="0" xfId="27" applyFont="1" applyAlignment="1">
      <alignment horizontal="left" vertical="center" wrapText="1"/>
    </xf>
    <xf numFmtId="0" fontId="85"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5" fillId="0" borderId="0" xfId="0" applyFont="1" applyAlignment="1">
      <alignment horizontal="center" vertical="center"/>
    </xf>
    <xf numFmtId="0" fontId="64" fillId="0" borderId="0" xfId="0" applyFont="1" applyAlignment="1">
      <alignment horizontal="center" vertical="center"/>
    </xf>
    <xf numFmtId="14" fontId="85" fillId="0" borderId="0" xfId="0" applyNumberFormat="1" applyFont="1" applyAlignment="1">
      <alignment horizontal="center" vertical="center"/>
    </xf>
    <xf numFmtId="14" fontId="64" fillId="0" borderId="0" xfId="0" applyNumberFormat="1" applyFont="1" applyAlignment="1">
      <alignment horizontal="center" vertical="center"/>
    </xf>
    <xf numFmtId="0" fontId="90"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94" fillId="0" borderId="0" xfId="0" applyFont="1" applyAlignment="1">
      <alignment horizontal="left" vertical="center" wrapText="1"/>
    </xf>
    <xf numFmtId="0" fontId="60" fillId="0" borderId="0" xfId="0" applyFont="1" applyAlignment="1">
      <alignment horizontal="left" vertical="center" wrapText="1"/>
    </xf>
    <xf numFmtId="0" fontId="93"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117940</xdr:rowOff>
    </xdr:from>
    <xdr:to>
      <xdr:col>3</xdr:col>
      <xdr:colOff>581025</xdr:colOff>
      <xdr:row>50</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94990"/>
          <a:ext cx="5200650" cy="31300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58733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78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133350</xdr:rowOff>
    </xdr:from>
    <xdr:to>
      <xdr:col>9</xdr:col>
      <xdr:colOff>63203</xdr:colOff>
      <xdr:row>22</xdr:row>
      <xdr:rowOff>42113</xdr:rowOff>
    </xdr:to>
    <xdr:pic>
      <xdr:nvPicPr>
        <xdr:cNvPr id="16" name="Picture 15"/>
        <xdr:cNvPicPr>
          <a:picLocks noChangeAspect="1"/>
        </xdr:cNvPicPr>
      </xdr:nvPicPr>
      <xdr:blipFill>
        <a:blip xmlns:r="http://schemas.openxmlformats.org/officeDocument/2006/relationships" r:embed="rId1"/>
        <a:stretch>
          <a:fillRect/>
        </a:stretch>
      </xdr:blipFill>
      <xdr:spPr>
        <a:xfrm>
          <a:off x="2381250" y="1819275"/>
          <a:ext cx="3901778" cy="2347163"/>
        </a:xfrm>
        <a:prstGeom prst="rect">
          <a:avLst/>
        </a:prstGeom>
      </xdr:spPr>
    </xdr:pic>
    <xdr:clientData/>
  </xdr:twoCellAnchor>
  <xdr:twoCellAnchor editAs="oneCell">
    <xdr:from>
      <xdr:col>3</xdr:col>
      <xdr:colOff>200025</xdr:colOff>
      <xdr:row>27</xdr:row>
      <xdr:rowOff>9525</xdr:rowOff>
    </xdr:from>
    <xdr:to>
      <xdr:col>9</xdr:col>
      <xdr:colOff>59775</xdr:colOff>
      <xdr:row>39</xdr:row>
      <xdr:rowOff>67260</xdr:rowOff>
    </xdr:to>
    <xdr:pic>
      <xdr:nvPicPr>
        <xdr:cNvPr id="22" name="Picture 21"/>
        <xdr:cNvPicPr>
          <a:picLocks noChangeAspect="1"/>
        </xdr:cNvPicPr>
      </xdr:nvPicPr>
      <xdr:blipFill>
        <a:blip xmlns:r="http://schemas.openxmlformats.org/officeDocument/2006/relationships" r:embed="rId2"/>
        <a:stretch>
          <a:fillRect/>
        </a:stretch>
      </xdr:blipFill>
      <xdr:spPr>
        <a:xfrm>
          <a:off x="2371725"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190500</xdr:colOff>
      <xdr:row>24</xdr:row>
      <xdr:rowOff>9525</xdr:rowOff>
    </xdr:from>
    <xdr:to>
      <xdr:col>9</xdr:col>
      <xdr:colOff>31960</xdr:colOff>
      <xdr:row>36</xdr:row>
      <xdr:rowOff>67260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33625"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6582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9325" cy="40547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590550</xdr:colOff>
      <xdr:row>40</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44150" cy="61245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371475</xdr:colOff>
      <xdr:row>44</xdr:row>
      <xdr:rowOff>133350</xdr:rowOff>
    </xdr:from>
    <xdr:to>
      <xdr:col>5</xdr:col>
      <xdr:colOff>817718</xdr:colOff>
      <xdr:row>62</xdr:row>
      <xdr:rowOff>157227</xdr:rowOff>
    </xdr:to>
    <xdr:pic>
      <xdr:nvPicPr>
        <xdr:cNvPr id="4" name="Picture 3"/>
        <xdr:cNvPicPr>
          <a:picLocks noChangeAspect="1"/>
        </xdr:cNvPicPr>
      </xdr:nvPicPr>
      <xdr:blipFill>
        <a:blip xmlns:r="http://schemas.openxmlformats.org/officeDocument/2006/relationships" r:embed="rId1"/>
        <a:stretch>
          <a:fillRect/>
        </a:stretch>
      </xdr:blipFill>
      <xdr:spPr>
        <a:xfrm>
          <a:off x="371475" y="12277725"/>
          <a:ext cx="5456393" cy="2938527"/>
        </a:xfrm>
        <a:prstGeom prst="rect">
          <a:avLst/>
        </a:prstGeom>
      </xdr:spPr>
    </xdr:pic>
    <xdr:clientData/>
  </xdr:twoCellAnchor>
  <xdr:twoCellAnchor editAs="oneCell">
    <xdr:from>
      <xdr:col>0</xdr:col>
      <xdr:colOff>342900</xdr:colOff>
      <xdr:row>67</xdr:row>
      <xdr:rowOff>133350</xdr:rowOff>
    </xdr:from>
    <xdr:to>
      <xdr:col>5</xdr:col>
      <xdr:colOff>825722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34290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142875</xdr:rowOff>
    </xdr:from>
    <xdr:to>
      <xdr:col>11</xdr:col>
      <xdr:colOff>581024</xdr:colOff>
      <xdr:row>23</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6725"/>
          <a:ext cx="7286624" cy="3400425"/>
        </a:xfrm>
        <a:prstGeom prst="rect">
          <a:avLst/>
        </a:prstGeom>
      </xdr:spPr>
    </xdr:pic>
    <xdr:clientData/>
  </xdr:twoCellAnchor>
  <xdr:twoCellAnchor editAs="oneCell">
    <xdr:from>
      <xdr:col>0</xdr:col>
      <xdr:colOff>0</xdr:colOff>
      <xdr:row>28</xdr:row>
      <xdr:rowOff>123826</xdr:rowOff>
    </xdr:from>
    <xdr:to>
      <xdr:col>11</xdr:col>
      <xdr:colOff>590550</xdr:colOff>
      <xdr:row>49</xdr:row>
      <xdr:rowOff>152401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57726"/>
          <a:ext cx="7296150" cy="3429000"/>
        </a:xfrm>
        <a:prstGeom prst="rect">
          <a:avLst/>
        </a:prstGeom>
      </xdr:spPr>
    </xdr:pic>
    <xdr:clientData/>
  </xdr:twoCellAnchor>
  <xdr:twoCellAnchor editAs="oneCell">
    <xdr:from>
      <xdr:col>0</xdr:col>
      <xdr:colOff>0</xdr:colOff>
      <xdr:row>54</xdr:row>
      <xdr:rowOff>104775</xdr:rowOff>
    </xdr:from>
    <xdr:to>
      <xdr:col>11</xdr:col>
      <xdr:colOff>581024</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48725"/>
          <a:ext cx="7286624" cy="3457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20</xdr:row>
      <xdr:rowOff>9525</xdr:rowOff>
    </xdr:from>
    <xdr:to>
      <xdr:col>7</xdr:col>
      <xdr:colOff>464159</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42875"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581025</xdr:colOff>
      <xdr:row>66</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77150" cy="6638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20</xdr:row>
      <xdr:rowOff>123825</xdr:rowOff>
    </xdr:from>
    <xdr:to>
      <xdr:col>7</xdr:col>
      <xdr:colOff>30290</xdr:colOff>
      <xdr:row>38</xdr:row>
      <xdr:rowOff>147702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00025" y="3752850"/>
          <a:ext cx="6602540" cy="2938527"/>
        </a:xfrm>
        <a:prstGeom prst="rect">
          <a:avLst/>
        </a:prstGeom>
      </xdr:spPr>
    </xdr:pic>
    <xdr:clientData/>
  </xdr:twoCellAnchor>
  <xdr:twoCellAnchor editAs="oneCell">
    <xdr:from>
      <xdr:col>0</xdr:col>
      <xdr:colOff>219075</xdr:colOff>
      <xdr:row>44</xdr:row>
      <xdr:rowOff>0</xdr:rowOff>
    </xdr:from>
    <xdr:to>
      <xdr:col>7</xdr:col>
      <xdr:colOff>67630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219075"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24</xdr:row>
      <xdr:rowOff>161924</xdr:rowOff>
    </xdr:from>
    <xdr:to>
      <xdr:col>9</xdr:col>
      <xdr:colOff>571500</xdr:colOff>
      <xdr:row>66</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4"/>
          <a:ext cx="7667625" cy="6657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4"/>
      <c r="B1" s="365"/>
      <c r="C1" s="365"/>
      <c r="D1" s="365"/>
      <c r="E1" s="365"/>
      <c r="F1" s="365"/>
      <c r="G1" s="365"/>
      <c r="H1" s="365"/>
      <c r="I1" s="365"/>
    </row>
    <row r="2" spans="1:9" ht="18.75" customHeight="1">
      <c r="A2" s="700" t="s">
        <v>0</v>
      </c>
      <c r="B2" s="700"/>
      <c r="C2" s="700"/>
      <c r="D2" s="700"/>
      <c r="E2" s="700"/>
      <c r="F2" s="700"/>
      <c r="G2" s="700"/>
      <c r="H2" s="700"/>
      <c r="I2" s="700"/>
    </row>
    <row r="3" spans="1:9" ht="18.75" customHeight="1">
      <c r="A3" s="366"/>
      <c r="B3" s="366"/>
      <c r="C3" s="366"/>
      <c r="D3" s="366"/>
      <c r="E3" s="366"/>
      <c r="F3" s="366"/>
      <c r="G3" s="366"/>
      <c r="H3" s="366"/>
      <c r="I3" s="366"/>
    </row>
    <row r="4" spans="1:9" ht="16.5">
      <c r="A4" s="701" t="s">
        <v>1</v>
      </c>
      <c r="B4" s="701"/>
      <c r="C4" s="701"/>
      <c r="D4" s="701"/>
      <c r="E4" s="701"/>
      <c r="F4" s="701"/>
      <c r="G4" s="701"/>
      <c r="H4" s="701"/>
      <c r="I4" s="701"/>
    </row>
    <row r="5" spans="1:9" ht="15" customHeight="1">
      <c r="A5" s="367"/>
      <c r="B5" s="367"/>
      <c r="C5" s="367"/>
      <c r="D5" s="367"/>
      <c r="E5" s="367"/>
      <c r="F5" s="367"/>
      <c r="G5" s="367"/>
      <c r="H5" s="367"/>
      <c r="I5" s="367"/>
    </row>
    <row r="6" spans="1:9" ht="15" customHeight="1">
      <c r="A6" s="368"/>
      <c r="B6" s="368"/>
      <c r="C6" s="368"/>
      <c r="D6" s="368"/>
      <c r="E6" s="368"/>
      <c r="F6" s="368"/>
      <c r="G6" s="368"/>
      <c r="H6" s="368"/>
      <c r="I6" s="368"/>
    </row>
    <row r="7" spans="1:9" ht="15.75" customHeight="1">
      <c r="A7" s="702" t="s">
        <v>1279</v>
      </c>
      <c r="B7" s="703"/>
      <c r="C7" s="703"/>
      <c r="D7" s="703"/>
      <c r="E7" s="703"/>
      <c r="F7" s="703"/>
      <c r="G7" s="703"/>
      <c r="H7" s="703"/>
      <c r="I7" s="703"/>
    </row>
    <row r="8" spans="1:9">
      <c r="A8" s="369"/>
      <c r="B8" s="369"/>
      <c r="C8" s="369"/>
      <c r="D8" s="369"/>
      <c r="E8" s="369"/>
      <c r="F8" s="369"/>
      <c r="G8" s="369"/>
      <c r="H8" s="369"/>
      <c r="I8" s="369"/>
    </row>
    <row r="9" spans="1:9">
      <c r="A9" s="370"/>
      <c r="B9" s="370"/>
      <c r="C9" s="370"/>
      <c r="D9" s="370"/>
      <c r="E9" s="370"/>
      <c r="F9" s="370"/>
      <c r="G9" s="370"/>
      <c r="H9" s="370"/>
      <c r="I9" s="370"/>
    </row>
    <row r="10" spans="1:9">
      <c r="A10" s="370"/>
      <c r="B10" s="370"/>
      <c r="C10" s="370"/>
      <c r="D10" s="370"/>
      <c r="E10" s="370"/>
      <c r="F10" s="370"/>
      <c r="G10" s="370"/>
      <c r="H10" s="370"/>
      <c r="I10" s="370"/>
    </row>
    <row r="11" spans="1:9">
      <c r="A11" s="370"/>
      <c r="B11" s="370"/>
      <c r="C11" s="370"/>
      <c r="D11" s="370"/>
      <c r="E11" s="370"/>
      <c r="F11" s="370"/>
      <c r="G11" s="370"/>
      <c r="H11" s="370"/>
      <c r="I11" s="370"/>
    </row>
    <row r="12" spans="1:9">
      <c r="A12" s="370"/>
      <c r="B12" s="370"/>
      <c r="C12" s="370"/>
      <c r="D12" s="370"/>
      <c r="E12" s="370"/>
      <c r="F12" s="370"/>
      <c r="G12" s="370"/>
      <c r="H12" s="370"/>
      <c r="I12" s="370"/>
    </row>
    <row r="13" spans="1:9">
      <c r="A13" s="370"/>
      <c r="B13" s="370"/>
      <c r="C13" s="370"/>
      <c r="D13" s="370"/>
      <c r="E13" s="370"/>
      <c r="F13" s="370"/>
      <c r="G13" s="370"/>
      <c r="H13" s="370"/>
      <c r="I13" s="370"/>
    </row>
    <row r="14" spans="1:9">
      <c r="A14" s="370"/>
      <c r="B14" s="370"/>
      <c r="C14" s="370"/>
      <c r="D14" s="370"/>
      <c r="E14" s="370"/>
      <c r="F14" s="370"/>
      <c r="G14" s="370"/>
      <c r="H14" s="370"/>
      <c r="I14" s="370"/>
    </row>
    <row r="15" spans="1:9">
      <c r="A15" s="370"/>
      <c r="B15" s="370"/>
      <c r="C15" s="370"/>
      <c r="D15" s="370"/>
      <c r="E15" s="370"/>
      <c r="F15" s="370"/>
      <c r="G15" s="370"/>
      <c r="H15" s="370"/>
      <c r="I15" s="370"/>
    </row>
    <row r="16" spans="1:9">
      <c r="A16" s="370"/>
      <c r="B16" s="370"/>
      <c r="C16" s="370"/>
      <c r="D16" s="370"/>
      <c r="E16" s="370"/>
      <c r="F16" s="370"/>
      <c r="G16" s="370"/>
      <c r="H16" s="370"/>
      <c r="I16" s="370"/>
    </row>
    <row r="17" spans="1:9">
      <c r="A17" s="370"/>
      <c r="B17" s="370"/>
      <c r="C17" s="370"/>
      <c r="D17" s="370"/>
      <c r="E17" s="370"/>
      <c r="F17" s="370"/>
      <c r="G17" s="370"/>
      <c r="H17" s="370"/>
      <c r="I17" s="370"/>
    </row>
    <row r="18" spans="1:9" ht="30">
      <c r="A18" s="704" t="s">
        <v>2</v>
      </c>
      <c r="B18" s="704"/>
      <c r="C18" s="704"/>
      <c r="D18" s="704"/>
      <c r="E18" s="704"/>
      <c r="F18" s="704"/>
      <c r="G18" s="704"/>
      <c r="H18" s="704"/>
      <c r="I18" s="704"/>
    </row>
    <row r="19" spans="1:9" ht="18.75" customHeight="1">
      <c r="A19" s="371"/>
      <c r="B19" s="371"/>
      <c r="C19" s="371"/>
      <c r="D19" s="371"/>
      <c r="E19" s="371"/>
      <c r="F19" s="371"/>
      <c r="G19" s="371"/>
      <c r="H19" s="371"/>
      <c r="I19" s="371"/>
    </row>
    <row r="20" spans="1:9" ht="18.75" customHeight="1">
      <c r="A20" s="705" t="s">
        <v>1209</v>
      </c>
      <c r="B20" s="705"/>
      <c r="C20" s="705"/>
      <c r="D20" s="705"/>
      <c r="E20" s="705"/>
      <c r="F20" s="705"/>
      <c r="G20" s="705"/>
      <c r="H20" s="705"/>
      <c r="I20" s="705"/>
    </row>
    <row r="21" spans="1:9" ht="18.75" customHeight="1">
      <c r="A21" s="372"/>
      <c r="B21" s="372"/>
      <c r="C21" s="372"/>
      <c r="D21" s="372"/>
      <c r="E21" s="372"/>
      <c r="F21" s="372"/>
      <c r="G21" s="372"/>
      <c r="H21" s="372"/>
      <c r="I21" s="372"/>
    </row>
    <row r="22" spans="1:9" ht="26.25" customHeight="1">
      <c r="A22" s="706" t="s">
        <v>3</v>
      </c>
      <c r="B22" s="706"/>
      <c r="C22" s="706"/>
      <c r="D22" s="706"/>
      <c r="E22" s="706"/>
      <c r="F22" s="706"/>
      <c r="G22" s="706"/>
      <c r="H22" s="706"/>
      <c r="I22" s="706"/>
    </row>
    <row r="23" spans="1:9" ht="18.75">
      <c r="A23" s="373"/>
      <c r="B23" s="373"/>
      <c r="C23" s="373"/>
      <c r="D23" s="373"/>
      <c r="E23" s="373"/>
      <c r="F23" s="373"/>
      <c r="G23" s="373"/>
      <c r="H23" s="373"/>
      <c r="I23" s="373"/>
    </row>
    <row r="24" spans="1:9" ht="18.75" customHeight="1">
      <c r="A24" s="696" t="s">
        <v>1210</v>
      </c>
      <c r="B24" s="696"/>
      <c r="C24" s="696"/>
      <c r="D24" s="696"/>
      <c r="E24" s="696"/>
      <c r="F24" s="696"/>
      <c r="G24" s="696"/>
      <c r="H24" s="696"/>
      <c r="I24" s="696"/>
    </row>
    <row r="25" spans="1:9">
      <c r="A25" s="370"/>
      <c r="B25" s="370"/>
      <c r="C25" s="370"/>
      <c r="D25" s="370"/>
      <c r="E25" s="370"/>
      <c r="F25" s="370"/>
      <c r="G25" s="370"/>
      <c r="H25" s="370"/>
      <c r="I25" s="370"/>
    </row>
    <row r="26" spans="1:9">
      <c r="A26" s="370"/>
      <c r="B26" s="370"/>
      <c r="C26" s="370"/>
      <c r="D26" s="370"/>
      <c r="E26" s="370"/>
      <c r="F26" s="370"/>
      <c r="G26" s="370"/>
      <c r="H26" s="370"/>
      <c r="I26" s="370"/>
    </row>
    <row r="27" spans="1:9">
      <c r="A27" s="370"/>
      <c r="B27" s="370"/>
      <c r="C27" s="370"/>
      <c r="D27" s="370"/>
      <c r="E27" s="370"/>
      <c r="F27" s="370"/>
      <c r="G27" s="370"/>
      <c r="H27" s="370"/>
      <c r="I27" s="370"/>
    </row>
    <row r="28" spans="1:9">
      <c r="A28" s="370"/>
      <c r="B28" s="370"/>
      <c r="C28" s="370"/>
      <c r="D28" s="370"/>
      <c r="E28" s="370"/>
      <c r="F28" s="370"/>
      <c r="G28" s="370"/>
      <c r="H28" s="370"/>
      <c r="I28" s="370"/>
    </row>
    <row r="29" spans="1:9">
      <c r="A29" s="370"/>
      <c r="B29" s="370"/>
      <c r="C29" s="370"/>
      <c r="D29" s="370"/>
      <c r="E29" s="370"/>
      <c r="F29" s="370"/>
      <c r="G29" s="370"/>
      <c r="H29" s="370"/>
      <c r="I29" s="370"/>
    </row>
    <row r="30" spans="1:9">
      <c r="A30" s="370"/>
      <c r="B30" s="370"/>
      <c r="C30" s="370"/>
      <c r="D30" s="370"/>
      <c r="E30" s="370"/>
      <c r="F30" s="370"/>
      <c r="G30" s="370"/>
      <c r="H30" s="370"/>
      <c r="I30" s="370"/>
    </row>
    <row r="31" spans="1:9">
      <c r="A31" s="370"/>
      <c r="B31" s="370"/>
      <c r="C31" s="370"/>
      <c r="D31" s="370"/>
      <c r="E31" s="370"/>
      <c r="F31" s="370"/>
      <c r="G31" s="370"/>
      <c r="H31" s="370"/>
      <c r="I31" s="370"/>
    </row>
    <row r="32" spans="1:9">
      <c r="A32" s="370"/>
      <c r="B32" s="370"/>
      <c r="C32" s="370"/>
      <c r="D32" s="370"/>
      <c r="E32" s="370"/>
      <c r="F32" s="370"/>
      <c r="G32" s="370"/>
      <c r="H32" s="370"/>
      <c r="I32" s="370"/>
    </row>
    <row r="33" spans="1:9">
      <c r="A33" s="370"/>
      <c r="B33" s="370"/>
      <c r="C33" s="370"/>
      <c r="D33" s="370"/>
      <c r="E33" s="370"/>
      <c r="F33" s="370"/>
      <c r="G33" s="370"/>
      <c r="H33" s="370"/>
      <c r="I33" s="370"/>
    </row>
    <row r="34" spans="1:9">
      <c r="A34" s="370"/>
      <c r="B34" s="370"/>
      <c r="C34" s="370"/>
      <c r="D34" s="370"/>
      <c r="E34" s="370"/>
      <c r="F34" s="370"/>
      <c r="G34" s="370"/>
      <c r="H34" s="370"/>
      <c r="I34" s="370"/>
    </row>
    <row r="35" spans="1:9">
      <c r="A35" s="370"/>
      <c r="B35" s="370"/>
      <c r="C35" s="370"/>
      <c r="D35" s="370"/>
      <c r="E35" s="370"/>
      <c r="F35" s="370"/>
      <c r="G35" s="370"/>
      <c r="H35" s="370"/>
      <c r="I35" s="370"/>
    </row>
    <row r="36" spans="1:9">
      <c r="A36" s="697"/>
      <c r="B36" s="697"/>
      <c r="C36" s="697"/>
      <c r="D36" s="697"/>
      <c r="E36" s="697"/>
      <c r="F36" s="697"/>
      <c r="G36" s="697"/>
      <c r="H36" s="697"/>
      <c r="I36" s="697"/>
    </row>
    <row r="37" spans="1:9" ht="50.25" customHeight="1">
      <c r="A37" s="698" t="s">
        <v>4</v>
      </c>
      <c r="B37" s="698"/>
      <c r="C37" s="698"/>
      <c r="D37" s="698"/>
      <c r="E37" s="698"/>
      <c r="F37" s="698"/>
      <c r="G37" s="698"/>
      <c r="H37" s="698"/>
      <c r="I37" s="698"/>
    </row>
    <row r="38" spans="1:9">
      <c r="A38" s="374"/>
      <c r="B38" s="374"/>
      <c r="C38" s="374"/>
      <c r="D38" s="374"/>
      <c r="E38" s="374"/>
      <c r="F38" s="374"/>
      <c r="G38" s="374"/>
      <c r="H38" s="374"/>
      <c r="I38" s="374"/>
    </row>
    <row r="39" spans="1:9" ht="65.25" customHeight="1">
      <c r="A39" s="699" t="s">
        <v>5</v>
      </c>
      <c r="B39" s="699"/>
      <c r="C39" s="699"/>
      <c r="D39" s="699"/>
      <c r="E39" s="699"/>
      <c r="F39" s="699"/>
      <c r="G39" s="699"/>
      <c r="H39" s="699"/>
      <c r="I39" s="69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5" t="s">
        <v>910</v>
      </c>
      <c r="L1" s="376" t="str">
        <f>Naslovnica!A20</f>
        <v>Kolovoz 2015.</v>
      </c>
    </row>
    <row r="2" spans="1:19" ht="12.75" customHeight="1">
      <c r="A2" s="117" t="s">
        <v>916</v>
      </c>
      <c r="J2" s="88"/>
      <c r="K2" s="88"/>
      <c r="L2" s="118" t="str">
        <f>Naslovnica!A24</f>
        <v>August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483</v>
      </c>
    </row>
    <row r="26" spans="1:1" ht="12.75" customHeight="1">
      <c r="A26" s="37"/>
    </row>
    <row r="27" spans="1:1" ht="12.75" customHeight="1">
      <c r="A27" s="375" t="s">
        <v>911</v>
      </c>
    </row>
    <row r="28" spans="1:1" ht="12.75" customHeight="1">
      <c r="A28" s="117" t="s">
        <v>915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483</v>
      </c>
    </row>
    <row r="52" spans="1:1" ht="12.75" customHeight="1"/>
    <row r="53" spans="1:1" ht="12.75" customHeight="1">
      <c r="A53" s="375" t="s">
        <v>912</v>
      </c>
    </row>
    <row r="54" spans="1:1" ht="12.75" customHeight="1">
      <c r="A54" s="117" t="s">
        <v>917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483</v>
      </c>
    </row>
    <row r="78" spans="1:12" ht="12.75" customHeight="1">
      <c r="A78" s="74" t="s">
        <v>328</v>
      </c>
    </row>
    <row r="79" spans="1:12" ht="12.75" customHeight="1">
      <c r="L79" s="40" t="s">
        <v>367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7" t="s">
        <v>937</v>
      </c>
      <c r="AG1" s="376" t="str">
        <f>Naslovnica!A20</f>
        <v>Kolovoz 2015.</v>
      </c>
    </row>
    <row r="2" spans="1:33" ht="12.75" customHeight="1">
      <c r="A2" s="119" t="s">
        <v>938</v>
      </c>
      <c r="AG2" s="118" t="str">
        <f>Naslovnica!A24</f>
        <v>August 2015</v>
      </c>
    </row>
    <row r="3" spans="1:33" ht="12.75" customHeight="1">
      <c r="A3" s="119"/>
      <c r="AG3" s="118"/>
    </row>
    <row r="4" spans="1:33" ht="12.75" customHeight="1">
      <c r="I4" s="666"/>
      <c r="J4" s="666"/>
      <c r="K4" s="666"/>
      <c r="AG4" s="21" t="s">
        <v>484</v>
      </c>
    </row>
    <row r="5" spans="1:33" ht="15" customHeight="1">
      <c r="A5" s="408" t="s">
        <v>920</v>
      </c>
      <c r="B5" s="749" t="s">
        <v>925</v>
      </c>
      <c r="C5" s="749"/>
      <c r="D5" s="749"/>
      <c r="E5" s="749"/>
      <c r="F5" s="749"/>
      <c r="G5" s="749"/>
      <c r="H5" s="749"/>
      <c r="I5" s="749"/>
      <c r="J5" s="747" t="s">
        <v>932</v>
      </c>
      <c r="K5" s="747"/>
      <c r="L5" s="749" t="s">
        <v>926</v>
      </c>
      <c r="M5" s="749"/>
      <c r="N5" s="749"/>
      <c r="O5" s="749"/>
      <c r="P5" s="749"/>
      <c r="Q5" s="749"/>
      <c r="R5" s="749"/>
      <c r="S5" s="749"/>
      <c r="T5" s="747" t="s">
        <v>933</v>
      </c>
      <c r="U5" s="747"/>
      <c r="V5" s="749" t="s">
        <v>927</v>
      </c>
      <c r="W5" s="749"/>
      <c r="X5" s="749"/>
      <c r="Y5" s="749"/>
      <c r="Z5" s="749"/>
      <c r="AA5" s="749"/>
      <c r="AB5" s="749"/>
      <c r="AC5" s="749"/>
      <c r="AD5" s="747" t="s">
        <v>934</v>
      </c>
      <c r="AE5" s="747"/>
      <c r="AF5" s="748" t="s">
        <v>874</v>
      </c>
      <c r="AG5" s="748"/>
    </row>
    <row r="6" spans="1:33" ht="22.5" customHeight="1">
      <c r="A6" s="750" t="s">
        <v>485</v>
      </c>
      <c r="B6" s="724" t="s">
        <v>921</v>
      </c>
      <c r="C6" s="724"/>
      <c r="D6" s="724" t="s">
        <v>922</v>
      </c>
      <c r="E6" s="724"/>
      <c r="F6" s="724" t="s">
        <v>923</v>
      </c>
      <c r="G6" s="724"/>
      <c r="H6" s="724" t="s">
        <v>924</v>
      </c>
      <c r="I6" s="724"/>
      <c r="J6" s="747"/>
      <c r="K6" s="747"/>
      <c r="L6" s="724" t="s">
        <v>921</v>
      </c>
      <c r="M6" s="724"/>
      <c r="N6" s="724" t="s">
        <v>922</v>
      </c>
      <c r="O6" s="724"/>
      <c r="P6" s="724" t="s">
        <v>923</v>
      </c>
      <c r="Q6" s="724"/>
      <c r="R6" s="724" t="s">
        <v>924</v>
      </c>
      <c r="S6" s="724"/>
      <c r="T6" s="747"/>
      <c r="U6" s="747"/>
      <c r="V6" s="724" t="s">
        <v>921</v>
      </c>
      <c r="W6" s="724"/>
      <c r="X6" s="724" t="s">
        <v>922</v>
      </c>
      <c r="Y6" s="724"/>
      <c r="Z6" s="724" t="s">
        <v>923</v>
      </c>
      <c r="AA6" s="724"/>
      <c r="AB6" s="724" t="s">
        <v>924</v>
      </c>
      <c r="AC6" s="724"/>
      <c r="AD6" s="747"/>
      <c r="AE6" s="747"/>
      <c r="AF6" s="748"/>
      <c r="AG6" s="748"/>
    </row>
    <row r="7" spans="1:33">
      <c r="A7" s="750"/>
      <c r="B7" s="408" t="s">
        <v>130</v>
      </c>
      <c r="C7" s="408" t="s">
        <v>131</v>
      </c>
      <c r="D7" s="408" t="s">
        <v>130</v>
      </c>
      <c r="E7" s="408" t="s">
        <v>131</v>
      </c>
      <c r="F7" s="408" t="s">
        <v>130</v>
      </c>
      <c r="G7" s="408" t="s">
        <v>131</v>
      </c>
      <c r="H7" s="408" t="s">
        <v>130</v>
      </c>
      <c r="I7" s="408" t="s">
        <v>131</v>
      </c>
      <c r="J7" s="408" t="s">
        <v>130</v>
      </c>
      <c r="K7" s="408" t="s">
        <v>131</v>
      </c>
      <c r="L7" s="408" t="s">
        <v>130</v>
      </c>
      <c r="M7" s="408" t="s">
        <v>131</v>
      </c>
      <c r="N7" s="408" t="s">
        <v>130</v>
      </c>
      <c r="O7" s="408" t="s">
        <v>131</v>
      </c>
      <c r="P7" s="408" t="s">
        <v>130</v>
      </c>
      <c r="Q7" s="408" t="s">
        <v>131</v>
      </c>
      <c r="R7" s="408" t="s">
        <v>130</v>
      </c>
      <c r="S7" s="408" t="s">
        <v>131</v>
      </c>
      <c r="T7" s="408" t="s">
        <v>130</v>
      </c>
      <c r="U7" s="408" t="s">
        <v>131</v>
      </c>
      <c r="V7" s="408" t="s">
        <v>130</v>
      </c>
      <c r="W7" s="408" t="s">
        <v>131</v>
      </c>
      <c r="X7" s="408" t="s">
        <v>130</v>
      </c>
      <c r="Y7" s="408" t="s">
        <v>131</v>
      </c>
      <c r="Z7" s="408" t="s">
        <v>130</v>
      </c>
      <c r="AA7" s="408" t="s">
        <v>131</v>
      </c>
      <c r="AB7" s="408" t="s">
        <v>130</v>
      </c>
      <c r="AC7" s="408" t="s">
        <v>131</v>
      </c>
      <c r="AD7" s="408" t="s">
        <v>130</v>
      </c>
      <c r="AE7" s="408" t="s">
        <v>131</v>
      </c>
      <c r="AF7" s="408" t="s">
        <v>130</v>
      </c>
      <c r="AG7" s="408" t="s">
        <v>131</v>
      </c>
    </row>
    <row r="8" spans="1:33">
      <c r="A8" s="750"/>
      <c r="B8" s="409" t="s">
        <v>122</v>
      </c>
      <c r="C8" s="409" t="s">
        <v>123</v>
      </c>
      <c r="D8" s="409" t="s">
        <v>122</v>
      </c>
      <c r="E8" s="409" t="s">
        <v>123</v>
      </c>
      <c r="F8" s="409" t="s">
        <v>122</v>
      </c>
      <c r="G8" s="409" t="s">
        <v>123</v>
      </c>
      <c r="H8" s="409" t="s">
        <v>122</v>
      </c>
      <c r="I8" s="409" t="s">
        <v>123</v>
      </c>
      <c r="J8" s="409" t="s">
        <v>122</v>
      </c>
      <c r="K8" s="409" t="s">
        <v>123</v>
      </c>
      <c r="L8" s="409" t="s">
        <v>122</v>
      </c>
      <c r="M8" s="409" t="s">
        <v>123</v>
      </c>
      <c r="N8" s="409" t="s">
        <v>122</v>
      </c>
      <c r="O8" s="409" t="s">
        <v>123</v>
      </c>
      <c r="P8" s="409" t="s">
        <v>122</v>
      </c>
      <c r="Q8" s="409" t="s">
        <v>123</v>
      </c>
      <c r="R8" s="409" t="s">
        <v>122</v>
      </c>
      <c r="S8" s="409" t="s">
        <v>123</v>
      </c>
      <c r="T8" s="409" t="s">
        <v>122</v>
      </c>
      <c r="U8" s="409" t="s">
        <v>123</v>
      </c>
      <c r="V8" s="409" t="s">
        <v>122</v>
      </c>
      <c r="W8" s="409" t="s">
        <v>123</v>
      </c>
      <c r="X8" s="409" t="s">
        <v>122</v>
      </c>
      <c r="Y8" s="409" t="s">
        <v>123</v>
      </c>
      <c r="Z8" s="409" t="s">
        <v>122</v>
      </c>
      <c r="AA8" s="409" t="s">
        <v>123</v>
      </c>
      <c r="AB8" s="409" t="s">
        <v>122</v>
      </c>
      <c r="AC8" s="409" t="s">
        <v>123</v>
      </c>
      <c r="AD8" s="409" t="s">
        <v>122</v>
      </c>
      <c r="AE8" s="409" t="s">
        <v>123</v>
      </c>
      <c r="AF8" s="409" t="s">
        <v>122</v>
      </c>
      <c r="AG8" s="409" t="s">
        <v>123</v>
      </c>
    </row>
    <row r="9" spans="1:33" ht="18">
      <c r="A9" s="209" t="s">
        <v>601</v>
      </c>
      <c r="B9" s="181">
        <v>831.30110999999999</v>
      </c>
      <c r="C9" s="182">
        <v>4.4808536286752776E-3</v>
      </c>
      <c r="D9" s="181">
        <v>706.22488999999996</v>
      </c>
      <c r="E9" s="182">
        <v>1.299097939692209E-2</v>
      </c>
      <c r="F9" s="181">
        <v>218.76650000000001</v>
      </c>
      <c r="G9" s="182">
        <v>4.1553353338386499E-3</v>
      </c>
      <c r="H9" s="181">
        <v>510.64886000000001</v>
      </c>
      <c r="I9" s="182">
        <v>4.8039280579840367E-3</v>
      </c>
      <c r="J9" s="181">
        <v>2266.9413599999998</v>
      </c>
      <c r="K9" s="182">
        <v>5.6839651800058661E-3</v>
      </c>
      <c r="L9" s="181">
        <v>325823.78999999998</v>
      </c>
      <c r="M9" s="182">
        <v>1.1670857226357514E-2</v>
      </c>
      <c r="N9" s="181">
        <v>38899.495289999999</v>
      </c>
      <c r="O9" s="182">
        <v>4.1654315638470982E-3</v>
      </c>
      <c r="P9" s="181">
        <v>51101.761829999996</v>
      </c>
      <c r="Q9" s="182">
        <v>4.5331103802851679E-3</v>
      </c>
      <c r="R9" s="181">
        <v>63569.645389999998</v>
      </c>
      <c r="S9" s="182">
        <v>2.9847309106796529E-3</v>
      </c>
      <c r="T9" s="181">
        <v>479394.69250999996</v>
      </c>
      <c r="U9" s="182">
        <v>6.865398396109639E-3</v>
      </c>
      <c r="V9" s="181">
        <v>11569.21024</v>
      </c>
      <c r="W9" s="182">
        <v>1.4833436710860222E-2</v>
      </c>
      <c r="X9" s="181">
        <v>3595.3255600000002</v>
      </c>
      <c r="Y9" s="182">
        <v>1.6864369896575925E-2</v>
      </c>
      <c r="Z9" s="181">
        <v>981.74168000000009</v>
      </c>
      <c r="AA9" s="182">
        <v>3.2597080523650711E-3</v>
      </c>
      <c r="AB9" s="181">
        <v>110.10178000000001</v>
      </c>
      <c r="AC9" s="182">
        <v>1.5888545853058936E-4</v>
      </c>
      <c r="AD9" s="181">
        <v>16256.379260000002</v>
      </c>
      <c r="AE9" s="182">
        <v>8.1802573774246833E-3</v>
      </c>
      <c r="AF9" s="181">
        <v>497918.01312999998</v>
      </c>
      <c r="AG9" s="182">
        <v>6.8950573910955323E-3</v>
      </c>
    </row>
    <row r="10" spans="1:33" ht="18">
      <c r="A10" s="209" t="s">
        <v>602</v>
      </c>
      <c r="B10" s="184">
        <v>739.0213</v>
      </c>
      <c r="C10" s="185">
        <v>3.9834498401828443E-3</v>
      </c>
      <c r="D10" s="184">
        <v>539.07684999999992</v>
      </c>
      <c r="E10" s="185">
        <v>9.9162976990341701E-3</v>
      </c>
      <c r="F10" s="184">
        <v>39.720660000000002</v>
      </c>
      <c r="G10" s="185">
        <v>7.5446954621201845E-4</v>
      </c>
      <c r="H10" s="184">
        <v>35.003740000000001</v>
      </c>
      <c r="I10" s="185">
        <v>3.2929760916410961E-4</v>
      </c>
      <c r="J10" s="184">
        <v>1352.8225499999999</v>
      </c>
      <c r="K10" s="185">
        <v>3.3919696400645954E-3</v>
      </c>
      <c r="L10" s="184">
        <v>103421.44204000001</v>
      </c>
      <c r="M10" s="185">
        <v>3.7045081459301942E-3</v>
      </c>
      <c r="N10" s="184">
        <v>85515.560110000006</v>
      </c>
      <c r="O10" s="185">
        <v>9.1571679947690613E-3</v>
      </c>
      <c r="P10" s="184">
        <v>70567.323170000003</v>
      </c>
      <c r="Q10" s="185">
        <v>6.2598519838717092E-3</v>
      </c>
      <c r="R10" s="184">
        <v>46332.12068</v>
      </c>
      <c r="S10" s="185">
        <v>2.1753922316623446E-3</v>
      </c>
      <c r="T10" s="184">
        <v>305836.446</v>
      </c>
      <c r="U10" s="182">
        <v>4.3798754526187698E-3</v>
      </c>
      <c r="V10" s="184">
        <v>1878.7647199999999</v>
      </c>
      <c r="W10" s="185">
        <v>2.4088539313049102E-3</v>
      </c>
      <c r="X10" s="184">
        <v>135.86620000000002</v>
      </c>
      <c r="Y10" s="185">
        <v>6.3729913049714588E-4</v>
      </c>
      <c r="Z10" s="184">
        <v>4714.9123</v>
      </c>
      <c r="AA10" s="185">
        <v>1.565507292152974E-2</v>
      </c>
      <c r="AB10" s="184">
        <v>0</v>
      </c>
      <c r="AC10" s="185">
        <v>0</v>
      </c>
      <c r="AD10" s="184">
        <v>6729.5432199999996</v>
      </c>
      <c r="AE10" s="185">
        <v>3.3863257427535721E-3</v>
      </c>
      <c r="AF10" s="184">
        <v>313918.81176999997</v>
      </c>
      <c r="AG10" s="182">
        <v>4.3470775634171441E-3</v>
      </c>
    </row>
    <row r="11" spans="1:33" ht="27">
      <c r="A11" s="209" t="s">
        <v>603</v>
      </c>
      <c r="B11" s="184">
        <v>184467.03400000001</v>
      </c>
      <c r="C11" s="185">
        <v>0.99430852278047099</v>
      </c>
      <c r="D11" s="184">
        <v>56224.366900000001</v>
      </c>
      <c r="E11" s="185">
        <v>1.0342450433924641</v>
      </c>
      <c r="F11" s="184">
        <v>54875.117140000002</v>
      </c>
      <c r="G11" s="185">
        <v>1.0423191539855368</v>
      </c>
      <c r="H11" s="184">
        <v>105796.24737000001</v>
      </c>
      <c r="I11" s="185">
        <v>0.99527797079614133</v>
      </c>
      <c r="J11" s="184">
        <v>401362.76540999999</v>
      </c>
      <c r="K11" s="185">
        <v>1.0063480350198839</v>
      </c>
      <c r="L11" s="184">
        <v>27514443.158160001</v>
      </c>
      <c r="M11" s="185">
        <v>0.98555460840233522</v>
      </c>
      <c r="N11" s="184">
        <v>9450701.14879</v>
      </c>
      <c r="O11" s="185">
        <v>1.0119989622532684</v>
      </c>
      <c r="P11" s="184">
        <v>11381090.869450001</v>
      </c>
      <c r="Q11" s="185">
        <v>1.0095883059942741</v>
      </c>
      <c r="R11" s="184">
        <v>21770941.77005</v>
      </c>
      <c r="S11" s="185">
        <v>1.0221923129666688</v>
      </c>
      <c r="T11" s="184">
        <v>70117176.94645001</v>
      </c>
      <c r="U11" s="185">
        <v>1.0041461903290723</v>
      </c>
      <c r="V11" s="184">
        <v>767556.38286999997</v>
      </c>
      <c r="W11" s="185">
        <v>0.98412067817335669</v>
      </c>
      <c r="X11" s="184">
        <v>209975.36861999999</v>
      </c>
      <c r="Y11" s="185">
        <v>0.98491839653529489</v>
      </c>
      <c r="Z11" s="184">
        <v>300676.93543999997</v>
      </c>
      <c r="AA11" s="185">
        <v>0.9983471697098778</v>
      </c>
      <c r="AB11" s="184">
        <v>708471.43916999991</v>
      </c>
      <c r="AC11" s="185">
        <v>1.0223795606969479</v>
      </c>
      <c r="AD11" s="184">
        <v>1986680.1260999998</v>
      </c>
      <c r="AE11" s="185">
        <v>0.9997032240814322</v>
      </c>
      <c r="AF11" s="184">
        <v>72505219.83796002</v>
      </c>
      <c r="AG11" s="185">
        <v>1.0040360837602553</v>
      </c>
    </row>
    <row r="12" spans="1:33" ht="18.75">
      <c r="A12" s="209" t="s">
        <v>604</v>
      </c>
      <c r="B12" s="186">
        <v>148692.05956999998</v>
      </c>
      <c r="C12" s="187">
        <v>0.80147535792347857</v>
      </c>
      <c r="D12" s="186">
        <v>43972.646990000001</v>
      </c>
      <c r="E12" s="187">
        <v>0.80887513193597316</v>
      </c>
      <c r="F12" s="186">
        <v>37549.180030000003</v>
      </c>
      <c r="G12" s="187">
        <v>0.71322361758005737</v>
      </c>
      <c r="H12" s="186">
        <v>86249.199099999998</v>
      </c>
      <c r="I12" s="187">
        <v>0.81138915601445083</v>
      </c>
      <c r="J12" s="186">
        <v>316463.08568999998</v>
      </c>
      <c r="K12" s="187">
        <v>0.79347670458453001</v>
      </c>
      <c r="L12" s="186">
        <v>23750479.460299999</v>
      </c>
      <c r="M12" s="187">
        <v>0.85073117232691309</v>
      </c>
      <c r="N12" s="186">
        <v>8003014.8552099997</v>
      </c>
      <c r="O12" s="187">
        <v>0.8569779745291124</v>
      </c>
      <c r="P12" s="186">
        <v>9117460.9429700002</v>
      </c>
      <c r="Q12" s="187">
        <v>0.80878731696014217</v>
      </c>
      <c r="R12" s="186">
        <v>19480371.847569998</v>
      </c>
      <c r="S12" s="187">
        <v>0.91464515254512224</v>
      </c>
      <c r="T12" s="186">
        <v>60351327.10605</v>
      </c>
      <c r="U12" s="187">
        <v>0.86428971949521727</v>
      </c>
      <c r="V12" s="186">
        <v>767556.38286999997</v>
      </c>
      <c r="W12" s="187">
        <v>0.98412067817335669</v>
      </c>
      <c r="X12" s="186">
        <v>205479.29140000002</v>
      </c>
      <c r="Y12" s="187">
        <v>0.96382892687356869</v>
      </c>
      <c r="Z12" s="186">
        <v>300676.93543999997</v>
      </c>
      <c r="AA12" s="187">
        <v>0.9983471697098778</v>
      </c>
      <c r="AB12" s="186">
        <v>708471.43916999991</v>
      </c>
      <c r="AC12" s="187">
        <v>1.0223795606969479</v>
      </c>
      <c r="AD12" s="186">
        <v>1982184.0488799999</v>
      </c>
      <c r="AE12" s="187">
        <v>0.99744078493307442</v>
      </c>
      <c r="AF12" s="186">
        <v>62649974.240620002</v>
      </c>
      <c r="AG12" s="187">
        <v>0.8675628447829391</v>
      </c>
    </row>
    <row r="13" spans="1:33" ht="19.5">
      <c r="A13" s="210" t="s">
        <v>506</v>
      </c>
      <c r="B13" s="186">
        <v>41035.603049999998</v>
      </c>
      <c r="C13" s="187">
        <v>0.22118884315151557</v>
      </c>
      <c r="D13" s="186">
        <v>17300.129659999999</v>
      </c>
      <c r="E13" s="187">
        <v>0.31823521254984477</v>
      </c>
      <c r="F13" s="186">
        <v>11103.858779999999</v>
      </c>
      <c r="G13" s="187">
        <v>0.21091097919694524</v>
      </c>
      <c r="H13" s="186">
        <v>16709.12715</v>
      </c>
      <c r="I13" s="187">
        <v>0.15719107791664871</v>
      </c>
      <c r="J13" s="186">
        <v>86148.718639999992</v>
      </c>
      <c r="K13" s="187">
        <v>0.21600308049074649</v>
      </c>
      <c r="L13" s="186">
        <v>2332167.8999699997</v>
      </c>
      <c r="M13" s="187">
        <v>8.3537173846157456E-2</v>
      </c>
      <c r="N13" s="186">
        <v>1195050.8427299999</v>
      </c>
      <c r="O13" s="187">
        <v>0.1279683055936538</v>
      </c>
      <c r="P13" s="186">
        <v>1542136.9224400001</v>
      </c>
      <c r="Q13" s="187">
        <v>0.13679913647967051</v>
      </c>
      <c r="R13" s="186">
        <v>2329442.07247</v>
      </c>
      <c r="S13" s="187">
        <v>0.10937229106256117</v>
      </c>
      <c r="T13" s="186">
        <v>7398797.7376099993</v>
      </c>
      <c r="U13" s="187">
        <v>0.10595798183532816</v>
      </c>
      <c r="V13" s="186">
        <v>0</v>
      </c>
      <c r="W13" s="187">
        <v>0</v>
      </c>
      <c r="X13" s="186">
        <v>0</v>
      </c>
      <c r="Y13" s="187">
        <v>0</v>
      </c>
      <c r="Z13" s="186">
        <v>0</v>
      </c>
      <c r="AA13" s="187">
        <v>0</v>
      </c>
      <c r="AB13" s="186">
        <v>0</v>
      </c>
      <c r="AC13" s="187">
        <v>0</v>
      </c>
      <c r="AD13" s="186">
        <v>0</v>
      </c>
      <c r="AE13" s="187">
        <v>0</v>
      </c>
      <c r="AF13" s="186">
        <v>7484946.4562499989</v>
      </c>
      <c r="AG13" s="187">
        <v>0.10364986609079833</v>
      </c>
    </row>
    <row r="14" spans="1:33" ht="19.5">
      <c r="A14" s="210" t="s">
        <v>605</v>
      </c>
      <c r="B14" s="186">
        <v>107656.45651999999</v>
      </c>
      <c r="C14" s="187">
        <v>0.58028651477196302</v>
      </c>
      <c r="D14" s="186">
        <v>25892.19254</v>
      </c>
      <c r="E14" s="187">
        <v>0.47628587520935406</v>
      </c>
      <c r="F14" s="186">
        <v>22742.847460000001</v>
      </c>
      <c r="G14" s="187">
        <v>0.43198642224765033</v>
      </c>
      <c r="H14" s="186">
        <v>65480.57013</v>
      </c>
      <c r="I14" s="187">
        <v>0.6160083234109216</v>
      </c>
      <c r="J14" s="186">
        <v>221772.06664999999</v>
      </c>
      <c r="K14" s="187">
        <v>0.55605527649667141</v>
      </c>
      <c r="L14" s="186">
        <v>20326523.677990001</v>
      </c>
      <c r="M14" s="187">
        <v>0.72808666228453334</v>
      </c>
      <c r="N14" s="186">
        <v>6651533.1339600002</v>
      </c>
      <c r="O14" s="187">
        <v>0.712258754454698</v>
      </c>
      <c r="P14" s="186">
        <v>7396313.1923500001</v>
      </c>
      <c r="Q14" s="187">
        <v>0.65610857448751714</v>
      </c>
      <c r="R14" s="186">
        <v>16278975.508680001</v>
      </c>
      <c r="S14" s="187">
        <v>0.76433274240975313</v>
      </c>
      <c r="T14" s="186">
        <v>50653345.512979999</v>
      </c>
      <c r="U14" s="187">
        <v>0.72540518799161768</v>
      </c>
      <c r="V14" s="186">
        <v>642555.71728999994</v>
      </c>
      <c r="W14" s="187">
        <v>0.8238513578626615</v>
      </c>
      <c r="X14" s="186">
        <v>195819.65415000002</v>
      </c>
      <c r="Y14" s="187">
        <v>0.91851906746524747</v>
      </c>
      <c r="Z14" s="186">
        <v>252003.71691999998</v>
      </c>
      <c r="AA14" s="187">
        <v>0.83673593777749333</v>
      </c>
      <c r="AB14" s="186">
        <v>679259.59354999999</v>
      </c>
      <c r="AC14" s="187">
        <v>0.98022458839896598</v>
      </c>
      <c r="AD14" s="186">
        <v>1769638.6819099998</v>
      </c>
      <c r="AE14" s="187">
        <v>0.89048733740420682</v>
      </c>
      <c r="AF14" s="186">
        <v>52644756.261540003</v>
      </c>
      <c r="AG14" s="187">
        <v>0.72901282177309501</v>
      </c>
    </row>
    <row r="15" spans="1:33" ht="19.5">
      <c r="A15" s="210" t="s">
        <v>606</v>
      </c>
      <c r="B15" s="186">
        <v>0</v>
      </c>
      <c r="C15" s="187">
        <v>0</v>
      </c>
      <c r="D15" s="186">
        <v>0</v>
      </c>
      <c r="E15" s="187">
        <v>0</v>
      </c>
      <c r="F15" s="186">
        <v>421.81290000000001</v>
      </c>
      <c r="G15" s="187">
        <v>8.0120770211113187E-3</v>
      </c>
      <c r="H15" s="186">
        <v>0</v>
      </c>
      <c r="I15" s="187">
        <v>0</v>
      </c>
      <c r="J15" s="186">
        <v>421.81290000000001</v>
      </c>
      <c r="K15" s="187">
        <v>1.0576232267769364E-3</v>
      </c>
      <c r="L15" s="186">
        <v>2416.8256000000001</v>
      </c>
      <c r="M15" s="187">
        <v>8.6569573445222762E-5</v>
      </c>
      <c r="N15" s="186">
        <v>3790.62347</v>
      </c>
      <c r="O15" s="187">
        <v>4.0590713403566153E-4</v>
      </c>
      <c r="P15" s="186">
        <v>207.34455</v>
      </c>
      <c r="Q15" s="187">
        <v>1.8393020088570928E-5</v>
      </c>
      <c r="R15" s="186">
        <v>0</v>
      </c>
      <c r="S15" s="187">
        <v>0</v>
      </c>
      <c r="T15" s="186">
        <v>6414.7936200000004</v>
      </c>
      <c r="U15" s="187">
        <v>9.186608554120295E-5</v>
      </c>
      <c r="V15" s="186">
        <v>0</v>
      </c>
      <c r="W15" s="187">
        <v>0</v>
      </c>
      <c r="X15" s="186">
        <v>0</v>
      </c>
      <c r="Y15" s="187">
        <v>0</v>
      </c>
      <c r="Z15" s="186">
        <v>3056.1927500000002</v>
      </c>
      <c r="AA15" s="187">
        <v>1.0147573765794227E-2</v>
      </c>
      <c r="AB15" s="186">
        <v>0</v>
      </c>
      <c r="AC15" s="187">
        <v>0</v>
      </c>
      <c r="AD15" s="186">
        <v>3056.1927500000002</v>
      </c>
      <c r="AE15" s="187">
        <v>1.5378850905339505E-3</v>
      </c>
      <c r="AF15" s="186">
        <v>9892.7992699999995</v>
      </c>
      <c r="AG15" s="187">
        <v>1.3699327384532453E-4</v>
      </c>
    </row>
    <row r="16" spans="1:33" ht="19.5">
      <c r="A16" s="210" t="s">
        <v>607</v>
      </c>
      <c r="B16" s="186">
        <v>0</v>
      </c>
      <c r="C16" s="187">
        <v>0</v>
      </c>
      <c r="D16" s="186">
        <v>780.32479000000001</v>
      </c>
      <c r="E16" s="187">
        <v>1.4354044176774281E-2</v>
      </c>
      <c r="F16" s="186">
        <v>3280.6608900000001</v>
      </c>
      <c r="G16" s="187">
        <v>6.2314139114350478E-2</v>
      </c>
      <c r="H16" s="186">
        <v>2470.30744</v>
      </c>
      <c r="I16" s="187">
        <v>2.3239411956902666E-2</v>
      </c>
      <c r="J16" s="186">
        <v>6531.2931200000003</v>
      </c>
      <c r="K16" s="187">
        <v>1.6376093060692085E-2</v>
      </c>
      <c r="L16" s="186">
        <v>3183.19164</v>
      </c>
      <c r="M16" s="187">
        <v>1.140204499940745E-4</v>
      </c>
      <c r="N16" s="186">
        <v>95171.965750000003</v>
      </c>
      <c r="O16" s="187">
        <v>1.0191194183188718E-2</v>
      </c>
      <c r="P16" s="186">
        <v>60051.261579999999</v>
      </c>
      <c r="Q16" s="187">
        <v>5.3269982769499728E-3</v>
      </c>
      <c r="R16" s="186">
        <v>372591.89074</v>
      </c>
      <c r="S16" s="187">
        <v>1.7493986737500251E-2</v>
      </c>
      <c r="T16" s="186">
        <v>530998.30970999994</v>
      </c>
      <c r="U16" s="187">
        <v>7.6044123991713146E-3</v>
      </c>
      <c r="V16" s="186">
        <v>0</v>
      </c>
      <c r="W16" s="187">
        <v>0</v>
      </c>
      <c r="X16" s="186">
        <v>9659.6372499999998</v>
      </c>
      <c r="Y16" s="187">
        <v>4.5309859408321135E-2</v>
      </c>
      <c r="Z16" s="186">
        <v>18720.58166</v>
      </c>
      <c r="AA16" s="187">
        <v>6.2158541320217621E-2</v>
      </c>
      <c r="AB16" s="186">
        <v>15355.135970000001</v>
      </c>
      <c r="AC16" s="187">
        <v>2.2158659191458995E-2</v>
      </c>
      <c r="AD16" s="186">
        <v>43735.354879999999</v>
      </c>
      <c r="AE16" s="187">
        <v>2.2007757920099527E-2</v>
      </c>
      <c r="AF16" s="186">
        <v>581264.95770999999</v>
      </c>
      <c r="AG16" s="187">
        <v>8.0492272566101523E-3</v>
      </c>
    </row>
    <row r="17" spans="1:33" ht="19.5">
      <c r="A17" s="572" t="s">
        <v>728</v>
      </c>
      <c r="B17" s="186">
        <v>0</v>
      </c>
      <c r="C17" s="187">
        <v>0</v>
      </c>
      <c r="D17" s="186">
        <v>0</v>
      </c>
      <c r="E17" s="187">
        <v>0</v>
      </c>
      <c r="F17" s="186">
        <v>0</v>
      </c>
      <c r="G17" s="187">
        <v>0</v>
      </c>
      <c r="H17" s="186">
        <v>0</v>
      </c>
      <c r="I17" s="187">
        <v>0</v>
      </c>
      <c r="J17" s="186">
        <v>0</v>
      </c>
      <c r="K17" s="187">
        <v>0</v>
      </c>
      <c r="L17" s="186">
        <v>37901.747670000004</v>
      </c>
      <c r="M17" s="187">
        <v>1.3576230443025617E-3</v>
      </c>
      <c r="N17" s="186">
        <v>38988.903409999999</v>
      </c>
      <c r="O17" s="187">
        <v>4.1750055545206471E-3</v>
      </c>
      <c r="P17" s="186">
        <v>59280.266869999999</v>
      </c>
      <c r="Q17" s="187">
        <v>5.2586052509977022E-3</v>
      </c>
      <c r="R17" s="186">
        <v>32902.11593</v>
      </c>
      <c r="S17" s="187">
        <v>1.5448247640922764E-3</v>
      </c>
      <c r="T17" s="186">
        <v>169073.03388</v>
      </c>
      <c r="U17" s="187">
        <v>2.4212903350007984E-3</v>
      </c>
      <c r="V17" s="186">
        <v>0</v>
      </c>
      <c r="W17" s="187">
        <v>0</v>
      </c>
      <c r="X17" s="186">
        <v>0</v>
      </c>
      <c r="Y17" s="187">
        <v>0</v>
      </c>
      <c r="Z17" s="186">
        <v>0</v>
      </c>
      <c r="AA17" s="187">
        <v>0</v>
      </c>
      <c r="AB17" s="186">
        <v>0</v>
      </c>
      <c r="AC17" s="187">
        <v>0</v>
      </c>
      <c r="AD17" s="186">
        <v>0</v>
      </c>
      <c r="AE17" s="187">
        <v>0</v>
      </c>
      <c r="AF17" s="186">
        <v>169073.03388</v>
      </c>
      <c r="AG17" s="187">
        <v>2.3412855955160477E-3</v>
      </c>
    </row>
    <row r="18" spans="1:33" ht="19.5">
      <c r="A18" s="572" t="s">
        <v>729</v>
      </c>
      <c r="B18" s="186">
        <v>0</v>
      </c>
      <c r="C18" s="187">
        <v>0</v>
      </c>
      <c r="D18" s="186">
        <v>0</v>
      </c>
      <c r="E18" s="187">
        <v>0</v>
      </c>
      <c r="F18" s="186">
        <v>0</v>
      </c>
      <c r="G18" s="187">
        <v>0</v>
      </c>
      <c r="H18" s="186">
        <v>404.68214</v>
      </c>
      <c r="I18" s="187">
        <v>3.8070463662858742E-3</v>
      </c>
      <c r="J18" s="186">
        <v>404.68214</v>
      </c>
      <c r="K18" s="187">
        <v>1.0146707953355527E-3</v>
      </c>
      <c r="L18" s="186">
        <v>708154.57074</v>
      </c>
      <c r="M18" s="187">
        <v>2.5365768685273203E-2</v>
      </c>
      <c r="N18" s="186">
        <v>18479.385890000001</v>
      </c>
      <c r="O18" s="187">
        <v>1.9788076090155541E-3</v>
      </c>
      <c r="P18" s="186">
        <v>46912.333409999999</v>
      </c>
      <c r="Q18" s="187">
        <v>4.1614765896275888E-3</v>
      </c>
      <c r="R18" s="186">
        <v>229322.67628000001</v>
      </c>
      <c r="S18" s="187">
        <v>1.0767190476106881E-2</v>
      </c>
      <c r="T18" s="186">
        <v>1002868.96632</v>
      </c>
      <c r="U18" s="187">
        <v>1.4362059281116965E-2</v>
      </c>
      <c r="V18" s="186">
        <v>0</v>
      </c>
      <c r="W18" s="187">
        <v>0</v>
      </c>
      <c r="X18" s="186">
        <v>0</v>
      </c>
      <c r="Y18" s="187">
        <v>0</v>
      </c>
      <c r="Z18" s="186">
        <v>1257.63959</v>
      </c>
      <c r="AA18" s="187">
        <v>4.1757806376277176E-3</v>
      </c>
      <c r="AB18" s="186">
        <v>7021.2442300000002</v>
      </c>
      <c r="AC18" s="187">
        <v>1.0132203211780998E-2</v>
      </c>
      <c r="AD18" s="186">
        <v>8278.8838200000009</v>
      </c>
      <c r="AE18" s="187">
        <v>4.1659584438974795E-3</v>
      </c>
      <c r="AF18" s="186">
        <v>1011552.53228</v>
      </c>
      <c r="AG18" s="187">
        <v>1.4007753445862197E-2</v>
      </c>
    </row>
    <row r="19" spans="1:33" ht="19.5">
      <c r="A19" s="183" t="s">
        <v>739</v>
      </c>
      <c r="B19" s="186">
        <v>0</v>
      </c>
      <c r="C19" s="187">
        <v>0</v>
      </c>
      <c r="D19" s="186">
        <v>0</v>
      </c>
      <c r="E19" s="187">
        <v>0</v>
      </c>
      <c r="F19" s="186">
        <v>0</v>
      </c>
      <c r="G19" s="187">
        <v>0</v>
      </c>
      <c r="H19" s="186">
        <v>0</v>
      </c>
      <c r="I19" s="187">
        <v>0</v>
      </c>
      <c r="J19" s="186">
        <v>0</v>
      </c>
      <c r="K19" s="187">
        <v>0</v>
      </c>
      <c r="L19" s="186">
        <v>0</v>
      </c>
      <c r="M19" s="187">
        <v>0</v>
      </c>
      <c r="N19" s="186">
        <v>0</v>
      </c>
      <c r="O19" s="187">
        <v>0</v>
      </c>
      <c r="P19" s="186">
        <v>12559.62177</v>
      </c>
      <c r="Q19" s="187">
        <v>1.1141328552906878E-3</v>
      </c>
      <c r="R19" s="186">
        <v>0</v>
      </c>
      <c r="S19" s="187">
        <v>0</v>
      </c>
      <c r="T19" s="186">
        <v>12559.62177</v>
      </c>
      <c r="U19" s="187">
        <v>1.7986600290470058E-4</v>
      </c>
      <c r="V19" s="186">
        <v>94992.21</v>
      </c>
      <c r="W19" s="187">
        <v>0.12179404694263241</v>
      </c>
      <c r="X19" s="186">
        <v>0</v>
      </c>
      <c r="Y19" s="187">
        <v>0</v>
      </c>
      <c r="Z19" s="186">
        <v>25638.804519999998</v>
      </c>
      <c r="AA19" s="187">
        <v>8.5129336208744827E-2</v>
      </c>
      <c r="AB19" s="186">
        <v>0</v>
      </c>
      <c r="AC19" s="187">
        <v>0</v>
      </c>
      <c r="AD19" s="186">
        <v>120631.01452</v>
      </c>
      <c r="AE19" s="187">
        <v>6.0701877748480515E-2</v>
      </c>
      <c r="AF19" s="186">
        <v>133190.63628999999</v>
      </c>
      <c r="AG19" s="187">
        <v>1.844394171247446E-3</v>
      </c>
    </row>
    <row r="20" spans="1:33" ht="17.25" customHeight="1">
      <c r="A20" s="209" t="s">
        <v>647</v>
      </c>
      <c r="B20" s="186">
        <v>0</v>
      </c>
      <c r="C20" s="187">
        <v>0</v>
      </c>
      <c r="D20" s="186">
        <v>0</v>
      </c>
      <c r="E20" s="187">
        <v>0</v>
      </c>
      <c r="F20" s="186">
        <v>0</v>
      </c>
      <c r="G20" s="187">
        <v>0</v>
      </c>
      <c r="H20" s="186">
        <v>1184.51224</v>
      </c>
      <c r="I20" s="187">
        <v>1.114329636369211E-2</v>
      </c>
      <c r="J20" s="186">
        <v>1184.51224</v>
      </c>
      <c r="K20" s="187">
        <v>2.969960514307592E-3</v>
      </c>
      <c r="L20" s="186">
        <v>340131.54668999999</v>
      </c>
      <c r="M20" s="187">
        <v>1.2183354443207308E-2</v>
      </c>
      <c r="N20" s="186">
        <v>0</v>
      </c>
      <c r="O20" s="187">
        <v>0</v>
      </c>
      <c r="P20" s="186">
        <v>0</v>
      </c>
      <c r="Q20" s="187">
        <v>0</v>
      </c>
      <c r="R20" s="186">
        <v>237137.58347000001</v>
      </c>
      <c r="S20" s="187">
        <v>1.1134117095108515E-2</v>
      </c>
      <c r="T20" s="186">
        <v>577269.13015999994</v>
      </c>
      <c r="U20" s="187">
        <v>8.2670555645365223E-3</v>
      </c>
      <c r="V20" s="186">
        <v>30008.455579999998</v>
      </c>
      <c r="W20" s="187">
        <v>3.8475273368062696E-2</v>
      </c>
      <c r="X20" s="186">
        <v>0</v>
      </c>
      <c r="Y20" s="187">
        <v>0</v>
      </c>
      <c r="Z20" s="186">
        <v>0</v>
      </c>
      <c r="AA20" s="187">
        <v>0</v>
      </c>
      <c r="AB20" s="186">
        <v>6835.4654199999995</v>
      </c>
      <c r="AC20" s="187">
        <v>9.8641098947418251E-3</v>
      </c>
      <c r="AD20" s="186">
        <v>36843.920999999995</v>
      </c>
      <c r="AE20" s="187">
        <v>1.8539968325855992E-2</v>
      </c>
      <c r="AF20" s="186">
        <v>615297.56339999987</v>
      </c>
      <c r="AG20" s="187">
        <v>8.5205031759647883E-3</v>
      </c>
    </row>
    <row r="21" spans="1:33" ht="19.5">
      <c r="A21" s="210" t="s">
        <v>815</v>
      </c>
      <c r="B21" s="186">
        <v>35774.974430000002</v>
      </c>
      <c r="C21" s="187">
        <v>0.1928331648569924</v>
      </c>
      <c r="D21" s="186">
        <v>12251.71991</v>
      </c>
      <c r="E21" s="187">
        <v>0.22536991145649107</v>
      </c>
      <c r="F21" s="186">
        <v>17325.937109999999</v>
      </c>
      <c r="G21" s="187">
        <v>0.32909553640547939</v>
      </c>
      <c r="H21" s="186">
        <v>19547.048269999999</v>
      </c>
      <c r="I21" s="187">
        <v>0.18388881478169034</v>
      </c>
      <c r="J21" s="186">
        <v>84899.67972</v>
      </c>
      <c r="K21" s="187">
        <v>0.21287133043535372</v>
      </c>
      <c r="L21" s="186">
        <v>3763963.6978600002</v>
      </c>
      <c r="M21" s="187">
        <v>0.13482343607542205</v>
      </c>
      <c r="N21" s="186">
        <v>1447686.2935799998</v>
      </c>
      <c r="O21" s="187">
        <v>0.15502098772415585</v>
      </c>
      <c r="P21" s="186">
        <v>2263629.9264799999</v>
      </c>
      <c r="Q21" s="187">
        <v>0.20080098903413171</v>
      </c>
      <c r="R21" s="186">
        <v>2290569.9224800002</v>
      </c>
      <c r="S21" s="187">
        <v>0.10754716042154648</v>
      </c>
      <c r="T21" s="186">
        <v>9765849.8403999992</v>
      </c>
      <c r="U21" s="187">
        <v>0.13985647083385508</v>
      </c>
      <c r="V21" s="186">
        <v>0</v>
      </c>
      <c r="W21" s="187">
        <v>0</v>
      </c>
      <c r="X21" s="186">
        <v>4496.0772200000001</v>
      </c>
      <c r="Y21" s="187">
        <v>2.1089469661726201E-2</v>
      </c>
      <c r="Z21" s="186">
        <v>0</v>
      </c>
      <c r="AA21" s="187">
        <v>0</v>
      </c>
      <c r="AB21" s="186">
        <v>0</v>
      </c>
      <c r="AC21" s="187">
        <v>0</v>
      </c>
      <c r="AD21" s="186">
        <v>4496.0772200000001</v>
      </c>
      <c r="AE21" s="187">
        <v>2.2624391483578158E-3</v>
      </c>
      <c r="AF21" s="186">
        <v>9855245.5973399989</v>
      </c>
      <c r="AG21" s="187">
        <v>0.136473238977316</v>
      </c>
    </row>
    <row r="22" spans="1:33" ht="19.5">
      <c r="A22" s="210" t="s">
        <v>816</v>
      </c>
      <c r="B22" s="186">
        <v>35774.974430000002</v>
      </c>
      <c r="C22" s="187">
        <v>0.1928331648569924</v>
      </c>
      <c r="D22" s="186">
        <v>5803.8575999999994</v>
      </c>
      <c r="E22" s="187">
        <v>0.10676173492592378</v>
      </c>
      <c r="F22" s="186">
        <v>5581.5279700000001</v>
      </c>
      <c r="G22" s="187">
        <v>0.10601769645055212</v>
      </c>
      <c r="H22" s="186">
        <v>2809.3031599999999</v>
      </c>
      <c r="I22" s="187">
        <v>2.6428513467565987E-2</v>
      </c>
      <c r="J22" s="186">
        <v>49969.663160000011</v>
      </c>
      <c r="K22" s="187">
        <v>0.12529032751780658</v>
      </c>
      <c r="L22" s="186">
        <v>3496205.06513</v>
      </c>
      <c r="M22" s="187">
        <v>0.1252324458849374</v>
      </c>
      <c r="N22" s="186">
        <v>589722.52315999998</v>
      </c>
      <c r="O22" s="187">
        <v>6.3148603691876207E-2</v>
      </c>
      <c r="P22" s="186">
        <v>1408996.6363599999</v>
      </c>
      <c r="Q22" s="187">
        <v>0.12498859235653093</v>
      </c>
      <c r="R22" s="186">
        <v>628164.47378999996</v>
      </c>
      <c r="S22" s="187">
        <v>2.9493666519756427E-2</v>
      </c>
      <c r="T22" s="186">
        <v>6123088.6984399995</v>
      </c>
      <c r="U22" s="187">
        <v>8.7688587267015158E-2</v>
      </c>
      <c r="V22" s="186">
        <v>0</v>
      </c>
      <c r="W22" s="187">
        <v>0</v>
      </c>
      <c r="X22" s="186">
        <v>0</v>
      </c>
      <c r="Y22" s="187">
        <v>0</v>
      </c>
      <c r="Z22" s="186">
        <v>0</v>
      </c>
      <c r="AA22" s="187">
        <v>0</v>
      </c>
      <c r="AB22" s="186">
        <v>0</v>
      </c>
      <c r="AC22" s="187">
        <v>0</v>
      </c>
      <c r="AD22" s="186">
        <v>0</v>
      </c>
      <c r="AE22" s="187">
        <v>0</v>
      </c>
      <c r="AF22" s="186">
        <v>6173058.3615999995</v>
      </c>
      <c r="AG22" s="187">
        <v>8.548313288417092E-2</v>
      </c>
    </row>
    <row r="23" spans="1:33" ht="19.5">
      <c r="A23" s="210" t="s">
        <v>817</v>
      </c>
      <c r="B23" s="186">
        <v>0</v>
      </c>
      <c r="C23" s="187">
        <v>0</v>
      </c>
      <c r="D23" s="186">
        <v>0</v>
      </c>
      <c r="E23" s="187">
        <v>0</v>
      </c>
      <c r="F23" s="186">
        <v>0</v>
      </c>
      <c r="G23" s="187">
        <v>0</v>
      </c>
      <c r="H23" s="186">
        <v>0</v>
      </c>
      <c r="I23" s="187">
        <v>0</v>
      </c>
      <c r="J23" s="186">
        <v>0</v>
      </c>
      <c r="K23" s="187">
        <v>0</v>
      </c>
      <c r="L23" s="186">
        <v>267758.63273000001</v>
      </c>
      <c r="M23" s="187">
        <v>9.5909901904846426E-3</v>
      </c>
      <c r="N23" s="186">
        <v>0</v>
      </c>
      <c r="O23" s="187">
        <v>0</v>
      </c>
      <c r="P23" s="186">
        <v>0</v>
      </c>
      <c r="Q23" s="187">
        <v>0</v>
      </c>
      <c r="R23" s="186">
        <v>0</v>
      </c>
      <c r="S23" s="187">
        <v>0</v>
      </c>
      <c r="T23" s="186">
        <v>267758.63273000001</v>
      </c>
      <c r="U23" s="187">
        <v>3.8345641209841016E-3</v>
      </c>
      <c r="V23" s="186">
        <v>0</v>
      </c>
      <c r="W23" s="187">
        <v>0</v>
      </c>
      <c r="X23" s="186">
        <v>0</v>
      </c>
      <c r="Y23" s="187">
        <v>0</v>
      </c>
      <c r="Z23" s="186">
        <v>0</v>
      </c>
      <c r="AA23" s="187">
        <v>0</v>
      </c>
      <c r="AB23" s="186">
        <v>0</v>
      </c>
      <c r="AC23" s="187">
        <v>0</v>
      </c>
      <c r="AD23" s="186">
        <v>0</v>
      </c>
      <c r="AE23" s="187">
        <v>0</v>
      </c>
      <c r="AF23" s="186">
        <v>267758.63273000001</v>
      </c>
      <c r="AG23" s="187">
        <v>3.7078617180949396E-3</v>
      </c>
    </row>
    <row r="24" spans="1:33" ht="19.5">
      <c r="A24" s="210" t="s">
        <v>606</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818</v>
      </c>
      <c r="B25" s="186">
        <v>0</v>
      </c>
      <c r="C25" s="187">
        <v>0</v>
      </c>
      <c r="D25" s="186">
        <v>1177.5436100000002</v>
      </c>
      <c r="E25" s="187">
        <v>2.1660868928716548E-2</v>
      </c>
      <c r="F25" s="186">
        <v>0</v>
      </c>
      <c r="G25" s="187">
        <v>0</v>
      </c>
      <c r="H25" s="186">
        <v>0</v>
      </c>
      <c r="I25" s="187">
        <v>0</v>
      </c>
      <c r="J25" s="186">
        <v>1177.5436100000002</v>
      </c>
      <c r="K25" s="187">
        <v>2.9524878743129061E-3</v>
      </c>
      <c r="L25" s="186">
        <v>0</v>
      </c>
      <c r="M25" s="187">
        <v>0</v>
      </c>
      <c r="N25" s="186">
        <v>128459.35758</v>
      </c>
      <c r="O25" s="187">
        <v>1.3755671088946228E-2</v>
      </c>
      <c r="P25" s="186">
        <v>0</v>
      </c>
      <c r="Q25" s="187">
        <v>0</v>
      </c>
      <c r="R25" s="186">
        <v>0</v>
      </c>
      <c r="S25" s="187">
        <v>0</v>
      </c>
      <c r="T25" s="186">
        <v>128459.35758</v>
      </c>
      <c r="U25" s="187">
        <v>1.8396629776551187E-3</v>
      </c>
      <c r="V25" s="186">
        <v>0</v>
      </c>
      <c r="W25" s="187">
        <v>0</v>
      </c>
      <c r="X25" s="186">
        <v>4496.0772200000001</v>
      </c>
      <c r="Y25" s="187">
        <v>2.1089469661726201E-2</v>
      </c>
      <c r="Z25" s="186">
        <v>0</v>
      </c>
      <c r="AA25" s="187">
        <v>0</v>
      </c>
      <c r="AB25" s="186">
        <v>0</v>
      </c>
      <c r="AC25" s="187">
        <v>0</v>
      </c>
      <c r="AD25" s="186">
        <v>4496.0772200000001</v>
      </c>
      <c r="AE25" s="187">
        <v>2.2624391483578158E-3</v>
      </c>
      <c r="AF25" s="186">
        <v>134132.97840999998</v>
      </c>
      <c r="AG25" s="187">
        <v>1.8574435143684192E-3</v>
      </c>
    </row>
    <row r="26" spans="1:33" ht="19.5">
      <c r="A26" s="572" t="s">
        <v>728</v>
      </c>
      <c r="B26" s="186">
        <v>0</v>
      </c>
      <c r="C26" s="187">
        <v>0</v>
      </c>
      <c r="D26" s="186">
        <v>0</v>
      </c>
      <c r="E26" s="187">
        <v>0</v>
      </c>
      <c r="F26" s="186">
        <v>181.71624</v>
      </c>
      <c r="G26" s="187">
        <v>3.4515883958663881E-3</v>
      </c>
      <c r="H26" s="186">
        <v>0</v>
      </c>
      <c r="I26" s="187">
        <v>0</v>
      </c>
      <c r="J26" s="186">
        <v>181.71624</v>
      </c>
      <c r="K26" s="187">
        <v>4.5562218724598557E-4</v>
      </c>
      <c r="L26" s="186">
        <v>0</v>
      </c>
      <c r="M26" s="187">
        <v>0</v>
      </c>
      <c r="N26" s="186">
        <v>0</v>
      </c>
      <c r="O26" s="187">
        <v>0</v>
      </c>
      <c r="P26" s="186">
        <v>8904.1722799999989</v>
      </c>
      <c r="Q26" s="187">
        <v>7.8986700937225696E-4</v>
      </c>
      <c r="R26" s="186">
        <v>0</v>
      </c>
      <c r="S26" s="187">
        <v>0</v>
      </c>
      <c r="T26" s="186">
        <v>8904.1722799999989</v>
      </c>
      <c r="U26" s="187">
        <v>1.2751640984953277E-4</v>
      </c>
      <c r="V26" s="186">
        <v>0</v>
      </c>
      <c r="W26" s="187">
        <v>0</v>
      </c>
      <c r="X26" s="186">
        <v>0</v>
      </c>
      <c r="Y26" s="187">
        <v>0</v>
      </c>
      <c r="Z26" s="186">
        <v>0</v>
      </c>
      <c r="AA26" s="187">
        <v>0</v>
      </c>
      <c r="AB26" s="186">
        <v>0</v>
      </c>
      <c r="AC26" s="187">
        <v>0</v>
      </c>
      <c r="AD26" s="186">
        <v>0</v>
      </c>
      <c r="AE26" s="187">
        <v>0</v>
      </c>
      <c r="AF26" s="186">
        <v>9085.8885199999986</v>
      </c>
      <c r="AG26" s="187">
        <v>1.2581935407534559E-4</v>
      </c>
    </row>
    <row r="27" spans="1:33" ht="39">
      <c r="A27" s="572" t="s">
        <v>751</v>
      </c>
      <c r="B27" s="186">
        <v>0</v>
      </c>
      <c r="C27" s="187">
        <v>0</v>
      </c>
      <c r="D27" s="186">
        <v>5270.3186999999998</v>
      </c>
      <c r="E27" s="187">
        <v>9.694730760185076E-2</v>
      </c>
      <c r="F27" s="186">
        <v>11562.6929</v>
      </c>
      <c r="G27" s="187">
        <v>0.21962625155906088</v>
      </c>
      <c r="H27" s="186">
        <v>16737.74511</v>
      </c>
      <c r="I27" s="187">
        <v>0.15746030131412433</v>
      </c>
      <c r="J27" s="186">
        <v>33570.756710000001</v>
      </c>
      <c r="K27" s="187">
        <v>8.4172892855988252E-2</v>
      </c>
      <c r="L27" s="186">
        <v>0</v>
      </c>
      <c r="M27" s="187">
        <v>0</v>
      </c>
      <c r="N27" s="186">
        <v>729504.41284</v>
      </c>
      <c r="O27" s="187">
        <v>7.8116712943333416E-2</v>
      </c>
      <c r="P27" s="186">
        <v>845729.11784000008</v>
      </c>
      <c r="Q27" s="187">
        <v>7.5022529668228519E-2</v>
      </c>
      <c r="R27" s="186">
        <v>1662405.44869</v>
      </c>
      <c r="S27" s="187">
        <v>7.8053493901790047E-2</v>
      </c>
      <c r="T27" s="186">
        <v>3237638.9793699998</v>
      </c>
      <c r="U27" s="187">
        <v>4.6366140058351157E-2</v>
      </c>
      <c r="V27" s="186">
        <v>0</v>
      </c>
      <c r="W27" s="187">
        <v>0</v>
      </c>
      <c r="X27" s="186">
        <v>0</v>
      </c>
      <c r="Y27" s="187">
        <v>0</v>
      </c>
      <c r="Z27" s="186">
        <v>0</v>
      </c>
      <c r="AA27" s="187">
        <v>0</v>
      </c>
      <c r="AB27" s="186">
        <v>0</v>
      </c>
      <c r="AC27" s="187">
        <v>0</v>
      </c>
      <c r="AD27" s="186">
        <v>0</v>
      </c>
      <c r="AE27" s="187">
        <v>0</v>
      </c>
      <c r="AF27" s="186">
        <v>3271209.7360799997</v>
      </c>
      <c r="AG27" s="187">
        <v>4.5298981506606391E-2</v>
      </c>
    </row>
    <row r="28" spans="1:33" ht="19.5" customHeight="1">
      <c r="A28" s="183" t="s">
        <v>739</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647</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1120</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819</v>
      </c>
      <c r="B31" s="184">
        <v>186037.35641000001</v>
      </c>
      <c r="C31" s="185">
        <v>1.0027728262493292</v>
      </c>
      <c r="D31" s="184">
        <v>57469.668640000004</v>
      </c>
      <c r="E31" s="185">
        <v>1.0571523204884206</v>
      </c>
      <c r="F31" s="184">
        <v>55133.604299999999</v>
      </c>
      <c r="G31" s="185">
        <v>1.0472289588655874</v>
      </c>
      <c r="H31" s="184">
        <v>106341.89997</v>
      </c>
      <c r="I31" s="185">
        <v>1.0004111964632894</v>
      </c>
      <c r="J31" s="184">
        <v>404982.52931999997</v>
      </c>
      <c r="K31" s="185">
        <v>1.0154239698399543</v>
      </c>
      <c r="L31" s="184">
        <v>27943688.3902</v>
      </c>
      <c r="M31" s="185">
        <v>1.0009299737746229</v>
      </c>
      <c r="N31" s="184">
        <v>9575116.2041900009</v>
      </c>
      <c r="O31" s="185">
        <v>1.0253215618118845</v>
      </c>
      <c r="P31" s="184">
        <v>11502759.95445</v>
      </c>
      <c r="Q31" s="185">
        <v>1.0203812683584308</v>
      </c>
      <c r="R31" s="184">
        <v>21880843.536119998</v>
      </c>
      <c r="S31" s="185">
        <v>1.0273524361090107</v>
      </c>
      <c r="T31" s="184">
        <v>70902408.084959999</v>
      </c>
      <c r="U31" s="185">
        <v>1.0153914641778006</v>
      </c>
      <c r="V31" s="184">
        <v>781004.35782999999</v>
      </c>
      <c r="W31" s="185">
        <v>1.0013629688155219</v>
      </c>
      <c r="X31" s="184">
        <v>213706.56037999998</v>
      </c>
      <c r="Y31" s="185">
        <v>1.0024200655623678</v>
      </c>
      <c r="Z31" s="184">
        <v>306373.58942000003</v>
      </c>
      <c r="AA31" s="185">
        <v>1.0172619506837728</v>
      </c>
      <c r="AB31" s="184">
        <v>708581.54095000005</v>
      </c>
      <c r="AC31" s="185">
        <v>1.0225384461554785</v>
      </c>
      <c r="AD31" s="184">
        <v>2009666.0485800002</v>
      </c>
      <c r="AE31" s="185">
        <v>1.0112698072016106</v>
      </c>
      <c r="AF31" s="184">
        <v>73317056.662860006</v>
      </c>
      <c r="AG31" s="185">
        <v>1.0152782187147678</v>
      </c>
    </row>
    <row r="32" spans="1:33" ht="18">
      <c r="A32" s="209" t="s">
        <v>820</v>
      </c>
      <c r="B32" s="184">
        <v>514.42286000000001</v>
      </c>
      <c r="C32" s="185">
        <v>2.7728262493292165E-3</v>
      </c>
      <c r="D32" s="184">
        <v>3106.9552200000003</v>
      </c>
      <c r="E32" s="185">
        <v>5.715232048842054E-2</v>
      </c>
      <c r="F32" s="184">
        <v>2486.4693700000003</v>
      </c>
      <c r="G32" s="185">
        <v>4.7228958865587409E-2</v>
      </c>
      <c r="H32" s="184">
        <v>43.709440000000001</v>
      </c>
      <c r="I32" s="185">
        <v>4.111964632894114E-4</v>
      </c>
      <c r="J32" s="184">
        <v>6151.5568900000007</v>
      </c>
      <c r="K32" s="185">
        <v>1.5423969839954386E-2</v>
      </c>
      <c r="L32" s="184">
        <v>25962.752690000001</v>
      </c>
      <c r="M32" s="185">
        <v>9.2997377462283989E-4</v>
      </c>
      <c r="N32" s="184">
        <v>236469.12914999999</v>
      </c>
      <c r="O32" s="185">
        <v>2.5321561811884524E-2</v>
      </c>
      <c r="P32" s="184">
        <v>229758.07647999999</v>
      </c>
      <c r="Q32" s="185">
        <v>2.0381268358430717E-2</v>
      </c>
      <c r="R32" s="184">
        <v>582559.94125999999</v>
      </c>
      <c r="S32" s="185">
        <v>2.7352436109010753E-2</v>
      </c>
      <c r="T32" s="184">
        <v>1074749.89958</v>
      </c>
      <c r="U32" s="185">
        <v>1.5391464177800868E-2</v>
      </c>
      <c r="V32" s="184">
        <v>1063.0356999999999</v>
      </c>
      <c r="W32" s="185">
        <v>1.362968815521758E-3</v>
      </c>
      <c r="X32" s="184">
        <v>515.93529000000001</v>
      </c>
      <c r="Y32" s="185">
        <v>2.4200655623679234E-3</v>
      </c>
      <c r="Z32" s="184">
        <v>5198.8632699999998</v>
      </c>
      <c r="AA32" s="185">
        <v>1.726195068377254E-2</v>
      </c>
      <c r="AB32" s="184">
        <v>15618.31437</v>
      </c>
      <c r="AC32" s="185">
        <v>2.253844615547853E-2</v>
      </c>
      <c r="AD32" s="184">
        <v>22396.14863</v>
      </c>
      <c r="AE32" s="185">
        <v>1.1269807201610355E-2</v>
      </c>
      <c r="AF32" s="184">
        <v>1103297.6050999998</v>
      </c>
      <c r="AG32" s="185">
        <v>1.5278218714767781E-2</v>
      </c>
    </row>
    <row r="33" spans="1:33" ht="22.5" customHeight="1">
      <c r="A33" s="490" t="s">
        <v>821</v>
      </c>
      <c r="B33" s="410">
        <v>185522.93355000002</v>
      </c>
      <c r="C33" s="681">
        <v>1</v>
      </c>
      <c r="D33" s="410">
        <v>54362.71342</v>
      </c>
      <c r="E33" s="681">
        <v>1</v>
      </c>
      <c r="F33" s="410">
        <v>52647.13493</v>
      </c>
      <c r="G33" s="681">
        <v>1</v>
      </c>
      <c r="H33" s="410">
        <v>106298.19053000001</v>
      </c>
      <c r="I33" s="681">
        <v>1</v>
      </c>
      <c r="J33" s="410">
        <v>398830.97243000002</v>
      </c>
      <c r="K33" s="681">
        <v>1</v>
      </c>
      <c r="L33" s="410">
        <v>27917725.637509998</v>
      </c>
      <c r="M33" s="681">
        <v>1</v>
      </c>
      <c r="N33" s="410">
        <v>9338647.0750400014</v>
      </c>
      <c r="O33" s="681">
        <v>1</v>
      </c>
      <c r="P33" s="410">
        <v>11273001.877969999</v>
      </c>
      <c r="Q33" s="681">
        <v>1</v>
      </c>
      <c r="R33" s="410">
        <v>21298283.594860002</v>
      </c>
      <c r="S33" s="681">
        <v>1</v>
      </c>
      <c r="T33" s="410">
        <v>69827658.185379997</v>
      </c>
      <c r="U33" s="681">
        <v>1</v>
      </c>
      <c r="V33" s="410">
        <v>779941.32212999999</v>
      </c>
      <c r="W33" s="681">
        <v>1</v>
      </c>
      <c r="X33" s="410">
        <v>213190.62509000002</v>
      </c>
      <c r="Y33" s="681">
        <v>1</v>
      </c>
      <c r="Z33" s="410">
        <v>301174.72615</v>
      </c>
      <c r="AA33" s="681">
        <v>1</v>
      </c>
      <c r="AB33" s="410">
        <v>692963.22658000002</v>
      </c>
      <c r="AC33" s="681">
        <v>1</v>
      </c>
      <c r="AD33" s="410">
        <v>1987269.89995</v>
      </c>
      <c r="AE33" s="681">
        <v>1</v>
      </c>
      <c r="AF33" s="410">
        <v>72213759.05776</v>
      </c>
      <c r="AG33" s="681">
        <v>1</v>
      </c>
    </row>
    <row r="34" spans="1:33" ht="19.5">
      <c r="A34" s="183" t="s">
        <v>777</v>
      </c>
      <c r="B34" s="186">
        <v>328.82347999999996</v>
      </c>
      <c r="C34" s="187">
        <v>1.772414190029931E-3</v>
      </c>
      <c r="D34" s="186">
        <v>21.932560000000002</v>
      </c>
      <c r="E34" s="187">
        <v>4.0344858856752777E-4</v>
      </c>
      <c r="F34" s="186">
        <v>8.0275999999999996</v>
      </c>
      <c r="G34" s="187">
        <v>1.5247933264884316E-4</v>
      </c>
      <c r="H34" s="186">
        <v>0</v>
      </c>
      <c r="I34" s="187">
        <v>0</v>
      </c>
      <c r="J34" s="186">
        <v>358.78363999999999</v>
      </c>
      <c r="K34" s="187">
        <v>8.9958820854358561E-4</v>
      </c>
      <c r="L34" s="186">
        <v>59244.03</v>
      </c>
      <c r="M34" s="187">
        <v>2.1220937109719378E-3</v>
      </c>
      <c r="N34" s="186">
        <v>93.277820000000006</v>
      </c>
      <c r="O34" s="187">
        <v>9.9883654720510431E-6</v>
      </c>
      <c r="P34" s="186">
        <v>251.07</v>
      </c>
      <c r="Q34" s="187">
        <v>2.2271796165549098E-5</v>
      </c>
      <c r="R34" s="186">
        <v>0</v>
      </c>
      <c r="S34" s="187">
        <v>0</v>
      </c>
      <c r="T34" s="186">
        <v>59588.377820000002</v>
      </c>
      <c r="U34" s="182">
        <v>8.5336354345155697E-4</v>
      </c>
      <c r="V34" s="186">
        <v>1878.7647199999999</v>
      </c>
      <c r="W34" s="187">
        <v>2.4088539313049102E-3</v>
      </c>
      <c r="X34" s="186">
        <v>100.80680000000001</v>
      </c>
      <c r="Y34" s="187">
        <v>4.7284818437698031E-4</v>
      </c>
      <c r="Z34" s="186">
        <v>37.914099999999998</v>
      </c>
      <c r="AA34" s="187">
        <v>1.2588738930608968E-4</v>
      </c>
      <c r="AB34" s="186">
        <v>0</v>
      </c>
      <c r="AC34" s="187">
        <v>0</v>
      </c>
      <c r="AD34" s="186">
        <v>2017.4856199999999</v>
      </c>
      <c r="AE34" s="187">
        <v>1.0152046383084454E-3</v>
      </c>
      <c r="AF34" s="186">
        <v>61964.647080000002</v>
      </c>
      <c r="AG34" s="187">
        <v>8.5807258739207485E-4</v>
      </c>
    </row>
    <row r="35" spans="1:33" ht="28.5">
      <c r="A35" s="183" t="s">
        <v>778</v>
      </c>
      <c r="B35" s="186">
        <v>0</v>
      </c>
      <c r="C35" s="187">
        <v>0</v>
      </c>
      <c r="D35" s="186">
        <v>2579.0159100000001</v>
      </c>
      <c r="E35" s="187">
        <v>4.7440897404712364E-2</v>
      </c>
      <c r="F35" s="186">
        <v>2453.2035000000001</v>
      </c>
      <c r="G35" s="187">
        <v>4.6597094091858873E-2</v>
      </c>
      <c r="H35" s="186">
        <v>0</v>
      </c>
      <c r="I35" s="187">
        <v>0</v>
      </c>
      <c r="J35" s="186">
        <v>5032.2194099999997</v>
      </c>
      <c r="K35" s="187">
        <v>1.2617423815757487E-2</v>
      </c>
      <c r="L35" s="186">
        <v>0</v>
      </c>
      <c r="M35" s="187">
        <v>0</v>
      </c>
      <c r="N35" s="186">
        <v>150806.69241999998</v>
      </c>
      <c r="O35" s="187">
        <v>1.6148665990716224E-2</v>
      </c>
      <c r="P35" s="186">
        <v>203802.02919999999</v>
      </c>
      <c r="Q35" s="187">
        <v>1.8078771866283049E-2</v>
      </c>
      <c r="R35" s="186">
        <v>541417.22222</v>
      </c>
      <c r="S35" s="187">
        <v>2.5420697391345771E-2</v>
      </c>
      <c r="T35" s="186">
        <v>896025.94383999996</v>
      </c>
      <c r="U35" s="182">
        <v>1.2831963252458082E-2</v>
      </c>
      <c r="V35" s="186">
        <v>0</v>
      </c>
      <c r="W35" s="187">
        <v>0</v>
      </c>
      <c r="X35" s="186">
        <v>0</v>
      </c>
      <c r="Y35" s="187">
        <v>0</v>
      </c>
      <c r="Z35" s="186">
        <v>0</v>
      </c>
      <c r="AA35" s="187">
        <v>0</v>
      </c>
      <c r="AB35" s="186">
        <v>15012.375</v>
      </c>
      <c r="AC35" s="187">
        <v>2.1664028370005976E-2</v>
      </c>
      <c r="AD35" s="186">
        <v>15012.375</v>
      </c>
      <c r="AE35" s="187">
        <v>7.554270811618349E-3</v>
      </c>
      <c r="AF35" s="186">
        <v>916070.53824999998</v>
      </c>
      <c r="AG35" s="182">
        <v>1.2685540127017668E-2</v>
      </c>
    </row>
    <row r="36" spans="1:33" ht="12.75" customHeight="1">
      <c r="A36" s="37" t="s">
        <v>483</v>
      </c>
    </row>
    <row r="37" spans="1:33" ht="12.75" customHeight="1">
      <c r="A37" s="37"/>
    </row>
    <row r="38" spans="1:33" ht="12.75" customHeight="1">
      <c r="A38" s="678"/>
      <c r="L38" s="351"/>
    </row>
    <row r="39" spans="1:33" ht="12.75" customHeight="1">
      <c r="A39" s="74" t="s">
        <v>328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5" t="s">
        <v>939</v>
      </c>
      <c r="H1" s="376" t="str">
        <f>Naslovnica!A20</f>
        <v>Kolovoz 2015.</v>
      </c>
    </row>
    <row r="2" spans="1:9" ht="12.75" customHeight="1">
      <c r="A2" s="117" t="s">
        <v>940</v>
      </c>
      <c r="H2" s="118" t="str">
        <f>Naslovnica!A24</f>
        <v>August 2015</v>
      </c>
    </row>
    <row r="3" spans="1:9" ht="12.75" customHeight="1"/>
    <row r="4" spans="1:9" ht="33.75">
      <c r="A4" s="411" t="s">
        <v>489</v>
      </c>
      <c r="B4" s="412" t="s">
        <v>136</v>
      </c>
      <c r="C4" s="412" t="s">
        <v>137</v>
      </c>
      <c r="D4" s="412" t="s">
        <v>138</v>
      </c>
      <c r="E4" s="412" t="s">
        <v>139</v>
      </c>
      <c r="F4" s="412" t="s">
        <v>140</v>
      </c>
      <c r="G4" s="412" t="s">
        <v>141</v>
      </c>
      <c r="H4" s="412" t="s">
        <v>112</v>
      </c>
    </row>
    <row r="5" spans="1:9" ht="22.5">
      <c r="A5" s="122" t="s">
        <v>487</v>
      </c>
      <c r="B5" s="123">
        <v>27075</v>
      </c>
      <c r="C5" s="123">
        <v>91660</v>
      </c>
      <c r="D5" s="123">
        <v>21037</v>
      </c>
      <c r="E5" s="123">
        <v>18058</v>
      </c>
      <c r="F5" s="123">
        <v>17304</v>
      </c>
      <c r="G5" s="123">
        <v>54077</v>
      </c>
      <c r="H5" s="123">
        <v>229211</v>
      </c>
      <c r="I5" s="88"/>
    </row>
    <row r="6" spans="1:9" ht="22.5">
      <c r="A6" s="413" t="s">
        <v>670</v>
      </c>
      <c r="B6" s="415">
        <v>0.11812260319094633</v>
      </c>
      <c r="C6" s="415">
        <v>0.39989354786637638</v>
      </c>
      <c r="D6" s="415">
        <v>9.1780062911465857E-2</v>
      </c>
      <c r="E6" s="415">
        <v>7.8783304466190543E-2</v>
      </c>
      <c r="F6" s="415">
        <v>7.5493759025526699E-2</v>
      </c>
      <c r="G6" s="415">
        <v>0.23592672253949418</v>
      </c>
      <c r="H6" s="415">
        <v>1</v>
      </c>
      <c r="I6" s="88"/>
    </row>
    <row r="7" spans="1:9" ht="1.5" hidden="1" customHeight="1">
      <c r="A7" s="413"/>
      <c r="B7" s="416"/>
      <c r="C7" s="416"/>
      <c r="D7" s="416"/>
      <c r="E7" s="416"/>
      <c r="F7" s="416"/>
      <c r="G7" s="416"/>
      <c r="H7" s="416"/>
    </row>
    <row r="8" spans="1:9" ht="22.5">
      <c r="A8" s="413" t="s">
        <v>490</v>
      </c>
      <c r="B8" s="414">
        <v>317</v>
      </c>
      <c r="C8" s="414">
        <v>627</v>
      </c>
      <c r="D8" s="414">
        <v>141</v>
      </c>
      <c r="E8" s="414">
        <v>46</v>
      </c>
      <c r="F8" s="414">
        <v>157</v>
      </c>
      <c r="G8" s="414">
        <v>222</v>
      </c>
      <c r="H8" s="414">
        <v>1510</v>
      </c>
      <c r="I8" s="88"/>
    </row>
    <row r="9" spans="1:9" ht="22.5">
      <c r="A9" s="175" t="s">
        <v>671</v>
      </c>
      <c r="B9" s="188">
        <v>5</v>
      </c>
      <c r="C9" s="188">
        <v>13</v>
      </c>
      <c r="D9" s="188">
        <v>15</v>
      </c>
      <c r="E9" s="188">
        <v>3</v>
      </c>
      <c r="F9" s="188">
        <v>5</v>
      </c>
      <c r="G9" s="188">
        <v>22</v>
      </c>
      <c r="H9" s="188">
        <v>63</v>
      </c>
      <c r="I9" s="88"/>
    </row>
    <row r="10" spans="1:9" ht="22.5">
      <c r="A10" s="151" t="s">
        <v>672</v>
      </c>
      <c r="B10" s="189">
        <v>2</v>
      </c>
      <c r="C10" s="189">
        <v>6</v>
      </c>
      <c r="D10" s="189">
        <v>0</v>
      </c>
      <c r="E10" s="189">
        <v>0</v>
      </c>
      <c r="F10" s="189">
        <v>2</v>
      </c>
      <c r="G10" s="189">
        <v>5</v>
      </c>
      <c r="H10" s="189">
        <v>15</v>
      </c>
    </row>
    <row r="11" spans="1:9" ht="22.5">
      <c r="A11" s="151" t="s">
        <v>673</v>
      </c>
      <c r="B11" s="189">
        <v>40</v>
      </c>
      <c r="C11" s="189">
        <v>71</v>
      </c>
      <c r="D11" s="189">
        <v>1</v>
      </c>
      <c r="E11" s="189">
        <v>11</v>
      </c>
      <c r="F11" s="189">
        <v>51</v>
      </c>
      <c r="G11" s="189">
        <v>50</v>
      </c>
      <c r="H11" s="189">
        <v>224</v>
      </c>
    </row>
    <row r="12" spans="1:9" ht="22.5">
      <c r="A12" s="362" t="s">
        <v>491</v>
      </c>
      <c r="B12" s="363">
        <v>47</v>
      </c>
      <c r="C12" s="363">
        <v>90</v>
      </c>
      <c r="D12" s="363">
        <v>16</v>
      </c>
      <c r="E12" s="363">
        <v>14</v>
      </c>
      <c r="F12" s="363">
        <v>58</v>
      </c>
      <c r="G12" s="363">
        <v>77</v>
      </c>
      <c r="H12" s="363">
        <v>302</v>
      </c>
    </row>
    <row r="13" spans="1:9" ht="22.5">
      <c r="A13" s="122" t="s">
        <v>488</v>
      </c>
      <c r="B13" s="123">
        <v>27345</v>
      </c>
      <c r="C13" s="123">
        <v>92197</v>
      </c>
      <c r="D13" s="123">
        <v>21162</v>
      </c>
      <c r="E13" s="123">
        <v>18090</v>
      </c>
      <c r="F13" s="123">
        <v>17403</v>
      </c>
      <c r="G13" s="123">
        <v>54222</v>
      </c>
      <c r="H13" s="123">
        <v>230419</v>
      </c>
    </row>
    <row r="14" spans="1:9" ht="21.75">
      <c r="A14" s="417" t="s">
        <v>492</v>
      </c>
      <c r="B14" s="418">
        <v>0.11867510925748311</v>
      </c>
      <c r="C14" s="418">
        <v>0.4001275936446213</v>
      </c>
      <c r="D14" s="418">
        <v>9.184138460804013E-2</v>
      </c>
      <c r="E14" s="418">
        <v>7.8509150721077683E-2</v>
      </c>
      <c r="F14" s="418">
        <v>7.5527625760028472E-2</v>
      </c>
      <c r="G14" s="418">
        <v>0.23531913600874929</v>
      </c>
      <c r="H14" s="418">
        <v>1</v>
      </c>
    </row>
    <row r="15" spans="1:9" ht="12.75" customHeight="1">
      <c r="A15" s="36" t="s">
        <v>494</v>
      </c>
    </row>
    <row r="16" spans="1:9" ht="12.75" customHeight="1">
      <c r="A16" s="46" t="s">
        <v>493</v>
      </c>
    </row>
    <row r="17" spans="1:9" ht="12.75" customHeight="1"/>
    <row r="18" spans="1:9" ht="12.75" customHeight="1">
      <c r="A18" s="548" t="s">
        <v>357</v>
      </c>
      <c r="H18" s="376" t="str">
        <f>Naslovnica!A20</f>
        <v>Kolovoz 2015.</v>
      </c>
    </row>
    <row r="19" spans="1:9" ht="12.75" customHeight="1">
      <c r="A19" s="117" t="s">
        <v>358</v>
      </c>
      <c r="H19" s="118" t="str">
        <f>Naslovnica!A24</f>
        <v>August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0" t="s">
        <v>494</v>
      </c>
    </row>
    <row r="38" spans="1:1" ht="12.75" customHeight="1"/>
    <row r="39" spans="1:1" ht="12.75" customHeight="1"/>
    <row r="40" spans="1:1" ht="12.75" customHeight="1">
      <c r="A40" s="74" t="s">
        <v>328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369</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5" t="s">
        <v>941</v>
      </c>
      <c r="G1" s="550" t="s">
        <v>149</v>
      </c>
      <c r="H1" s="358"/>
      <c r="J1" s="376" t="s">
        <v>1164</v>
      </c>
    </row>
    <row r="2" spans="1:11" ht="12.75" customHeight="1">
      <c r="A2" s="117" t="s">
        <v>942</v>
      </c>
      <c r="G2" s="124" t="s">
        <v>150</v>
      </c>
      <c r="J2" s="118" t="s">
        <v>1165</v>
      </c>
    </row>
    <row r="3" spans="1:11" ht="12.75" customHeight="1"/>
    <row r="4" spans="1:11" ht="12.75" customHeight="1"/>
    <row r="5" spans="1:11" ht="13.5" customHeight="1">
      <c r="A5" s="377"/>
      <c r="B5" s="378"/>
      <c r="C5" s="378" t="s">
        <v>1155</v>
      </c>
      <c r="D5" s="378"/>
      <c r="E5" s="379"/>
      <c r="F5" s="378" t="s">
        <v>1140</v>
      </c>
      <c r="G5" s="379"/>
      <c r="H5" s="748" t="s">
        <v>499</v>
      </c>
      <c r="I5" s="751"/>
      <c r="J5" s="751"/>
    </row>
    <row r="6" spans="1:11" ht="24">
      <c r="A6" s="377"/>
      <c r="B6" s="379"/>
      <c r="C6" s="419" t="s">
        <v>1156</v>
      </c>
      <c r="D6" s="379"/>
      <c r="E6" s="379"/>
      <c r="F6" s="419" t="s">
        <v>1141</v>
      </c>
      <c r="G6" s="379"/>
      <c r="H6" s="752" t="s">
        <v>1130</v>
      </c>
      <c r="I6" s="752"/>
      <c r="J6" s="380" t="s">
        <v>1129</v>
      </c>
    </row>
    <row r="7" spans="1:11" ht="30" customHeight="1">
      <c r="A7" s="381" t="s">
        <v>495</v>
      </c>
      <c r="B7" s="381" t="s">
        <v>496</v>
      </c>
      <c r="C7" s="381" t="s">
        <v>497</v>
      </c>
      <c r="D7" s="381" t="s">
        <v>498</v>
      </c>
      <c r="E7" s="381" t="s">
        <v>496</v>
      </c>
      <c r="F7" s="381" t="s">
        <v>497</v>
      </c>
      <c r="G7" s="381" t="s">
        <v>498</v>
      </c>
      <c r="H7" s="381" t="s">
        <v>496</v>
      </c>
      <c r="I7" s="381" t="s">
        <v>497</v>
      </c>
      <c r="J7" s="381" t="s">
        <v>498</v>
      </c>
    </row>
    <row r="8" spans="1:11" ht="12.75" customHeight="1">
      <c r="A8" s="152" t="s">
        <v>30</v>
      </c>
      <c r="B8" s="153">
        <v>888</v>
      </c>
      <c r="C8" s="153">
        <v>795</v>
      </c>
      <c r="D8" s="153">
        <v>1683</v>
      </c>
      <c r="E8" s="154">
        <v>891</v>
      </c>
      <c r="F8" s="154">
        <v>784</v>
      </c>
      <c r="G8" s="153">
        <v>1675</v>
      </c>
      <c r="H8" s="153">
        <v>-3</v>
      </c>
      <c r="I8" s="153">
        <v>11</v>
      </c>
      <c r="J8" s="155">
        <v>4.7761194029851683E-3</v>
      </c>
      <c r="K8" s="88"/>
    </row>
    <row r="9" spans="1:11" ht="12.75" customHeight="1">
      <c r="A9" s="152" t="s">
        <v>31</v>
      </c>
      <c r="B9" s="153">
        <v>4079</v>
      </c>
      <c r="C9" s="153">
        <v>2529</v>
      </c>
      <c r="D9" s="153">
        <v>6608</v>
      </c>
      <c r="E9" s="154">
        <v>4092</v>
      </c>
      <c r="F9" s="154">
        <v>2532</v>
      </c>
      <c r="G9" s="153">
        <v>6624</v>
      </c>
      <c r="H9" s="153">
        <v>-13</v>
      </c>
      <c r="I9" s="153">
        <v>-3</v>
      </c>
      <c r="J9" s="155">
        <v>-2.4154589371980784E-3</v>
      </c>
      <c r="K9" s="88"/>
    </row>
    <row r="10" spans="1:11" ht="12.75" customHeight="1">
      <c r="A10" s="152" t="s">
        <v>32</v>
      </c>
      <c r="B10" s="153">
        <v>12279</v>
      </c>
      <c r="C10" s="153">
        <v>8336</v>
      </c>
      <c r="D10" s="153">
        <v>20615</v>
      </c>
      <c r="E10" s="154">
        <v>12254</v>
      </c>
      <c r="F10" s="154">
        <v>8403</v>
      </c>
      <c r="G10" s="153">
        <v>20657</v>
      </c>
      <c r="H10" s="153">
        <v>25</v>
      </c>
      <c r="I10" s="153">
        <v>-67</v>
      </c>
      <c r="J10" s="155">
        <v>-2.0332090816672643E-3</v>
      </c>
    </row>
    <row r="11" spans="1:11" ht="12.75" customHeight="1">
      <c r="A11" s="152" t="s">
        <v>33</v>
      </c>
      <c r="B11" s="153">
        <v>17727</v>
      </c>
      <c r="C11" s="153">
        <v>14156</v>
      </c>
      <c r="D11" s="153">
        <v>31883</v>
      </c>
      <c r="E11" s="154">
        <v>17572</v>
      </c>
      <c r="F11" s="154">
        <v>13829</v>
      </c>
      <c r="G11" s="153">
        <v>31401</v>
      </c>
      <c r="H11" s="153">
        <v>155</v>
      </c>
      <c r="I11" s="153">
        <v>327</v>
      </c>
      <c r="J11" s="155">
        <v>1.5349829623260369E-2</v>
      </c>
    </row>
    <row r="12" spans="1:11" ht="12.75" customHeight="1">
      <c r="A12" s="152" t="s">
        <v>34</v>
      </c>
      <c r="B12" s="153">
        <v>18530</v>
      </c>
      <c r="C12" s="153">
        <v>16054</v>
      </c>
      <c r="D12" s="153">
        <v>34584</v>
      </c>
      <c r="E12" s="154">
        <v>18275</v>
      </c>
      <c r="F12" s="154">
        <v>15816</v>
      </c>
      <c r="G12" s="153">
        <v>34091</v>
      </c>
      <c r="H12" s="153">
        <v>255</v>
      </c>
      <c r="I12" s="153">
        <v>238</v>
      </c>
      <c r="J12" s="155">
        <v>1.4461294769880562E-2</v>
      </c>
    </row>
    <row r="13" spans="1:11" ht="12.75" customHeight="1">
      <c r="A13" s="152" t="s">
        <v>35</v>
      </c>
      <c r="B13" s="153">
        <v>17196</v>
      </c>
      <c r="C13" s="153">
        <v>16491</v>
      </c>
      <c r="D13" s="153">
        <v>33687</v>
      </c>
      <c r="E13" s="154">
        <v>16932</v>
      </c>
      <c r="F13" s="154">
        <v>16201</v>
      </c>
      <c r="G13" s="153">
        <v>33133</v>
      </c>
      <c r="H13" s="153">
        <v>264</v>
      </c>
      <c r="I13" s="153">
        <v>290</v>
      </c>
      <c r="J13" s="155">
        <v>1.6720490145776035E-2</v>
      </c>
    </row>
    <row r="14" spans="1:11" ht="12.75" customHeight="1">
      <c r="A14" s="152" t="s">
        <v>36</v>
      </c>
      <c r="B14" s="153">
        <v>15771</v>
      </c>
      <c r="C14" s="153">
        <v>17352</v>
      </c>
      <c r="D14" s="153">
        <v>33123</v>
      </c>
      <c r="E14" s="154">
        <v>15542</v>
      </c>
      <c r="F14" s="154">
        <v>17192</v>
      </c>
      <c r="G14" s="153">
        <v>32734</v>
      </c>
      <c r="H14" s="153">
        <v>229</v>
      </c>
      <c r="I14" s="153">
        <v>160</v>
      </c>
      <c r="J14" s="155">
        <v>1.1883668357060007E-2</v>
      </c>
    </row>
    <row r="15" spans="1:11" ht="12.75" customHeight="1">
      <c r="A15" s="152" t="s">
        <v>144</v>
      </c>
      <c r="B15" s="153">
        <v>22854</v>
      </c>
      <c r="C15" s="153">
        <v>24127</v>
      </c>
      <c r="D15" s="153">
        <v>46981</v>
      </c>
      <c r="E15" s="154">
        <v>22476</v>
      </c>
      <c r="F15" s="154">
        <v>23737</v>
      </c>
      <c r="G15" s="153">
        <v>46213</v>
      </c>
      <c r="H15" s="153">
        <v>378</v>
      </c>
      <c r="I15" s="153">
        <v>390</v>
      </c>
      <c r="J15" s="155">
        <v>1.6618700365697903E-2</v>
      </c>
    </row>
    <row r="16" spans="1:11" ht="12.75" customHeight="1">
      <c r="A16" s="152" t="s">
        <v>145</v>
      </c>
      <c r="B16" s="153">
        <v>8093</v>
      </c>
      <c r="C16" s="153">
        <v>8053</v>
      </c>
      <c r="D16" s="153">
        <v>16146</v>
      </c>
      <c r="E16" s="154">
        <v>7774</v>
      </c>
      <c r="F16" s="154">
        <v>7649</v>
      </c>
      <c r="G16" s="153">
        <v>15423</v>
      </c>
      <c r="H16" s="153">
        <v>319</v>
      </c>
      <c r="I16" s="153">
        <v>404</v>
      </c>
      <c r="J16" s="155">
        <v>4.6878039291966545E-2</v>
      </c>
    </row>
    <row r="17" spans="1:11" ht="12.75" customHeight="1">
      <c r="A17" s="152" t="s">
        <v>146</v>
      </c>
      <c r="B17" s="153">
        <v>1216</v>
      </c>
      <c r="C17" s="153">
        <v>1624</v>
      </c>
      <c r="D17" s="153">
        <v>2840</v>
      </c>
      <c r="E17" s="156">
        <v>1125</v>
      </c>
      <c r="F17" s="156">
        <v>1447</v>
      </c>
      <c r="G17" s="153">
        <v>2572</v>
      </c>
      <c r="H17" s="153">
        <v>91</v>
      </c>
      <c r="I17" s="153">
        <v>177</v>
      </c>
      <c r="J17" s="155">
        <v>0.10419906687402802</v>
      </c>
    </row>
    <row r="18" spans="1:11" ht="12.75" customHeight="1">
      <c r="A18" s="152" t="s">
        <v>147</v>
      </c>
      <c r="B18" s="153">
        <v>56</v>
      </c>
      <c r="C18" s="153">
        <v>88</v>
      </c>
      <c r="D18" s="153">
        <v>144</v>
      </c>
      <c r="E18" s="156">
        <v>41</v>
      </c>
      <c r="F18" s="156">
        <v>84</v>
      </c>
      <c r="G18" s="153">
        <v>125</v>
      </c>
      <c r="H18" s="153">
        <v>15</v>
      </c>
      <c r="I18" s="153">
        <v>4</v>
      </c>
      <c r="J18" s="155">
        <v>0.15199999999999991</v>
      </c>
    </row>
    <row r="19" spans="1:11" ht="26.25" customHeight="1">
      <c r="A19" s="420" t="s">
        <v>148</v>
      </c>
      <c r="B19" s="382">
        <v>118689</v>
      </c>
      <c r="C19" s="382">
        <v>109605</v>
      </c>
      <c r="D19" s="382">
        <v>228294</v>
      </c>
      <c r="E19" s="382">
        <v>116974</v>
      </c>
      <c r="F19" s="382">
        <v>107674</v>
      </c>
      <c r="G19" s="382">
        <v>224648</v>
      </c>
      <c r="H19" s="382">
        <v>1715</v>
      </c>
      <c r="I19" s="382">
        <v>1931</v>
      </c>
      <c r="J19" s="383">
        <v>1.6229835119832003E-2</v>
      </c>
    </row>
    <row r="20" spans="1:11" ht="12.75" customHeight="1">
      <c r="A20" s="36" t="s">
        <v>142</v>
      </c>
    </row>
    <row r="21" spans="1:11" ht="12.75" customHeight="1"/>
    <row r="22" spans="1:11" ht="12.75" customHeight="1"/>
    <row r="23" spans="1:11" ht="12.75" customHeight="1">
      <c r="A23" s="551" t="s">
        <v>1166</v>
      </c>
    </row>
    <row r="24" spans="1:11" ht="12.75" customHeight="1">
      <c r="A24" s="125" t="s">
        <v>1167</v>
      </c>
    </row>
    <row r="25" spans="1:11" ht="12.75" customHeight="1"/>
    <row r="26" spans="1:11" ht="12.75" customHeight="1">
      <c r="A26" s="651"/>
      <c r="B26" s="651"/>
      <c r="C26" s="651"/>
      <c r="D26" s="651"/>
      <c r="E26" s="651"/>
      <c r="F26" s="651"/>
      <c r="G26" s="651"/>
      <c r="H26" s="651"/>
      <c r="I26" s="651"/>
      <c r="J26" s="651"/>
    </row>
    <row r="27" spans="1:11" ht="12.75" customHeight="1">
      <c r="A27" s="651"/>
      <c r="B27" s="651"/>
      <c r="C27" s="651"/>
      <c r="D27" s="651"/>
      <c r="E27" s="651"/>
      <c r="F27" s="651"/>
      <c r="G27" s="651"/>
      <c r="H27" s="651"/>
      <c r="I27" s="651"/>
      <c r="J27" s="651"/>
      <c r="K27" s="88"/>
    </row>
    <row r="28" spans="1:11" ht="12.75" customHeight="1">
      <c r="A28" s="651"/>
      <c r="B28" s="651"/>
      <c r="C28" s="651"/>
      <c r="D28" s="651"/>
      <c r="E28" s="651"/>
      <c r="F28" s="651"/>
      <c r="G28" s="651"/>
      <c r="H28" s="651"/>
      <c r="I28" s="651"/>
      <c r="J28" s="651"/>
      <c r="K28" s="88"/>
    </row>
    <row r="29" spans="1:11" ht="12.75" customHeight="1">
      <c r="A29" s="651"/>
      <c r="B29" s="651"/>
      <c r="C29" s="651"/>
      <c r="D29" s="651"/>
      <c r="E29" s="651"/>
      <c r="F29" s="651"/>
      <c r="G29" s="651"/>
      <c r="H29" s="651"/>
      <c r="I29" s="651"/>
      <c r="J29" s="651"/>
      <c r="K29" s="88"/>
    </row>
    <row r="30" spans="1:11" ht="12.75" customHeight="1">
      <c r="A30" s="651"/>
      <c r="B30" s="651"/>
      <c r="C30" s="651"/>
      <c r="D30" s="651"/>
      <c r="E30" s="651"/>
      <c r="F30" s="651"/>
      <c r="G30" s="651"/>
      <c r="H30" s="651"/>
      <c r="I30" s="651"/>
      <c r="J30" s="651"/>
      <c r="K30" s="78"/>
    </row>
    <row r="31" spans="1:11" ht="12.75" customHeight="1">
      <c r="A31" s="651"/>
      <c r="B31" s="651"/>
      <c r="C31" s="651"/>
      <c r="D31" s="651"/>
      <c r="E31" s="651"/>
      <c r="F31" s="651"/>
      <c r="G31" s="651"/>
      <c r="H31" s="651"/>
      <c r="I31" s="651"/>
      <c r="J31" s="651"/>
    </row>
    <row r="32" spans="1:11" ht="12.75" customHeight="1">
      <c r="A32" s="651"/>
      <c r="B32" s="651"/>
      <c r="C32" s="651"/>
      <c r="D32" s="651"/>
      <c r="E32" s="651"/>
      <c r="F32" s="651"/>
      <c r="G32" s="651"/>
      <c r="H32" s="651"/>
      <c r="I32" s="651"/>
      <c r="J32" s="651"/>
    </row>
    <row r="33" spans="1:10" ht="12.75" customHeight="1">
      <c r="A33" s="651"/>
      <c r="B33" s="651"/>
      <c r="C33" s="651"/>
      <c r="D33" s="651"/>
      <c r="E33" s="651"/>
      <c r="F33" s="651"/>
      <c r="G33" s="651"/>
      <c r="H33" s="651"/>
      <c r="I33" s="651"/>
      <c r="J33" s="651"/>
    </row>
    <row r="34" spans="1:10" ht="12.75" customHeight="1">
      <c r="A34" s="651"/>
      <c r="B34" s="651"/>
      <c r="C34" s="651"/>
      <c r="D34" s="651"/>
      <c r="E34" s="651"/>
      <c r="F34" s="651"/>
      <c r="G34" s="651"/>
      <c r="H34" s="651"/>
      <c r="I34" s="651"/>
      <c r="J34" s="651"/>
    </row>
    <row r="35" spans="1:10" ht="12.75" customHeight="1">
      <c r="A35" s="651"/>
      <c r="B35" s="651"/>
      <c r="C35" s="651"/>
      <c r="D35" s="651"/>
      <c r="E35" s="651"/>
      <c r="F35" s="651"/>
      <c r="G35" s="651"/>
      <c r="H35" s="651"/>
      <c r="I35" s="651"/>
      <c r="J35" s="651"/>
    </row>
    <row r="36" spans="1:10" ht="12.75" customHeight="1">
      <c r="A36" s="651"/>
      <c r="B36" s="651"/>
      <c r="C36" s="651"/>
      <c r="D36" s="651"/>
      <c r="E36" s="651"/>
      <c r="F36" s="651"/>
      <c r="G36" s="651"/>
      <c r="H36" s="651"/>
      <c r="I36" s="651"/>
      <c r="J36" s="651"/>
    </row>
    <row r="37" spans="1:10" ht="12.75" customHeight="1">
      <c r="A37" s="651"/>
      <c r="B37" s="651"/>
      <c r="C37" s="651"/>
      <c r="D37" s="651"/>
      <c r="E37" s="651"/>
      <c r="F37" s="651"/>
      <c r="G37" s="651"/>
      <c r="H37" s="651"/>
      <c r="I37" s="651"/>
      <c r="J37" s="651"/>
    </row>
    <row r="38" spans="1:10" ht="12.75" customHeight="1">
      <c r="A38" s="651"/>
      <c r="B38" s="651"/>
      <c r="C38" s="651"/>
      <c r="D38" s="651"/>
      <c r="E38" s="651"/>
      <c r="F38" s="651"/>
      <c r="G38" s="651"/>
      <c r="H38" s="651"/>
      <c r="I38" s="651"/>
      <c r="J38" s="651"/>
    </row>
    <row r="39" spans="1:10" ht="12.75" customHeight="1">
      <c r="A39" s="651"/>
      <c r="B39" s="651"/>
      <c r="C39" s="651"/>
      <c r="D39" s="651"/>
      <c r="E39" s="651"/>
      <c r="F39" s="651"/>
      <c r="G39" s="651"/>
      <c r="H39" s="651"/>
      <c r="I39" s="651"/>
      <c r="J39" s="651"/>
    </row>
    <row r="40" spans="1:10" ht="12.75" customHeight="1">
      <c r="A40" s="651"/>
      <c r="B40" s="651"/>
      <c r="C40" s="651"/>
      <c r="D40" s="651"/>
      <c r="E40" s="651"/>
      <c r="F40" s="651"/>
      <c r="G40" s="651"/>
      <c r="H40" s="651"/>
      <c r="I40" s="651"/>
      <c r="J40" s="651"/>
    </row>
    <row r="41" spans="1:10" ht="12.75" customHeight="1">
      <c r="A41" s="651"/>
      <c r="B41" s="651"/>
      <c r="C41" s="651"/>
      <c r="D41" s="651"/>
      <c r="E41" s="651"/>
      <c r="F41" s="651"/>
      <c r="G41" s="651"/>
      <c r="H41" s="651"/>
      <c r="I41" s="651"/>
      <c r="J41" s="651"/>
    </row>
    <row r="42" spans="1:10" ht="12.75" customHeight="1">
      <c r="A42" s="651"/>
      <c r="B42" s="651"/>
      <c r="C42" s="651"/>
      <c r="D42" s="651"/>
      <c r="E42" s="651"/>
      <c r="F42" s="651"/>
      <c r="G42" s="651"/>
      <c r="H42" s="651"/>
      <c r="I42" s="651"/>
      <c r="J42" s="651"/>
    </row>
    <row r="43" spans="1:10" ht="12.75" customHeight="1">
      <c r="A43" s="651"/>
      <c r="B43" s="651"/>
      <c r="C43" s="651"/>
      <c r="D43" s="651"/>
      <c r="E43" s="651"/>
      <c r="F43" s="651"/>
      <c r="G43" s="651"/>
      <c r="H43" s="651"/>
      <c r="I43" s="651"/>
      <c r="J43" s="651"/>
    </row>
    <row r="44" spans="1:10" ht="12.75" customHeight="1">
      <c r="A44" s="651"/>
      <c r="B44" s="651"/>
      <c r="C44" s="651"/>
      <c r="D44" s="651"/>
      <c r="E44" s="651"/>
      <c r="F44" s="651"/>
      <c r="G44" s="651"/>
      <c r="H44" s="651"/>
      <c r="I44" s="651"/>
      <c r="J44" s="651"/>
    </row>
    <row r="45" spans="1:10" ht="12.75" customHeight="1">
      <c r="A45" s="651"/>
      <c r="B45" s="651"/>
      <c r="C45" s="651"/>
      <c r="D45" s="651"/>
      <c r="E45" s="651"/>
      <c r="F45" s="651"/>
      <c r="G45" s="651"/>
      <c r="H45" s="651"/>
      <c r="I45" s="651"/>
      <c r="J45" s="651"/>
    </row>
    <row r="46" spans="1:10" ht="12.75" customHeight="1">
      <c r="A46" s="651"/>
      <c r="B46" s="651"/>
      <c r="C46" s="651"/>
      <c r="D46" s="651"/>
      <c r="E46" s="651"/>
      <c r="F46" s="651"/>
      <c r="G46" s="651"/>
      <c r="H46" s="651"/>
      <c r="I46" s="651"/>
      <c r="J46" s="651"/>
    </row>
    <row r="47" spans="1:10" ht="12.75" customHeight="1">
      <c r="A47" s="651"/>
      <c r="B47" s="651"/>
      <c r="C47" s="651"/>
      <c r="D47" s="651"/>
      <c r="E47" s="651"/>
      <c r="F47" s="651"/>
      <c r="G47" s="651"/>
      <c r="H47" s="651"/>
      <c r="I47" s="651"/>
      <c r="J47" s="651"/>
    </row>
    <row r="48" spans="1:10" ht="12.75" customHeight="1">
      <c r="A48" s="651"/>
      <c r="B48" s="651"/>
      <c r="C48" s="651"/>
      <c r="D48" s="651"/>
      <c r="E48" s="651"/>
      <c r="F48" s="651"/>
      <c r="G48" s="651"/>
      <c r="H48" s="651"/>
      <c r="I48" s="651"/>
      <c r="J48" s="651"/>
    </row>
    <row r="49" spans="1:10" ht="12.75" customHeight="1">
      <c r="A49" s="651"/>
      <c r="B49" s="651"/>
      <c r="C49" s="651"/>
      <c r="D49" s="651"/>
      <c r="E49" s="651"/>
      <c r="F49" s="651"/>
      <c r="G49" s="651"/>
      <c r="H49" s="651"/>
      <c r="I49" s="651"/>
      <c r="J49" s="651"/>
    </row>
    <row r="50" spans="1:10" ht="12.75" customHeight="1">
      <c r="A50" s="651"/>
      <c r="B50" s="651"/>
      <c r="C50" s="651"/>
      <c r="D50" s="651"/>
      <c r="E50" s="651"/>
      <c r="F50" s="651"/>
      <c r="G50" s="651"/>
      <c r="H50" s="651"/>
      <c r="I50" s="651"/>
      <c r="J50" s="651"/>
    </row>
    <row r="51" spans="1:10" ht="12.75" customHeight="1">
      <c r="A51" s="651"/>
      <c r="B51" s="651"/>
      <c r="C51" s="651"/>
      <c r="D51" s="651"/>
      <c r="E51" s="651"/>
      <c r="F51" s="651"/>
      <c r="G51" s="651"/>
      <c r="H51" s="651"/>
      <c r="I51" s="651"/>
      <c r="J51" s="651"/>
    </row>
    <row r="52" spans="1:10" ht="12.75" customHeight="1">
      <c r="A52" s="651"/>
      <c r="B52" s="651"/>
      <c r="C52" s="651"/>
      <c r="D52" s="651"/>
      <c r="E52" s="651"/>
      <c r="F52" s="651"/>
      <c r="G52" s="651"/>
      <c r="H52" s="651"/>
      <c r="I52" s="651"/>
      <c r="J52" s="651"/>
    </row>
    <row r="53" spans="1:10" ht="12.75" customHeight="1">
      <c r="A53" s="651"/>
      <c r="B53" s="651"/>
      <c r="C53" s="651"/>
      <c r="D53" s="651"/>
      <c r="E53" s="651"/>
      <c r="F53" s="651"/>
      <c r="G53" s="651"/>
      <c r="H53" s="651"/>
      <c r="I53" s="651"/>
      <c r="J53" s="651"/>
    </row>
    <row r="54" spans="1:10" ht="12.75" customHeight="1">
      <c r="A54" s="651"/>
      <c r="B54" s="651"/>
      <c r="C54" s="651"/>
      <c r="D54" s="651"/>
      <c r="E54" s="651"/>
      <c r="F54" s="651"/>
      <c r="G54" s="651"/>
      <c r="H54" s="651"/>
      <c r="I54" s="651"/>
      <c r="J54" s="651"/>
    </row>
    <row r="55" spans="1:10" ht="12.75" customHeight="1">
      <c r="A55" s="651"/>
      <c r="B55" s="651"/>
      <c r="C55" s="651"/>
      <c r="D55" s="651"/>
      <c r="E55" s="651"/>
      <c r="F55" s="651"/>
      <c r="G55" s="651"/>
      <c r="H55" s="651"/>
      <c r="I55" s="651"/>
      <c r="J55" s="651"/>
    </row>
    <row r="56" spans="1:10" ht="12.75" customHeight="1">
      <c r="A56" s="651"/>
      <c r="B56" s="651"/>
      <c r="C56" s="651"/>
      <c r="D56" s="651"/>
      <c r="E56" s="651"/>
      <c r="F56" s="651"/>
      <c r="G56" s="651"/>
      <c r="H56" s="651"/>
      <c r="I56" s="651"/>
      <c r="J56" s="651"/>
    </row>
    <row r="57" spans="1:10" ht="12.75" customHeight="1">
      <c r="A57" s="651"/>
      <c r="B57" s="651"/>
      <c r="C57" s="651"/>
      <c r="D57" s="651"/>
      <c r="E57" s="651"/>
      <c r="F57" s="651"/>
      <c r="G57" s="651"/>
      <c r="H57" s="651"/>
      <c r="I57" s="651"/>
      <c r="J57" s="651"/>
    </row>
    <row r="58" spans="1:10" ht="12.75" customHeight="1">
      <c r="A58" s="651"/>
      <c r="B58" s="651"/>
      <c r="C58" s="651"/>
      <c r="D58" s="651"/>
      <c r="E58" s="651"/>
      <c r="F58" s="651"/>
      <c r="G58" s="651"/>
      <c r="H58" s="651"/>
      <c r="I58" s="651"/>
      <c r="J58" s="651"/>
    </row>
    <row r="59" spans="1:10" ht="12.75" customHeight="1">
      <c r="A59" s="651"/>
      <c r="B59" s="651"/>
      <c r="C59" s="651"/>
      <c r="D59" s="651"/>
      <c r="E59" s="651"/>
      <c r="F59" s="651"/>
      <c r="G59" s="651"/>
      <c r="H59" s="651"/>
      <c r="I59" s="651"/>
      <c r="J59" s="651"/>
    </row>
    <row r="60" spans="1:10" ht="12.75" customHeight="1">
      <c r="A60" s="651"/>
      <c r="B60" s="651"/>
      <c r="C60" s="651"/>
      <c r="D60" s="651"/>
      <c r="E60" s="651"/>
      <c r="F60" s="651"/>
      <c r="G60" s="651"/>
      <c r="H60" s="651"/>
      <c r="I60" s="651"/>
      <c r="J60" s="651"/>
    </row>
    <row r="61" spans="1:10" ht="12.75" customHeight="1">
      <c r="A61" s="651"/>
      <c r="B61" s="651"/>
      <c r="C61" s="651"/>
      <c r="D61" s="651"/>
      <c r="E61" s="651"/>
      <c r="F61" s="651"/>
      <c r="G61" s="651"/>
      <c r="H61" s="651"/>
      <c r="I61" s="651"/>
      <c r="J61" s="651"/>
    </row>
    <row r="62" spans="1:10" ht="12.75" customHeight="1">
      <c r="A62" s="651"/>
      <c r="B62" s="651"/>
      <c r="C62" s="651"/>
      <c r="D62" s="651"/>
      <c r="E62" s="651"/>
      <c r="F62" s="651"/>
      <c r="G62" s="651"/>
      <c r="H62" s="651"/>
      <c r="I62" s="651"/>
      <c r="J62" s="651"/>
    </row>
    <row r="63" spans="1:10" ht="12.75" customHeight="1">
      <c r="A63" s="651"/>
      <c r="B63" s="651"/>
      <c r="C63" s="651"/>
      <c r="D63" s="651"/>
      <c r="E63" s="651"/>
      <c r="F63" s="651"/>
      <c r="G63" s="651"/>
      <c r="H63" s="651"/>
      <c r="I63" s="651"/>
      <c r="J63" s="651"/>
    </row>
    <row r="64" spans="1:10" ht="12.75" customHeight="1">
      <c r="A64" s="651"/>
      <c r="B64" s="651"/>
      <c r="C64" s="651"/>
      <c r="D64" s="651"/>
      <c r="E64" s="651"/>
      <c r="F64" s="651"/>
      <c r="G64" s="651"/>
      <c r="H64" s="651"/>
      <c r="I64" s="651"/>
      <c r="J64" s="651"/>
    </row>
    <row r="65" spans="1:10" ht="12.75" customHeight="1">
      <c r="A65" s="651"/>
      <c r="B65" s="651"/>
      <c r="C65" s="651"/>
      <c r="D65" s="651"/>
      <c r="E65" s="651"/>
      <c r="F65" s="651"/>
      <c r="G65" s="651"/>
      <c r="H65" s="651"/>
      <c r="I65" s="651"/>
      <c r="J65" s="651"/>
    </row>
    <row r="66" spans="1:10" ht="12.75" customHeight="1">
      <c r="A66" s="651"/>
      <c r="B66" s="651"/>
      <c r="C66" s="651"/>
      <c r="D66" s="651"/>
      <c r="E66" s="651"/>
      <c r="F66" s="651"/>
      <c r="G66" s="651"/>
      <c r="H66" s="651"/>
      <c r="I66" s="651"/>
      <c r="J66" s="651"/>
    </row>
    <row r="67" spans="1:10" ht="12.75" customHeight="1">
      <c r="A67" s="36" t="s">
        <v>494</v>
      </c>
    </row>
    <row r="68" spans="1:10" ht="12.75" customHeight="1"/>
    <row r="69" spans="1:10" ht="12.75" customHeight="1"/>
    <row r="70" spans="1:10" ht="12.75" customHeight="1">
      <c r="A70" s="74" t="s">
        <v>328</v>
      </c>
    </row>
    <row r="71" spans="1:10" ht="12.75" customHeight="1"/>
    <row r="72" spans="1:10" ht="12.75" customHeight="1"/>
    <row r="73" spans="1:10" ht="12.75" customHeight="1"/>
    <row r="74" spans="1:10" ht="12.75" customHeight="1"/>
    <row r="75" spans="1:10" ht="12.75" customHeight="1"/>
    <row r="76" spans="1:10" ht="12.75" customHeight="1">
      <c r="J76" s="21" t="s">
        <v>370</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7" t="s">
        <v>943</v>
      </c>
      <c r="F1" s="376" t="str">
        <f>Naslovnica!A20</f>
        <v>Kolovoz 2015.</v>
      </c>
    </row>
    <row r="2" spans="1:7" ht="12.75" customHeight="1">
      <c r="A2" s="126" t="s">
        <v>944</v>
      </c>
      <c r="F2" s="118" t="str">
        <f>Naslovnica!A24</f>
        <v>August 2015</v>
      </c>
    </row>
    <row r="3" spans="1:7" ht="12.75" customHeight="1"/>
    <row r="4" spans="1:7" ht="12.75" customHeight="1">
      <c r="E4" s="733" t="s">
        <v>476</v>
      </c>
      <c r="F4" s="733"/>
    </row>
    <row r="5" spans="1:7" ht="13.5" customHeight="1">
      <c r="A5" s="741" t="s">
        <v>500</v>
      </c>
      <c r="B5" s="752" t="s">
        <v>151</v>
      </c>
      <c r="C5" s="752"/>
      <c r="D5" s="752"/>
      <c r="E5" s="752"/>
      <c r="F5" s="752"/>
    </row>
    <row r="6" spans="1:7" ht="33.75" customHeight="1">
      <c r="A6" s="741"/>
      <c r="B6" s="421" t="str">
        <f>Naslovnica!A20</f>
        <v>Kolovoz 2015.</v>
      </c>
      <c r="C6" s="654" t="str">
        <f>'5 Tablica 3,4'!$A$8</f>
        <v>Srpanj 2015.</v>
      </c>
      <c r="D6" s="421" t="s">
        <v>98</v>
      </c>
      <c r="E6" s="391" t="s">
        <v>152</v>
      </c>
      <c r="F6" s="422" t="s">
        <v>153</v>
      </c>
    </row>
    <row r="7" spans="1:7" ht="45" customHeight="1">
      <c r="A7" s="741"/>
      <c r="B7" s="423" t="str">
        <f>Naslovnica!A24</f>
        <v>August 2015</v>
      </c>
      <c r="C7" s="655" t="str">
        <f>'5 Tablica 3,4'!$B$8</f>
        <v>July 2015</v>
      </c>
      <c r="D7" s="423" t="s">
        <v>154</v>
      </c>
      <c r="E7" s="396" t="s">
        <v>501</v>
      </c>
      <c r="F7" s="423" t="s">
        <v>155</v>
      </c>
    </row>
    <row r="8" spans="1:7">
      <c r="A8" s="190" t="s">
        <v>136</v>
      </c>
      <c r="B8" s="191">
        <v>5307.9081799999994</v>
      </c>
      <c r="C8" s="191">
        <v>5686.6254900000004</v>
      </c>
      <c r="D8" s="192">
        <v>-6.6597898994048332E-2</v>
      </c>
      <c r="E8" s="193">
        <v>352184.77426000003</v>
      </c>
      <c r="F8" s="192">
        <v>1.5301995316043494E-2</v>
      </c>
      <c r="G8" s="88"/>
    </row>
    <row r="9" spans="1:7">
      <c r="A9" s="190" t="s">
        <v>137</v>
      </c>
      <c r="B9" s="191">
        <v>9316.8780200000001</v>
      </c>
      <c r="C9" s="191">
        <v>10197.88463</v>
      </c>
      <c r="D9" s="192">
        <v>-8.639111364412444E-2</v>
      </c>
      <c r="E9" s="193">
        <v>1116728.7518200006</v>
      </c>
      <c r="F9" s="192">
        <v>8.4132004003441042E-3</v>
      </c>
      <c r="G9" s="88"/>
    </row>
    <row r="10" spans="1:7">
      <c r="A10" s="190" t="s">
        <v>138</v>
      </c>
      <c r="B10" s="191">
        <v>1002.11905</v>
      </c>
      <c r="C10" s="191">
        <v>1044.8774599999999</v>
      </c>
      <c r="D10" s="192">
        <v>-4.0921937391586449E-2</v>
      </c>
      <c r="E10" s="193">
        <v>201888.72290000002</v>
      </c>
      <c r="F10" s="194">
        <v>4.9884812167379959E-3</v>
      </c>
    </row>
    <row r="11" spans="1:7">
      <c r="A11" s="190" t="s">
        <v>139</v>
      </c>
      <c r="B11" s="191">
        <v>1229.49575</v>
      </c>
      <c r="C11" s="191">
        <v>1107.8241599999999</v>
      </c>
      <c r="D11" s="192">
        <v>0.10982933428713104</v>
      </c>
      <c r="E11" s="193">
        <v>180468.96325000003</v>
      </c>
      <c r="F11" s="192">
        <v>6.8595146322893413E-3</v>
      </c>
    </row>
    <row r="12" spans="1:7">
      <c r="A12" s="190" t="s">
        <v>140</v>
      </c>
      <c r="B12" s="191">
        <v>1694.6393400000002</v>
      </c>
      <c r="C12" s="191">
        <v>1446.78286</v>
      </c>
      <c r="D12" s="192">
        <v>0.17131560433332771</v>
      </c>
      <c r="E12" s="193">
        <v>118529.02890000002</v>
      </c>
      <c r="F12" s="192">
        <v>1.450462784443895E-2</v>
      </c>
    </row>
    <row r="13" spans="1:7">
      <c r="A13" s="195" t="s">
        <v>141</v>
      </c>
      <c r="B13" s="191">
        <v>5001.93361</v>
      </c>
      <c r="C13" s="191">
        <v>5780.5004400000007</v>
      </c>
      <c r="D13" s="192">
        <v>-0.13468848209273743</v>
      </c>
      <c r="E13" s="196">
        <v>948857.30463000038</v>
      </c>
      <c r="F13" s="192">
        <v>5.2994704099575685E-3</v>
      </c>
    </row>
    <row r="14" spans="1:7" ht="18.75" customHeight="1">
      <c r="A14" s="424" t="s">
        <v>356</v>
      </c>
      <c r="B14" s="425">
        <v>23552.97395</v>
      </c>
      <c r="C14" s="426">
        <v>25264.495040000002</v>
      </c>
      <c r="D14" s="427">
        <v>-6.7744124206331358E-2</v>
      </c>
      <c r="E14" s="428">
        <v>2918657.5457600001</v>
      </c>
      <c r="F14" s="427">
        <v>8.135448432273604E-3</v>
      </c>
    </row>
    <row r="15" spans="1:7" ht="12.75" customHeight="1">
      <c r="A15" s="27" t="s">
        <v>679</v>
      </c>
      <c r="B15" s="28"/>
      <c r="C15" s="30"/>
      <c r="D15" s="30"/>
      <c r="E15" s="30"/>
      <c r="F15" s="30"/>
      <c r="G15" s="30"/>
    </row>
    <row r="16" spans="1:7" ht="22.5" customHeight="1">
      <c r="A16" s="757" t="s">
        <v>157</v>
      </c>
      <c r="B16" s="757"/>
      <c r="C16" s="757"/>
      <c r="D16" s="757"/>
      <c r="E16" s="757"/>
      <c r="F16" s="757"/>
      <c r="G16" s="47"/>
    </row>
    <row r="17" spans="1:7" ht="12.75" customHeight="1">
      <c r="A17" s="753" t="s">
        <v>158</v>
      </c>
      <c r="B17" s="754"/>
      <c r="C17" s="754"/>
      <c r="D17" s="754"/>
      <c r="E17" s="754"/>
      <c r="F17" s="754"/>
      <c r="G17" s="48"/>
    </row>
    <row r="18" spans="1:7" ht="12.75" customHeight="1">
      <c r="A18" s="755" t="s">
        <v>159</v>
      </c>
      <c r="B18" s="756"/>
      <c r="C18" s="756"/>
      <c r="D18" s="756"/>
      <c r="E18" s="756"/>
      <c r="F18" s="756"/>
      <c r="G18" s="49"/>
    </row>
    <row r="19" spans="1:7" ht="12.75" customHeight="1">
      <c r="A19" s="753" t="s">
        <v>160</v>
      </c>
      <c r="B19" s="754"/>
      <c r="C19" s="754"/>
      <c r="D19" s="754"/>
      <c r="E19" s="754"/>
      <c r="F19" s="754"/>
      <c r="G19" s="48"/>
    </row>
    <row r="20" spans="1:7" ht="12.75" customHeight="1"/>
    <row r="21" spans="1:7" ht="12.75" customHeight="1">
      <c r="A21" s="552" t="s">
        <v>359</v>
      </c>
      <c r="F21" s="376" t="str">
        <f>Naslovnica!A20</f>
        <v>Kolovoz 2015.</v>
      </c>
    </row>
    <row r="22" spans="1:7" ht="12.75" customHeight="1">
      <c r="A22" s="126" t="s">
        <v>360</v>
      </c>
      <c r="F22" s="118" t="str">
        <f>Naslovnica!A24</f>
        <v>August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679</v>
      </c>
    </row>
    <row r="42" spans="1:1" ht="12.75" customHeight="1"/>
    <row r="43" spans="1:1" ht="12.75" customHeight="1">
      <c r="A43" s="82"/>
    </row>
    <row r="44" spans="1:1" ht="12.75" customHeight="1">
      <c r="A44" s="85"/>
    </row>
    <row r="45" spans="1:1" ht="12.75" customHeight="1"/>
    <row r="46" spans="1:1" ht="12.75" customHeight="1">
      <c r="A46" s="74" t="s">
        <v>328</v>
      </c>
    </row>
    <row r="47" spans="1:1" ht="12.75" customHeight="1"/>
    <row r="48" spans="1:1" ht="12.75" customHeight="1"/>
    <row r="49" spans="6:6" ht="12.75" customHeight="1"/>
    <row r="53" spans="6:6">
      <c r="F53" s="44" t="s">
        <v>371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8" t="s">
        <v>945</v>
      </c>
      <c r="G1" s="376" t="str">
        <f>Naslovnica!A20</f>
        <v>Kolovoz 2015.</v>
      </c>
    </row>
    <row r="2" spans="1:8" ht="12.75" customHeight="1">
      <c r="A2" s="117" t="s">
        <v>946</v>
      </c>
      <c r="G2" s="118" t="str">
        <f>Naslovnica!A24</f>
        <v>August 2015</v>
      </c>
    </row>
    <row r="3" spans="1:8" ht="12.75" customHeight="1"/>
    <row r="4" spans="1:8" ht="12.75" customHeight="1">
      <c r="F4" s="141"/>
      <c r="G4" s="21" t="s">
        <v>476</v>
      </c>
    </row>
    <row r="5" spans="1:8" ht="15" customHeight="1">
      <c r="A5" s="734" t="s">
        <v>503</v>
      </c>
      <c r="B5" s="735" t="s">
        <v>502</v>
      </c>
      <c r="C5" s="735"/>
      <c r="D5" s="735"/>
      <c r="E5" s="735"/>
      <c r="F5" s="735"/>
      <c r="G5" s="735"/>
    </row>
    <row r="6" spans="1:8">
      <c r="A6" s="734"/>
      <c r="B6" s="739" t="str">
        <f>Naslovnica!A20</f>
        <v>Kolovoz 2015.</v>
      </c>
      <c r="C6" s="751"/>
      <c r="D6" s="740" t="str">
        <f>'5 Tablica 3,4'!A8</f>
        <v>Srpanj 2015.</v>
      </c>
      <c r="E6" s="751"/>
      <c r="F6" s="758" t="s">
        <v>161</v>
      </c>
      <c r="G6" s="758"/>
    </row>
    <row r="7" spans="1:8">
      <c r="A7" s="734"/>
      <c r="B7" s="736" t="str">
        <f>Naslovnica!A24</f>
        <v>August 2015</v>
      </c>
      <c r="C7" s="759"/>
      <c r="D7" s="760" t="str">
        <f>'5 Tablica 3,4'!B8</f>
        <v>July 2015</v>
      </c>
      <c r="E7" s="759"/>
      <c r="F7" s="761" t="s">
        <v>162</v>
      </c>
      <c r="G7" s="761"/>
    </row>
    <row r="8" spans="1:8">
      <c r="A8" s="734"/>
      <c r="B8" s="397" t="s">
        <v>120</v>
      </c>
      <c r="C8" s="397" t="s">
        <v>121</v>
      </c>
      <c r="D8" s="397" t="s">
        <v>120</v>
      </c>
      <c r="E8" s="397" t="s">
        <v>121</v>
      </c>
      <c r="F8" s="397" t="s">
        <v>1135</v>
      </c>
      <c r="G8" s="397" t="s">
        <v>1131</v>
      </c>
    </row>
    <row r="9" spans="1:8">
      <c r="A9" s="734"/>
      <c r="B9" s="398" t="s">
        <v>122</v>
      </c>
      <c r="C9" s="398" t="s">
        <v>123</v>
      </c>
      <c r="D9" s="398" t="s">
        <v>122</v>
      </c>
      <c r="E9" s="398" t="s">
        <v>123</v>
      </c>
      <c r="F9" s="398" t="s">
        <v>122</v>
      </c>
      <c r="G9" s="398" t="s">
        <v>1132</v>
      </c>
    </row>
    <row r="10" spans="1:8">
      <c r="A10" s="177" t="s">
        <v>136</v>
      </c>
      <c r="B10" s="197">
        <v>301724.52295000001</v>
      </c>
      <c r="C10" s="198">
        <v>0.10607175228434511</v>
      </c>
      <c r="D10" s="197">
        <v>299744.28194000002</v>
      </c>
      <c r="E10" s="199">
        <v>0.10390170668434881</v>
      </c>
      <c r="F10" s="200">
        <v>1980.2410099999904</v>
      </c>
      <c r="G10" s="199">
        <v>6.6064346488396951E-3</v>
      </c>
      <c r="H10" s="88"/>
    </row>
    <row r="11" spans="1:8">
      <c r="A11" s="177" t="s">
        <v>137</v>
      </c>
      <c r="B11" s="197">
        <v>1195762.8928099999</v>
      </c>
      <c r="C11" s="198">
        <v>0.42037241161857053</v>
      </c>
      <c r="D11" s="201">
        <v>1219753.1058199999</v>
      </c>
      <c r="E11" s="199">
        <v>0.42280849732306691</v>
      </c>
      <c r="F11" s="200">
        <v>-23990.213009999992</v>
      </c>
      <c r="G11" s="199">
        <v>-1.9668089300639378E-2</v>
      </c>
      <c r="H11" s="88"/>
    </row>
    <row r="12" spans="1:8">
      <c r="A12" s="177" t="s">
        <v>156</v>
      </c>
      <c r="B12" s="197">
        <v>161421.28571999999</v>
      </c>
      <c r="C12" s="198">
        <v>5.6747918481752743E-2</v>
      </c>
      <c r="D12" s="201">
        <v>166022.77142999999</v>
      </c>
      <c r="E12" s="199">
        <v>5.7549218915527132E-2</v>
      </c>
      <c r="F12" s="200">
        <v>-4601.4857100000081</v>
      </c>
      <c r="G12" s="199">
        <v>-2.7715991429164449E-2</v>
      </c>
    </row>
    <row r="13" spans="1:8">
      <c r="A13" s="177" t="s">
        <v>139</v>
      </c>
      <c r="B13" s="197">
        <v>181171.93374000001</v>
      </c>
      <c r="C13" s="198">
        <v>6.3691291276743958E-2</v>
      </c>
      <c r="D13" s="201">
        <v>183388.72246000002</v>
      </c>
      <c r="E13" s="199">
        <v>6.3568856516403885E-2</v>
      </c>
      <c r="F13" s="200">
        <v>-2216.7887199999986</v>
      </c>
      <c r="G13" s="199">
        <v>-1.2087922802796752E-2</v>
      </c>
    </row>
    <row r="14" spans="1:8">
      <c r="A14" s="177" t="s">
        <v>140</v>
      </c>
      <c r="B14" s="197">
        <v>102616.32054</v>
      </c>
      <c r="C14" s="198">
        <v>3.6074936257181792E-2</v>
      </c>
      <c r="D14" s="201">
        <v>102044.16157</v>
      </c>
      <c r="E14" s="199">
        <v>3.5372026033906996E-2</v>
      </c>
      <c r="F14" s="200">
        <v>572.15897000001371</v>
      </c>
      <c r="G14" s="199">
        <v>5.6069740904042369E-3</v>
      </c>
    </row>
    <row r="15" spans="1:8">
      <c r="A15" s="177" t="s">
        <v>141</v>
      </c>
      <c r="B15" s="197">
        <v>901835.32028999995</v>
      </c>
      <c r="C15" s="198">
        <v>0.31704169008140576</v>
      </c>
      <c r="D15" s="202">
        <v>913930.0978300001</v>
      </c>
      <c r="E15" s="199">
        <v>0.31679969452674617</v>
      </c>
      <c r="F15" s="200">
        <v>-12094.777540000081</v>
      </c>
      <c r="G15" s="199">
        <v>-1.323381029765564E-2</v>
      </c>
    </row>
    <row r="16" spans="1:8" ht="18.75" customHeight="1">
      <c r="A16" s="429" t="s">
        <v>127</v>
      </c>
      <c r="B16" s="430">
        <v>2844532.27605</v>
      </c>
      <c r="C16" s="427">
        <v>1</v>
      </c>
      <c r="D16" s="430">
        <v>2884883.1410500002</v>
      </c>
      <c r="E16" s="431">
        <v>1.0000000000000002</v>
      </c>
      <c r="F16" s="432">
        <v>-40350.864999999998</v>
      </c>
      <c r="G16" s="431">
        <v>-1.3987001561981344E-2</v>
      </c>
    </row>
    <row r="17" spans="1:8" ht="12.75" customHeight="1">
      <c r="A17" s="37" t="s">
        <v>504</v>
      </c>
    </row>
    <row r="18" spans="1:8" ht="12.75" customHeight="1"/>
    <row r="19" spans="1:8" ht="12.75" customHeight="1">
      <c r="A19" s="548" t="s">
        <v>361</v>
      </c>
      <c r="G19" s="376" t="str">
        <f>Naslovnica!A20</f>
        <v>Kolovoz 2015.</v>
      </c>
    </row>
    <row r="20" spans="1:8" ht="12.75" customHeight="1">
      <c r="A20" s="117" t="s">
        <v>362</v>
      </c>
      <c r="G20" s="118" t="str">
        <f>Naslovnica!A24</f>
        <v>August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504</v>
      </c>
    </row>
    <row r="41" spans="1:8" ht="12.75" customHeight="1">
      <c r="A41" s="37"/>
    </row>
    <row r="42" spans="1:8" ht="12.75" customHeight="1">
      <c r="A42" s="375" t="s">
        <v>363</v>
      </c>
      <c r="G42" s="376" t="str">
        <f>Naslovnica!A20</f>
        <v>Kolovoz 2015.</v>
      </c>
    </row>
    <row r="43" spans="1:8" ht="12.75" customHeight="1">
      <c r="A43" s="117" t="s">
        <v>364</v>
      </c>
      <c r="G43" s="118" t="str">
        <f>Naslovnica!A24</f>
        <v>August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504</v>
      </c>
    </row>
    <row r="64" spans="1:8" ht="12.75" customHeight="1">
      <c r="A64" s="89"/>
    </row>
    <row r="65" spans="1:7">
      <c r="A65" s="74" t="s">
        <v>328</v>
      </c>
    </row>
    <row r="66" spans="1:7">
      <c r="G66" s="44" t="s">
        <v>372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8" t="s">
        <v>947</v>
      </c>
      <c r="I1" s="376" t="str">
        <f>Naslovnica!A20</f>
        <v>Kolovoz 2015.</v>
      </c>
    </row>
    <row r="2" spans="1:10" ht="12.75" customHeight="1">
      <c r="A2" s="117" t="s">
        <v>1038</v>
      </c>
      <c r="I2" s="118" t="str">
        <f>Naslovnica!A24</f>
        <v>August 2015</v>
      </c>
    </row>
    <row r="3" spans="1:10" ht="12.75" customHeight="1"/>
    <row r="4" spans="1:10" ht="35.25" customHeight="1">
      <c r="A4" s="391"/>
      <c r="B4" s="724" t="s">
        <v>1087</v>
      </c>
      <c r="C4" s="724"/>
      <c r="D4" s="747" t="s">
        <v>505</v>
      </c>
      <c r="E4" s="747"/>
      <c r="F4" s="747"/>
      <c r="G4" s="747"/>
      <c r="H4" s="747"/>
      <c r="I4" s="391"/>
    </row>
    <row r="5" spans="1:10" ht="33.75">
      <c r="A5" s="391" t="s">
        <v>503</v>
      </c>
      <c r="B5" s="391" t="str">
        <f>Naslovnica!A20</f>
        <v>Kolovoz 2015.</v>
      </c>
      <c r="C5" s="393" t="str">
        <f>'5 Tablica 3,4'!A8</f>
        <v>Srpanj 2015.</v>
      </c>
      <c r="D5" s="391" t="str">
        <f>Naslovnica!A20</f>
        <v>Kolovoz 2015.</v>
      </c>
      <c r="E5" s="393" t="str">
        <f>C5</f>
        <v>Srpanj 2015.</v>
      </c>
      <c r="F5" s="391" t="s">
        <v>163</v>
      </c>
      <c r="G5" s="391" t="s">
        <v>164</v>
      </c>
      <c r="H5" s="433" t="s">
        <v>165</v>
      </c>
      <c r="I5" s="433" t="s">
        <v>166</v>
      </c>
    </row>
    <row r="6" spans="1:10" ht="34.5" customHeight="1">
      <c r="A6" s="391"/>
      <c r="B6" s="394" t="str">
        <f>Naslovnica!A24</f>
        <v>August 2015</v>
      </c>
      <c r="C6" s="395" t="str">
        <f>'5 Tablica 3,4'!B8</f>
        <v>July 2015</v>
      </c>
      <c r="D6" s="394" t="str">
        <f>Naslovnica!A24</f>
        <v>August 2015</v>
      </c>
      <c r="E6" s="395" t="str">
        <f>C6</f>
        <v>July 2015</v>
      </c>
      <c r="F6" s="394" t="s">
        <v>167</v>
      </c>
      <c r="G6" s="394" t="s">
        <v>168</v>
      </c>
      <c r="H6" s="396" t="s">
        <v>169</v>
      </c>
      <c r="I6" s="423" t="s">
        <v>170</v>
      </c>
    </row>
    <row r="7" spans="1:10" ht="22.5">
      <c r="A7" s="203" t="s">
        <v>757</v>
      </c>
      <c r="B7" s="204">
        <v>225.8862</v>
      </c>
      <c r="C7" s="204">
        <v>227.31790000000001</v>
      </c>
      <c r="D7" s="205">
        <v>-6.2982281641701388E-3</v>
      </c>
      <c r="E7" s="205">
        <v>1.1744300317964473E-2</v>
      </c>
      <c r="F7" s="205">
        <v>3.2952228871200973E-2</v>
      </c>
      <c r="G7" s="205">
        <v>6.4001805003987444E-2</v>
      </c>
      <c r="H7" s="205">
        <v>7.1806821419042821E-2</v>
      </c>
      <c r="I7" s="206">
        <v>37958</v>
      </c>
      <c r="J7" s="88"/>
    </row>
    <row r="8" spans="1:10" ht="22.5">
      <c r="A8" s="203" t="s">
        <v>758</v>
      </c>
      <c r="B8" s="207">
        <v>243.2998</v>
      </c>
      <c r="C8" s="207">
        <v>249.50110000000001</v>
      </c>
      <c r="D8" s="205">
        <v>-2.4854800239357711E-2</v>
      </c>
      <c r="E8" s="205">
        <v>2.2850670199961343E-2</v>
      </c>
      <c r="F8" s="205">
        <v>3.0360291838252396E-2</v>
      </c>
      <c r="G8" s="205">
        <v>5.1406154253034408E-2</v>
      </c>
      <c r="H8" s="205">
        <v>7.7384278171674703E-2</v>
      </c>
      <c r="I8" s="206">
        <v>37893</v>
      </c>
      <c r="J8" s="88"/>
    </row>
    <row r="9" spans="1:10" ht="22.5">
      <c r="A9" s="203" t="s">
        <v>759</v>
      </c>
      <c r="B9" s="207">
        <v>146.5035</v>
      </c>
      <c r="C9" s="207">
        <v>151.0582</v>
      </c>
      <c r="D9" s="205">
        <v>-3.0151954677071435E-2</v>
      </c>
      <c r="E9" s="205">
        <v>1.5587633967259595E-2</v>
      </c>
      <c r="F9" s="205">
        <v>-2.5225703664364385E-3</v>
      </c>
      <c r="G9" s="205">
        <v>1.6493161558187808E-2</v>
      </c>
      <c r="H9" s="205">
        <v>3.2760591863583377E-2</v>
      </c>
      <c r="I9" s="206">
        <v>37923</v>
      </c>
    </row>
    <row r="10" spans="1:10" ht="22.5">
      <c r="A10" s="203" t="s">
        <v>760</v>
      </c>
      <c r="B10" s="207">
        <v>180.7955</v>
      </c>
      <c r="C10" s="207">
        <v>183.90430000000001</v>
      </c>
      <c r="D10" s="205">
        <v>-1.6904444322400347E-2</v>
      </c>
      <c r="E10" s="205">
        <v>2.192673417856561E-2</v>
      </c>
      <c r="F10" s="208">
        <v>4.2434121194054875E-2</v>
      </c>
      <c r="G10" s="205">
        <v>7.14442337323693E-2</v>
      </c>
      <c r="H10" s="205">
        <v>5.8184388618294225E-2</v>
      </c>
      <c r="I10" s="206">
        <v>38425</v>
      </c>
    </row>
    <row r="11" spans="1:10" ht="22.5">
      <c r="A11" s="203" t="s">
        <v>761</v>
      </c>
      <c r="B11" s="207">
        <v>178.60669999999999</v>
      </c>
      <c r="C11" s="207">
        <v>178.87620000000001</v>
      </c>
      <c r="D11" s="205">
        <v>-1.5066286068242674E-3</v>
      </c>
      <c r="E11" s="205">
        <v>1.3253923836670678E-2</v>
      </c>
      <c r="F11" s="208">
        <v>1.7965911390132483E-2</v>
      </c>
      <c r="G11" s="205">
        <v>4.3761538070445916E-2</v>
      </c>
      <c r="H11" s="205">
        <v>5.6954200071042349E-2</v>
      </c>
      <c r="I11" s="206">
        <v>38425</v>
      </c>
    </row>
    <row r="12" spans="1:10" ht="22.5">
      <c r="A12" s="203" t="s">
        <v>762</v>
      </c>
      <c r="B12" s="207">
        <v>208.6558</v>
      </c>
      <c r="C12" s="207">
        <v>211.99520000000001</v>
      </c>
      <c r="D12" s="205">
        <v>-1.575224344702153E-2</v>
      </c>
      <c r="E12" s="205">
        <v>1.898429959585779E-2</v>
      </c>
      <c r="F12" s="205">
        <v>4.6425601784566339E-2</v>
      </c>
      <c r="G12" s="205">
        <v>7.3236243258062439E-2</v>
      </c>
      <c r="H12" s="205">
        <v>5.7858132051427313E-2</v>
      </c>
      <c r="I12" s="206">
        <v>37474</v>
      </c>
    </row>
    <row r="13" spans="1:10" ht="12.75" customHeight="1">
      <c r="A13" s="37" t="s">
        <v>504</v>
      </c>
    </row>
    <row r="14" spans="1:10" ht="12.75" customHeight="1"/>
    <row r="15" spans="1:10" ht="21" customHeight="1">
      <c r="A15" s="763" t="s">
        <v>858</v>
      </c>
      <c r="B15" s="763"/>
      <c r="C15" s="763"/>
      <c r="D15" s="763"/>
      <c r="E15" s="763"/>
      <c r="F15" s="763"/>
      <c r="G15" s="763"/>
      <c r="H15" s="763"/>
      <c r="I15" s="763"/>
    </row>
    <row r="16" spans="1:10" ht="21.75" customHeight="1">
      <c r="A16" s="762" t="s">
        <v>859</v>
      </c>
      <c r="B16" s="762"/>
      <c r="C16" s="762"/>
      <c r="D16" s="762"/>
      <c r="E16" s="762"/>
      <c r="F16" s="762"/>
      <c r="G16" s="762"/>
      <c r="H16" s="762"/>
      <c r="I16" s="762"/>
    </row>
    <row r="17" spans="1:10" ht="19.5" customHeight="1">
      <c r="A17" s="763" t="s">
        <v>860</v>
      </c>
      <c r="B17" s="763"/>
      <c r="C17" s="763"/>
      <c r="D17" s="763"/>
      <c r="E17" s="763"/>
      <c r="F17" s="763"/>
      <c r="G17" s="763"/>
      <c r="H17" s="763"/>
      <c r="I17" s="763"/>
    </row>
    <row r="18" spans="1:10" ht="19.5" customHeight="1">
      <c r="A18" s="762" t="s">
        <v>861</v>
      </c>
      <c r="B18" s="762"/>
      <c r="C18" s="762"/>
      <c r="D18" s="762"/>
      <c r="E18" s="762"/>
      <c r="F18" s="762"/>
      <c r="G18" s="762"/>
      <c r="H18" s="762"/>
      <c r="I18" s="762"/>
    </row>
    <row r="19" spans="1:10" ht="12.75" customHeight="1"/>
    <row r="20" spans="1:10" ht="12.75" customHeight="1">
      <c r="A20" s="38"/>
      <c r="I20" s="14"/>
    </row>
    <row r="21" spans="1:10" ht="12.75" customHeight="1">
      <c r="A21" s="74" t="s">
        <v>328</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373</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8" t="s">
        <v>948</v>
      </c>
      <c r="O1" s="376" t="str">
        <f>Naslovnica!A20</f>
        <v>Kolovoz 2015.</v>
      </c>
    </row>
    <row r="2" spans="1:16" ht="12.75" customHeight="1">
      <c r="A2" s="127" t="s">
        <v>949</v>
      </c>
      <c r="O2" s="118" t="str">
        <f>Naslovnica!A24</f>
        <v>August 2015</v>
      </c>
    </row>
    <row r="3" spans="1:16" ht="12.75" customHeight="1"/>
    <row r="4" spans="1:16" ht="12.75" customHeight="1">
      <c r="L4" s="138"/>
      <c r="M4" s="138"/>
      <c r="N4" s="138"/>
      <c r="O4" s="40" t="s">
        <v>484</v>
      </c>
    </row>
    <row r="5" spans="1:16" ht="31.5" customHeight="1">
      <c r="A5" s="764" t="s">
        <v>680</v>
      </c>
      <c r="B5" s="724" t="s">
        <v>171</v>
      </c>
      <c r="C5" s="724"/>
      <c r="D5" s="724" t="s">
        <v>172</v>
      </c>
      <c r="E5" s="765"/>
      <c r="F5" s="724" t="s">
        <v>173</v>
      </c>
      <c r="G5" s="724"/>
      <c r="H5" s="724" t="s">
        <v>174</v>
      </c>
      <c r="I5" s="724"/>
      <c r="J5" s="724" t="s">
        <v>175</v>
      </c>
      <c r="K5" s="724"/>
      <c r="L5" s="724" t="s">
        <v>176</v>
      </c>
      <c r="M5" s="724"/>
      <c r="N5" s="724" t="s">
        <v>112</v>
      </c>
      <c r="O5" s="724"/>
    </row>
    <row r="6" spans="1:16">
      <c r="A6" s="764"/>
      <c r="B6" s="434" t="s">
        <v>130</v>
      </c>
      <c r="C6" s="434" t="s">
        <v>131</v>
      </c>
      <c r="D6" s="434" t="s">
        <v>130</v>
      </c>
      <c r="E6" s="434" t="s">
        <v>131</v>
      </c>
      <c r="F6" s="434" t="s">
        <v>130</v>
      </c>
      <c r="G6" s="434" t="s">
        <v>131</v>
      </c>
      <c r="H6" s="434" t="s">
        <v>130</v>
      </c>
      <c r="I6" s="434" t="s">
        <v>131</v>
      </c>
      <c r="J6" s="434" t="s">
        <v>130</v>
      </c>
      <c r="K6" s="434" t="s">
        <v>131</v>
      </c>
      <c r="L6" s="434" t="s">
        <v>130</v>
      </c>
      <c r="M6" s="434" t="s">
        <v>131</v>
      </c>
      <c r="N6" s="434" t="s">
        <v>130</v>
      </c>
      <c r="O6" s="434" t="s">
        <v>131</v>
      </c>
    </row>
    <row r="7" spans="1:16">
      <c r="A7" s="764"/>
      <c r="B7" s="435" t="s">
        <v>122</v>
      </c>
      <c r="C7" s="435" t="s">
        <v>123</v>
      </c>
      <c r="D7" s="435" t="s">
        <v>122</v>
      </c>
      <c r="E7" s="435" t="s">
        <v>123</v>
      </c>
      <c r="F7" s="435" t="s">
        <v>122</v>
      </c>
      <c r="G7" s="435" t="s">
        <v>123</v>
      </c>
      <c r="H7" s="435" t="s">
        <v>122</v>
      </c>
      <c r="I7" s="435" t="s">
        <v>123</v>
      </c>
      <c r="J7" s="435" t="s">
        <v>122</v>
      </c>
      <c r="K7" s="435" t="s">
        <v>123</v>
      </c>
      <c r="L7" s="435" t="s">
        <v>122</v>
      </c>
      <c r="M7" s="435" t="s">
        <v>123</v>
      </c>
      <c r="N7" s="435" t="s">
        <v>122</v>
      </c>
      <c r="O7" s="435" t="s">
        <v>123</v>
      </c>
    </row>
    <row r="8" spans="1:16" ht="18">
      <c r="A8" s="209" t="s">
        <v>601</v>
      </c>
      <c r="B8" s="181">
        <v>22068.882960000003</v>
      </c>
      <c r="C8" s="182">
        <v>7.3142490190156423E-2</v>
      </c>
      <c r="D8" s="181">
        <v>25493.689910000001</v>
      </c>
      <c r="E8" s="182">
        <v>2.1320020936668092E-2</v>
      </c>
      <c r="F8" s="181">
        <v>35281.603069999997</v>
      </c>
      <c r="G8" s="182">
        <v>0.21856846767531743</v>
      </c>
      <c r="H8" s="181">
        <v>788.71974999999998</v>
      </c>
      <c r="I8" s="182">
        <v>4.3534323099509017E-3</v>
      </c>
      <c r="J8" s="181">
        <v>582.83681000000001</v>
      </c>
      <c r="K8" s="182">
        <v>5.6797671845270391E-3</v>
      </c>
      <c r="L8" s="181">
        <v>1798.6656699999999</v>
      </c>
      <c r="M8" s="182">
        <v>1.994450238899059E-3</v>
      </c>
      <c r="N8" s="181">
        <v>86014.39817</v>
      </c>
      <c r="O8" s="182">
        <v>3.0238503143104462E-2</v>
      </c>
      <c r="P8" s="88"/>
    </row>
    <row r="9" spans="1:16" ht="18">
      <c r="A9" s="209" t="s">
        <v>602</v>
      </c>
      <c r="B9" s="184">
        <v>847.15985999999998</v>
      </c>
      <c r="C9" s="185">
        <v>2.8077262388791191E-3</v>
      </c>
      <c r="D9" s="184">
        <v>5245.62075</v>
      </c>
      <c r="E9" s="185">
        <v>4.3868402185260821E-3</v>
      </c>
      <c r="F9" s="184">
        <v>106.72230999999999</v>
      </c>
      <c r="G9" s="185">
        <v>6.6114149397322741E-4</v>
      </c>
      <c r="H9" s="184">
        <v>2304.4087799999998</v>
      </c>
      <c r="I9" s="185">
        <v>1.2719457878652765E-2</v>
      </c>
      <c r="J9" s="184">
        <v>48.013260000000002</v>
      </c>
      <c r="K9" s="185">
        <v>4.6789106983507908E-4</v>
      </c>
      <c r="L9" s="184">
        <v>2268.7392400000003</v>
      </c>
      <c r="M9" s="185">
        <v>2.5156912675259272E-3</v>
      </c>
      <c r="N9" s="184">
        <v>10820.664200000001</v>
      </c>
      <c r="O9" s="185">
        <v>3.8040222960752938E-3</v>
      </c>
      <c r="P9" s="88"/>
    </row>
    <row r="10" spans="1:16" ht="18">
      <c r="A10" s="209" t="s">
        <v>603</v>
      </c>
      <c r="B10" s="184">
        <v>279931.63287999999</v>
      </c>
      <c r="C10" s="185">
        <v>0.92777222793517711</v>
      </c>
      <c r="D10" s="184">
        <v>1170945.5379900001</v>
      </c>
      <c r="E10" s="185">
        <v>0.97924558876243439</v>
      </c>
      <c r="F10" s="184">
        <v>126630.00564</v>
      </c>
      <c r="G10" s="185">
        <v>0.78446906847001174</v>
      </c>
      <c r="H10" s="184">
        <v>188230.98133000001</v>
      </c>
      <c r="I10" s="185">
        <v>1.0389632513396387</v>
      </c>
      <c r="J10" s="184">
        <v>105218.78582999999</v>
      </c>
      <c r="K10" s="185">
        <v>1.0253611245882233</v>
      </c>
      <c r="L10" s="184">
        <v>899739.92330999998</v>
      </c>
      <c r="M10" s="185">
        <v>0.99767651927923362</v>
      </c>
      <c r="N10" s="184">
        <v>2770696.8669800004</v>
      </c>
      <c r="O10" s="185">
        <v>0.97404304050558033</v>
      </c>
      <c r="P10" s="88"/>
    </row>
    <row r="11" spans="1:16" ht="18.75">
      <c r="A11" s="209" t="s">
        <v>604</v>
      </c>
      <c r="B11" s="186">
        <v>273851.34551000001</v>
      </c>
      <c r="C11" s="187">
        <v>0.9076204440809772</v>
      </c>
      <c r="D11" s="186">
        <v>951735.38822000008</v>
      </c>
      <c r="E11" s="187">
        <v>0.79592316666011942</v>
      </c>
      <c r="F11" s="186">
        <v>113803.16002</v>
      </c>
      <c r="G11" s="187">
        <v>0.70500714643917539</v>
      </c>
      <c r="H11" s="186">
        <v>163307.70691000001</v>
      </c>
      <c r="I11" s="187">
        <v>0.90139627887597107</v>
      </c>
      <c r="J11" s="186">
        <v>102863.69851999999</v>
      </c>
      <c r="K11" s="187">
        <v>1.0024107079526747</v>
      </c>
      <c r="L11" s="186">
        <v>805207.62260999996</v>
      </c>
      <c r="M11" s="187">
        <v>0.89285438759603275</v>
      </c>
      <c r="N11" s="186">
        <v>2410768.9217900001</v>
      </c>
      <c r="O11" s="187">
        <v>0.8475097794065688</v>
      </c>
    </row>
    <row r="12" spans="1:16" ht="19.5">
      <c r="A12" s="210" t="s">
        <v>506</v>
      </c>
      <c r="B12" s="186">
        <v>4823.78334</v>
      </c>
      <c r="C12" s="187">
        <v>1.5987375811674972E-2</v>
      </c>
      <c r="D12" s="186">
        <v>242735.91185</v>
      </c>
      <c r="E12" s="187">
        <v>0.20299669216158675</v>
      </c>
      <c r="F12" s="186">
        <v>18591.03543</v>
      </c>
      <c r="G12" s="187">
        <v>0.11517090417832414</v>
      </c>
      <c r="H12" s="186">
        <v>54835.41476</v>
      </c>
      <c r="I12" s="187">
        <v>0.30267058273327452</v>
      </c>
      <c r="J12" s="186">
        <v>0</v>
      </c>
      <c r="K12" s="187">
        <v>0</v>
      </c>
      <c r="L12" s="186">
        <v>131087.56690999999</v>
      </c>
      <c r="M12" s="187">
        <v>0.14535643477330942</v>
      </c>
      <c r="N12" s="186">
        <v>452073.71229</v>
      </c>
      <c r="O12" s="187">
        <v>0.1589272570736173</v>
      </c>
    </row>
    <row r="13" spans="1:16" ht="19.5">
      <c r="A13" s="210" t="s">
        <v>605</v>
      </c>
      <c r="B13" s="186">
        <v>257688.32816999999</v>
      </c>
      <c r="C13" s="187">
        <v>0.85405165496840496</v>
      </c>
      <c r="D13" s="186">
        <v>652315.89830999996</v>
      </c>
      <c r="E13" s="187">
        <v>0.54552278067191151</v>
      </c>
      <c r="F13" s="186">
        <v>92757.694810000001</v>
      </c>
      <c r="G13" s="187">
        <v>0.57463112374719105</v>
      </c>
      <c r="H13" s="186">
        <v>97817.273799999995</v>
      </c>
      <c r="I13" s="187">
        <v>0.53991405722024055</v>
      </c>
      <c r="J13" s="186">
        <v>96024.187940000003</v>
      </c>
      <c r="K13" s="187">
        <v>0.93575941365554638</v>
      </c>
      <c r="L13" s="186">
        <v>615667.10929999989</v>
      </c>
      <c r="M13" s="187">
        <v>0.68268240935830948</v>
      </c>
      <c r="N13" s="186">
        <v>1812270.49233</v>
      </c>
      <c r="O13" s="187">
        <v>0.63710667218955652</v>
      </c>
    </row>
    <row r="14" spans="1:16" ht="19.5">
      <c r="A14" s="210" t="s">
        <v>606</v>
      </c>
      <c r="B14" s="186">
        <v>0</v>
      </c>
      <c r="C14" s="187">
        <v>0</v>
      </c>
      <c r="D14" s="186">
        <v>0</v>
      </c>
      <c r="E14" s="187">
        <v>0</v>
      </c>
      <c r="F14" s="186">
        <v>0</v>
      </c>
      <c r="G14" s="187">
        <v>0</v>
      </c>
      <c r="H14" s="186">
        <v>0</v>
      </c>
      <c r="I14" s="187">
        <v>0</v>
      </c>
      <c r="J14" s="186">
        <v>112.04672000000001</v>
      </c>
      <c r="K14" s="187">
        <v>1.0918996063235772E-3</v>
      </c>
      <c r="L14" s="186">
        <v>758.16257999999993</v>
      </c>
      <c r="M14" s="187">
        <v>8.4068849704866332E-4</v>
      </c>
      <c r="N14" s="186">
        <v>870.20929999999998</v>
      </c>
      <c r="O14" s="187">
        <v>3.0592351063367016E-4</v>
      </c>
    </row>
    <row r="15" spans="1:16" ht="19.5">
      <c r="A15" s="210" t="s">
        <v>607</v>
      </c>
      <c r="B15" s="186">
        <v>11339.234</v>
      </c>
      <c r="C15" s="187">
        <v>3.7581413300897225E-2</v>
      </c>
      <c r="D15" s="186">
        <v>56683.57806</v>
      </c>
      <c r="E15" s="187">
        <v>4.7403693826621116E-2</v>
      </c>
      <c r="F15" s="186">
        <v>2454.4297799999999</v>
      </c>
      <c r="G15" s="187">
        <v>1.520511851366017E-2</v>
      </c>
      <c r="H15" s="186">
        <v>9441.2273499999992</v>
      </c>
      <c r="I15" s="187">
        <v>5.2111975376655816E-2</v>
      </c>
      <c r="J15" s="186">
        <v>6727.4638600000008</v>
      </c>
      <c r="K15" s="187">
        <v>6.5559394690804809E-2</v>
      </c>
      <c r="L15" s="186">
        <v>49367.156560000003</v>
      </c>
      <c r="M15" s="187">
        <v>5.4740766356462044E-2</v>
      </c>
      <c r="N15" s="186">
        <v>136013.08961000002</v>
      </c>
      <c r="O15" s="187">
        <v>4.7815625350847407E-2</v>
      </c>
    </row>
    <row r="16" spans="1:16" ht="19.5" customHeight="1">
      <c r="A16" s="572" t="s">
        <v>728</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2" t="s">
        <v>729</v>
      </c>
      <c r="B17" s="186">
        <v>0</v>
      </c>
      <c r="C17" s="187">
        <v>0</v>
      </c>
      <c r="D17" s="186">
        <v>0</v>
      </c>
      <c r="E17" s="187">
        <v>0</v>
      </c>
      <c r="F17" s="186">
        <v>0</v>
      </c>
      <c r="G17" s="187">
        <v>0</v>
      </c>
      <c r="H17" s="186">
        <v>1213.7909999999999</v>
      </c>
      <c r="I17" s="187">
        <v>6.6996635458001592E-3</v>
      </c>
      <c r="J17" s="186">
        <v>0</v>
      </c>
      <c r="K17" s="187">
        <v>0</v>
      </c>
      <c r="L17" s="186">
        <v>0</v>
      </c>
      <c r="M17" s="187">
        <v>0</v>
      </c>
      <c r="N17" s="186">
        <v>1213.7909999999999</v>
      </c>
      <c r="O17" s="187">
        <v>4.2671022235174125E-4</v>
      </c>
    </row>
    <row r="18" spans="1:15" ht="19.5">
      <c r="A18" s="183" t="s">
        <v>739</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647</v>
      </c>
      <c r="B19" s="186">
        <v>0</v>
      </c>
      <c r="C19" s="187">
        <v>0</v>
      </c>
      <c r="D19" s="186">
        <v>0</v>
      </c>
      <c r="E19" s="187">
        <v>0</v>
      </c>
      <c r="F19" s="186">
        <v>0</v>
      </c>
      <c r="G19" s="187">
        <v>0</v>
      </c>
      <c r="H19" s="186">
        <v>0</v>
      </c>
      <c r="I19" s="187">
        <v>0</v>
      </c>
      <c r="J19" s="186">
        <v>0</v>
      </c>
      <c r="K19" s="187">
        <v>0</v>
      </c>
      <c r="L19" s="186">
        <v>8327.6272599999993</v>
      </c>
      <c r="M19" s="187">
        <v>9.234088610903057E-3</v>
      </c>
      <c r="N19" s="186">
        <v>8327.6272599999993</v>
      </c>
      <c r="O19" s="187">
        <v>2.9275910595621666E-3</v>
      </c>
    </row>
    <row r="20" spans="1:15" ht="19.5">
      <c r="A20" s="210" t="s">
        <v>815</v>
      </c>
      <c r="B20" s="186">
        <v>6080.28737</v>
      </c>
      <c r="C20" s="187">
        <v>2.0151783854199974E-2</v>
      </c>
      <c r="D20" s="186">
        <v>219210.14977000002</v>
      </c>
      <c r="E20" s="187">
        <v>0.18332242210231497</v>
      </c>
      <c r="F20" s="186">
        <v>12826.84562</v>
      </c>
      <c r="G20" s="187">
        <v>7.9461922030836379E-2</v>
      </c>
      <c r="H20" s="186">
        <v>24923.274420000002</v>
      </c>
      <c r="I20" s="187">
        <v>0.13756697246366764</v>
      </c>
      <c r="J20" s="186">
        <v>2355.0873099999999</v>
      </c>
      <c r="K20" s="187">
        <v>2.2950416635548566E-2</v>
      </c>
      <c r="L20" s="186">
        <v>94532.300700000007</v>
      </c>
      <c r="M20" s="187">
        <v>0.10482213168320087</v>
      </c>
      <c r="N20" s="186">
        <v>359927.94519</v>
      </c>
      <c r="O20" s="187">
        <v>0.12653326109901147</v>
      </c>
    </row>
    <row r="21" spans="1:15" ht="19.5">
      <c r="A21" s="210" t="s">
        <v>816</v>
      </c>
      <c r="B21" s="186">
        <v>6080.28737</v>
      </c>
      <c r="C21" s="187">
        <v>2.0151783854199974E-2</v>
      </c>
      <c r="D21" s="186">
        <v>219210.14977000002</v>
      </c>
      <c r="E21" s="187">
        <v>0.18332242210231497</v>
      </c>
      <c r="F21" s="186">
        <v>8997.4629800000002</v>
      </c>
      <c r="G21" s="187">
        <v>5.573901198883352E-2</v>
      </c>
      <c r="H21" s="186">
        <v>11865.296769999999</v>
      </c>
      <c r="I21" s="187">
        <v>6.5491914365874662E-2</v>
      </c>
      <c r="J21" s="186">
        <v>0</v>
      </c>
      <c r="K21" s="187">
        <v>0</v>
      </c>
      <c r="L21" s="186">
        <v>20223.189030000001</v>
      </c>
      <c r="M21" s="187">
        <v>2.2424481027752276E-2</v>
      </c>
      <c r="N21" s="186">
        <v>266376.38592000003</v>
      </c>
      <c r="O21" s="187">
        <v>9.3645056574959334E-2</v>
      </c>
    </row>
    <row r="22" spans="1:15" ht="19.5">
      <c r="A22" s="210" t="s">
        <v>817</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606</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818</v>
      </c>
      <c r="B24" s="186">
        <v>0</v>
      </c>
      <c r="C24" s="187">
        <v>0</v>
      </c>
      <c r="D24" s="186">
        <v>0</v>
      </c>
      <c r="E24" s="187">
        <v>0</v>
      </c>
      <c r="F24" s="186">
        <v>0</v>
      </c>
      <c r="G24" s="187">
        <v>0</v>
      </c>
      <c r="H24" s="186">
        <v>4121.4027299999998</v>
      </c>
      <c r="I24" s="187">
        <v>2.2748571729187525E-2</v>
      </c>
      <c r="J24" s="186">
        <v>2355.0873099999999</v>
      </c>
      <c r="K24" s="187">
        <v>2.2950416635548566E-2</v>
      </c>
      <c r="L24" s="186">
        <v>0</v>
      </c>
      <c r="M24" s="187">
        <v>0</v>
      </c>
      <c r="N24" s="186">
        <v>6476.4900399999997</v>
      </c>
      <c r="O24" s="187">
        <v>2.2768207253367652E-3</v>
      </c>
    </row>
    <row r="25" spans="1:15" ht="19.5">
      <c r="A25" s="572" t="s">
        <v>728</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2" t="s">
        <v>751</v>
      </c>
      <c r="B26" s="186">
        <v>0</v>
      </c>
      <c r="C26" s="187">
        <v>0</v>
      </c>
      <c r="D26" s="186">
        <v>0</v>
      </c>
      <c r="E26" s="187">
        <v>0</v>
      </c>
      <c r="F26" s="186">
        <v>3829.3826400000003</v>
      </c>
      <c r="G26" s="187">
        <v>2.3722910042002859E-2</v>
      </c>
      <c r="H26" s="186">
        <v>8936.5749199999991</v>
      </c>
      <c r="I26" s="187">
        <v>4.9326486368605447E-2</v>
      </c>
      <c r="J26" s="186">
        <v>0</v>
      </c>
      <c r="K26" s="187">
        <v>0</v>
      </c>
      <c r="L26" s="186">
        <v>74309.111669999998</v>
      </c>
      <c r="M26" s="187">
        <v>8.2397650655448587E-2</v>
      </c>
      <c r="N26" s="186">
        <v>87075.069229999994</v>
      </c>
      <c r="O26" s="187">
        <v>3.0611383798715398E-2</v>
      </c>
    </row>
    <row r="27" spans="1:15" ht="19.5">
      <c r="A27" s="183" t="s">
        <v>739</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647</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1120</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819</v>
      </c>
      <c r="B30" s="184">
        <v>302847.67569999996</v>
      </c>
      <c r="C30" s="185">
        <v>1.0037224443642125</v>
      </c>
      <c r="D30" s="184">
        <v>1201684.8486500001</v>
      </c>
      <c r="E30" s="185">
        <v>1.0049524499176286</v>
      </c>
      <c r="F30" s="184">
        <v>162018.33102000001</v>
      </c>
      <c r="G30" s="185">
        <v>1.0036986776393024</v>
      </c>
      <c r="H30" s="184">
        <v>191324.10986000003</v>
      </c>
      <c r="I30" s="185">
        <v>1.0560361415282424</v>
      </c>
      <c r="J30" s="184">
        <v>105849.63590000001</v>
      </c>
      <c r="K30" s="185">
        <v>1.0315087828425855</v>
      </c>
      <c r="L30" s="184">
        <v>903807.32822000002</v>
      </c>
      <c r="M30" s="185">
        <v>1.0021866607856587</v>
      </c>
      <c r="N30" s="184">
        <v>2867531.9293499999</v>
      </c>
      <c r="O30" s="185">
        <v>1.0080855659447598</v>
      </c>
    </row>
    <row r="31" spans="1:15" ht="19.5">
      <c r="A31" s="210" t="s">
        <v>1121</v>
      </c>
      <c r="B31" s="186">
        <v>1123.15275</v>
      </c>
      <c r="C31" s="187">
        <v>3.722444364212723E-3</v>
      </c>
      <c r="D31" s="186">
        <v>5921.9558399999996</v>
      </c>
      <c r="E31" s="187">
        <v>4.9524499176284154E-3</v>
      </c>
      <c r="F31" s="186">
        <v>597.0453</v>
      </c>
      <c r="G31" s="187">
        <v>3.698677639302352E-3</v>
      </c>
      <c r="H31" s="186">
        <v>10152.17612</v>
      </c>
      <c r="I31" s="187">
        <v>5.6036141528242427E-2</v>
      </c>
      <c r="J31" s="186">
        <v>3233.3153600000001</v>
      </c>
      <c r="K31" s="187">
        <v>3.1508782842585445E-2</v>
      </c>
      <c r="L31" s="186">
        <v>1972.00793</v>
      </c>
      <c r="M31" s="187">
        <v>2.1866607856585929E-3</v>
      </c>
      <c r="N31" s="186">
        <v>22999.653299999998</v>
      </c>
      <c r="O31" s="187">
        <v>8.0855659447598132E-3</v>
      </c>
    </row>
    <row r="32" spans="1:15" ht="22.5" customHeight="1">
      <c r="A32" s="490" t="s">
        <v>821</v>
      </c>
      <c r="B32" s="410">
        <v>301724.52295000001</v>
      </c>
      <c r="C32" s="681">
        <v>1</v>
      </c>
      <c r="D32" s="410">
        <v>1195762.8928099999</v>
      </c>
      <c r="E32" s="681">
        <v>1</v>
      </c>
      <c r="F32" s="410">
        <v>161421.28571999999</v>
      </c>
      <c r="G32" s="681">
        <v>1</v>
      </c>
      <c r="H32" s="410">
        <v>181171.93374000001</v>
      </c>
      <c r="I32" s="681">
        <v>1</v>
      </c>
      <c r="J32" s="410">
        <v>102616.32054</v>
      </c>
      <c r="K32" s="681">
        <v>1</v>
      </c>
      <c r="L32" s="410">
        <v>901835.32028999995</v>
      </c>
      <c r="M32" s="681">
        <v>1</v>
      </c>
      <c r="N32" s="410">
        <v>2844532.2760499995</v>
      </c>
      <c r="O32" s="681">
        <v>1</v>
      </c>
    </row>
    <row r="33" spans="1:15" ht="19.5">
      <c r="A33" s="183" t="s">
        <v>777</v>
      </c>
      <c r="B33" s="186">
        <v>369.76974999999999</v>
      </c>
      <c r="C33" s="187">
        <v>1.2255210361581249E-3</v>
      </c>
      <c r="D33" s="186">
        <v>660.6567</v>
      </c>
      <c r="E33" s="187">
        <v>5.5249807798223309E-4</v>
      </c>
      <c r="F33" s="186">
        <v>0</v>
      </c>
      <c r="G33" s="187">
        <v>0</v>
      </c>
      <c r="H33" s="186">
        <v>54.645589999999999</v>
      </c>
      <c r="I33" s="187">
        <v>3.0162282243132609E-4</v>
      </c>
      <c r="J33" s="186">
        <v>48.013260000000002</v>
      </c>
      <c r="K33" s="187">
        <v>4.6789106983507908E-4</v>
      </c>
      <c r="L33" s="186">
        <v>0</v>
      </c>
      <c r="M33" s="187">
        <v>0</v>
      </c>
      <c r="N33" s="186">
        <v>1133.0853</v>
      </c>
      <c r="O33" s="187">
        <v>3.9833800078142731E-4</v>
      </c>
    </row>
    <row r="34" spans="1:15" ht="19.5">
      <c r="A34" s="183" t="s">
        <v>778</v>
      </c>
      <c r="B34" s="186">
        <v>0</v>
      </c>
      <c r="C34" s="187">
        <v>0</v>
      </c>
      <c r="D34" s="186">
        <v>0</v>
      </c>
      <c r="E34" s="187">
        <v>0</v>
      </c>
      <c r="F34" s="186">
        <v>0</v>
      </c>
      <c r="G34" s="187">
        <v>0</v>
      </c>
      <c r="H34" s="186">
        <v>7550.0469999999996</v>
      </c>
      <c r="I34" s="187">
        <v>4.167338088268726E-2</v>
      </c>
      <c r="J34" s="186">
        <v>2902.0824400000001</v>
      </c>
      <c r="K34" s="187">
        <v>2.8280905266611697E-2</v>
      </c>
      <c r="L34" s="186">
        <v>0</v>
      </c>
      <c r="M34" s="187">
        <v>0</v>
      </c>
      <c r="N34" s="186">
        <v>10452.129440000001</v>
      </c>
      <c r="O34" s="187">
        <v>3.6744632950743423E-3</v>
      </c>
    </row>
    <row r="35" spans="1:15" ht="12.75" customHeight="1">
      <c r="A35" s="37" t="s">
        <v>504</v>
      </c>
    </row>
    <row r="36" spans="1:15" ht="12.75" customHeight="1"/>
    <row r="37" spans="1:15" ht="12.75" customHeight="1">
      <c r="A37" s="74" t="s">
        <v>328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2" t="s">
        <v>950</v>
      </c>
      <c r="D1" s="376" t="str">
        <f>Naslovnica!A20</f>
        <v>Kolovoz 2015.</v>
      </c>
    </row>
    <row r="2" spans="1:5" ht="12.75" customHeight="1">
      <c r="A2" s="119" t="s">
        <v>951</v>
      </c>
      <c r="D2" s="118" t="str">
        <f>Naslovnica!A24</f>
        <v>August 2015</v>
      </c>
    </row>
    <row r="3" spans="1:5" ht="12.75" customHeight="1"/>
    <row r="4" spans="1:5" ht="19.5" customHeight="1">
      <c r="A4" s="741" t="s">
        <v>507</v>
      </c>
      <c r="B4" s="767" t="s">
        <v>509</v>
      </c>
      <c r="C4" s="767"/>
      <c r="D4" s="767"/>
    </row>
    <row r="5" spans="1:5" ht="15" customHeight="1">
      <c r="A5" s="766"/>
      <c r="B5" s="391" t="str">
        <f>Naslovnica!A20</f>
        <v>Kolovoz 2015.</v>
      </c>
      <c r="C5" s="393" t="str">
        <f>'5 Tablica 3,4'!A8</f>
        <v>Srpanj 2015.</v>
      </c>
      <c r="D5" s="734" t="s">
        <v>508</v>
      </c>
    </row>
    <row r="6" spans="1:5" ht="15" customHeight="1">
      <c r="A6" s="766"/>
      <c r="B6" s="394" t="str">
        <f>Naslovnica!A24</f>
        <v>August 2015</v>
      </c>
      <c r="C6" s="395" t="str">
        <f>'5 Tablica 3,4'!B8</f>
        <v>July 2015</v>
      </c>
      <c r="D6" s="768"/>
    </row>
    <row r="7" spans="1:5" ht="45" customHeight="1">
      <c r="A7" s="413" t="s">
        <v>510</v>
      </c>
      <c r="B7" s="211">
        <v>23983</v>
      </c>
      <c r="C7" s="211">
        <v>23968</v>
      </c>
      <c r="D7" s="212">
        <v>6.2583444592790389E-4</v>
      </c>
      <c r="E7" s="88"/>
    </row>
    <row r="8" spans="1:5" ht="2.25" customHeight="1">
      <c r="B8" s="211"/>
      <c r="C8" s="211"/>
      <c r="D8" s="212"/>
    </row>
    <row r="9" spans="1:5" ht="45" customHeight="1">
      <c r="A9" s="413" t="s">
        <v>511</v>
      </c>
      <c r="B9" s="211">
        <v>640482.59192000004</v>
      </c>
      <c r="C9" s="211">
        <v>635412.95789999992</v>
      </c>
      <c r="D9" s="212">
        <v>7.9784869933325533E-3</v>
      </c>
      <c r="E9" s="88"/>
    </row>
    <row r="10" spans="1:5" ht="2.25" customHeight="1">
      <c r="B10" s="211"/>
      <c r="C10" s="211"/>
      <c r="D10" s="212"/>
    </row>
    <row r="11" spans="1:5" ht="45" customHeight="1">
      <c r="A11" s="413" t="s">
        <v>512</v>
      </c>
      <c r="B11" s="211">
        <v>629290.83826999995</v>
      </c>
      <c r="C11" s="211">
        <v>640100.30500000017</v>
      </c>
      <c r="D11" s="212">
        <v>-1.688714510142315E-2</v>
      </c>
    </row>
    <row r="12" spans="1:5" ht="12.75" customHeight="1">
      <c r="A12" s="46" t="s">
        <v>513</v>
      </c>
    </row>
    <row r="13" spans="1:5" ht="12.75" customHeight="1">
      <c r="A13" s="50" t="s">
        <v>514</v>
      </c>
    </row>
    <row r="14" spans="1:5" ht="12.75" customHeight="1"/>
    <row r="15" spans="1:5" ht="12.75" customHeight="1"/>
    <row r="16" spans="1:5" ht="12.75" customHeight="1">
      <c r="A16" s="76" t="s">
        <v>328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515</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5" t="s">
        <v>952</v>
      </c>
      <c r="G1" s="550" t="s">
        <v>149</v>
      </c>
      <c r="J1" s="376" t="s">
        <v>1164</v>
      </c>
    </row>
    <row r="2" spans="1:11">
      <c r="A2" s="117" t="s">
        <v>953</v>
      </c>
      <c r="G2" s="124" t="s">
        <v>150</v>
      </c>
      <c r="J2" s="118" t="s">
        <v>1165</v>
      </c>
    </row>
    <row r="3" spans="1:11" ht="12.75" customHeight="1"/>
    <row r="4" spans="1:11" ht="12.75" customHeight="1"/>
    <row r="5" spans="1:11">
      <c r="A5" s="377"/>
      <c r="B5" s="378"/>
      <c r="C5" s="378" t="s">
        <v>1155</v>
      </c>
      <c r="D5" s="378"/>
      <c r="E5" s="379"/>
      <c r="F5" s="378" t="s">
        <v>1140</v>
      </c>
      <c r="G5" s="379"/>
      <c r="H5" s="748" t="s">
        <v>499</v>
      </c>
      <c r="I5" s="751"/>
      <c r="J5" s="751"/>
    </row>
    <row r="6" spans="1:11" ht="24">
      <c r="A6" s="377"/>
      <c r="B6" s="379"/>
      <c r="C6" s="419" t="s">
        <v>1156</v>
      </c>
      <c r="D6" s="379"/>
      <c r="E6" s="379"/>
      <c r="F6" s="419" t="s">
        <v>1141</v>
      </c>
      <c r="G6" s="379"/>
      <c r="H6" s="752" t="s">
        <v>1130</v>
      </c>
      <c r="I6" s="752"/>
      <c r="J6" s="380" t="s">
        <v>1129</v>
      </c>
    </row>
    <row r="7" spans="1:11" ht="30" customHeight="1">
      <c r="A7" s="381" t="s">
        <v>495</v>
      </c>
      <c r="B7" s="381" t="s">
        <v>496</v>
      </c>
      <c r="C7" s="381" t="s">
        <v>497</v>
      </c>
      <c r="D7" s="381" t="s">
        <v>498</v>
      </c>
      <c r="E7" s="381" t="s">
        <v>496</v>
      </c>
      <c r="F7" s="381" t="s">
        <v>497</v>
      </c>
      <c r="G7" s="381" t="s">
        <v>498</v>
      </c>
      <c r="H7" s="381" t="s">
        <v>496</v>
      </c>
      <c r="I7" s="381" t="s">
        <v>497</v>
      </c>
      <c r="J7" s="381" t="s">
        <v>498</v>
      </c>
    </row>
    <row r="8" spans="1:11" ht="12.75" customHeight="1">
      <c r="A8" s="152" t="s">
        <v>30</v>
      </c>
      <c r="B8" s="153">
        <v>3</v>
      </c>
      <c r="C8" s="153">
        <v>2</v>
      </c>
      <c r="D8" s="153">
        <v>5</v>
      </c>
      <c r="E8" s="154">
        <v>3</v>
      </c>
      <c r="F8" s="154">
        <v>2</v>
      </c>
      <c r="G8" s="153">
        <v>5</v>
      </c>
      <c r="H8" s="153">
        <v>0</v>
      </c>
      <c r="I8" s="153">
        <v>0</v>
      </c>
      <c r="J8" s="155">
        <v>0</v>
      </c>
      <c r="K8" s="88"/>
    </row>
    <row r="9" spans="1:11" ht="12.75" customHeight="1">
      <c r="A9" s="152" t="s">
        <v>31</v>
      </c>
      <c r="B9" s="153">
        <v>161</v>
      </c>
      <c r="C9" s="153">
        <v>95</v>
      </c>
      <c r="D9" s="153">
        <v>256</v>
      </c>
      <c r="E9" s="154">
        <v>168</v>
      </c>
      <c r="F9" s="154">
        <v>98</v>
      </c>
      <c r="G9" s="153">
        <v>266</v>
      </c>
      <c r="H9" s="153">
        <v>-7</v>
      </c>
      <c r="I9" s="153">
        <v>-3</v>
      </c>
      <c r="J9" s="155">
        <v>-3.7593984962406068E-2</v>
      </c>
      <c r="K9" s="88"/>
    </row>
    <row r="10" spans="1:11" ht="12.75" customHeight="1">
      <c r="A10" s="152" t="s">
        <v>32</v>
      </c>
      <c r="B10" s="153">
        <v>697</v>
      </c>
      <c r="C10" s="153">
        <v>512</v>
      </c>
      <c r="D10" s="153">
        <v>1209</v>
      </c>
      <c r="E10" s="154">
        <v>719</v>
      </c>
      <c r="F10" s="154">
        <v>547</v>
      </c>
      <c r="G10" s="153">
        <v>1266</v>
      </c>
      <c r="H10" s="153">
        <v>-22</v>
      </c>
      <c r="I10" s="153">
        <v>-35</v>
      </c>
      <c r="J10" s="155">
        <v>-4.502369668246442E-2</v>
      </c>
    </row>
    <row r="11" spans="1:11" ht="12.75" customHeight="1">
      <c r="A11" s="152" t="s">
        <v>33</v>
      </c>
      <c r="B11" s="153">
        <v>1431</v>
      </c>
      <c r="C11" s="153">
        <v>1318</v>
      </c>
      <c r="D11" s="153">
        <v>2749</v>
      </c>
      <c r="E11" s="154">
        <v>1458</v>
      </c>
      <c r="F11" s="154">
        <v>1313</v>
      </c>
      <c r="G11" s="153">
        <v>2771</v>
      </c>
      <c r="H11" s="153">
        <v>-27</v>
      </c>
      <c r="I11" s="153">
        <v>5</v>
      </c>
      <c r="J11" s="155">
        <v>-7.9393720678455626E-3</v>
      </c>
    </row>
    <row r="12" spans="1:11" ht="12.75" customHeight="1">
      <c r="A12" s="152" t="s">
        <v>34</v>
      </c>
      <c r="B12" s="153">
        <v>2058</v>
      </c>
      <c r="C12" s="153">
        <v>1600</v>
      </c>
      <c r="D12" s="153">
        <v>3658</v>
      </c>
      <c r="E12" s="154">
        <v>2079</v>
      </c>
      <c r="F12" s="154">
        <v>1611</v>
      </c>
      <c r="G12" s="153">
        <v>3690</v>
      </c>
      <c r="H12" s="153">
        <v>-21</v>
      </c>
      <c r="I12" s="153">
        <v>-11</v>
      </c>
      <c r="J12" s="155">
        <v>-8.672086720867167E-3</v>
      </c>
    </row>
    <row r="13" spans="1:11" ht="12.75" customHeight="1">
      <c r="A13" s="152" t="s">
        <v>35</v>
      </c>
      <c r="B13" s="153">
        <v>2407</v>
      </c>
      <c r="C13" s="153">
        <v>1800</v>
      </c>
      <c r="D13" s="153">
        <v>4207</v>
      </c>
      <c r="E13" s="154">
        <v>2379</v>
      </c>
      <c r="F13" s="154">
        <v>1784</v>
      </c>
      <c r="G13" s="153">
        <v>4163</v>
      </c>
      <c r="H13" s="153">
        <v>28</v>
      </c>
      <c r="I13" s="153">
        <v>16</v>
      </c>
      <c r="J13" s="155">
        <v>1.0569300984866636E-2</v>
      </c>
    </row>
    <row r="14" spans="1:11" ht="12.75" customHeight="1">
      <c r="A14" s="152" t="s">
        <v>36</v>
      </c>
      <c r="B14" s="153">
        <v>2132</v>
      </c>
      <c r="C14" s="153">
        <v>1614</v>
      </c>
      <c r="D14" s="153">
        <v>3746</v>
      </c>
      <c r="E14" s="154">
        <v>2123</v>
      </c>
      <c r="F14" s="154">
        <v>1588</v>
      </c>
      <c r="G14" s="153">
        <v>3711</v>
      </c>
      <c r="H14" s="153">
        <v>9</v>
      </c>
      <c r="I14" s="153">
        <v>26</v>
      </c>
      <c r="J14" s="155">
        <v>9.4314201023981692E-3</v>
      </c>
    </row>
    <row r="15" spans="1:11" ht="12.75" customHeight="1">
      <c r="A15" s="152" t="s">
        <v>144</v>
      </c>
      <c r="B15" s="153">
        <v>3784</v>
      </c>
      <c r="C15" s="153">
        <v>2610</v>
      </c>
      <c r="D15" s="153">
        <v>6394</v>
      </c>
      <c r="E15" s="154">
        <v>3787</v>
      </c>
      <c r="F15" s="154">
        <v>2634</v>
      </c>
      <c r="G15" s="153">
        <v>6421</v>
      </c>
      <c r="H15" s="153">
        <v>-3</v>
      </c>
      <c r="I15" s="153">
        <v>-24</v>
      </c>
      <c r="J15" s="155">
        <v>-4.2049524996106147E-3</v>
      </c>
    </row>
    <row r="16" spans="1:11" ht="12.75" customHeight="1">
      <c r="A16" s="152" t="s">
        <v>145</v>
      </c>
      <c r="B16" s="153">
        <v>1157</v>
      </c>
      <c r="C16" s="153">
        <v>499</v>
      </c>
      <c r="D16" s="153">
        <v>1656</v>
      </c>
      <c r="E16" s="154">
        <v>1147</v>
      </c>
      <c r="F16" s="154">
        <v>478</v>
      </c>
      <c r="G16" s="153">
        <v>1625</v>
      </c>
      <c r="H16" s="153">
        <v>10</v>
      </c>
      <c r="I16" s="153">
        <v>21</v>
      </c>
      <c r="J16" s="155">
        <v>1.9076923076922991E-2</v>
      </c>
    </row>
    <row r="17" spans="1:11" ht="12.75" customHeight="1">
      <c r="A17" s="152" t="s">
        <v>146</v>
      </c>
      <c r="B17" s="153">
        <v>61</v>
      </c>
      <c r="C17" s="153">
        <v>9</v>
      </c>
      <c r="D17" s="153">
        <v>70</v>
      </c>
      <c r="E17" s="153">
        <v>63</v>
      </c>
      <c r="F17" s="153">
        <v>9</v>
      </c>
      <c r="G17" s="153">
        <v>72</v>
      </c>
      <c r="H17" s="153">
        <v>-2</v>
      </c>
      <c r="I17" s="153">
        <v>0</v>
      </c>
      <c r="J17" s="155">
        <v>-2.777777777777779E-2</v>
      </c>
    </row>
    <row r="18" spans="1:11" ht="12.75" customHeight="1">
      <c r="A18" s="152" t="s">
        <v>147</v>
      </c>
      <c r="B18" s="153">
        <v>0</v>
      </c>
      <c r="C18" s="153">
        <v>0</v>
      </c>
      <c r="D18" s="153">
        <v>0</v>
      </c>
      <c r="E18" s="153">
        <v>0</v>
      </c>
      <c r="F18" s="153">
        <v>0</v>
      </c>
      <c r="G18" s="153">
        <v>0</v>
      </c>
      <c r="H18" s="153">
        <v>0</v>
      </c>
      <c r="I18" s="153">
        <v>0</v>
      </c>
      <c r="J18" s="155">
        <v>0</v>
      </c>
    </row>
    <row r="19" spans="1:11" ht="26.25" customHeight="1">
      <c r="A19" s="436" t="s">
        <v>148</v>
      </c>
      <c r="B19" s="382">
        <v>13891</v>
      </c>
      <c r="C19" s="382">
        <v>10059</v>
      </c>
      <c r="D19" s="382">
        <v>23950</v>
      </c>
      <c r="E19" s="382">
        <v>13926</v>
      </c>
      <c r="F19" s="382">
        <v>10064</v>
      </c>
      <c r="G19" s="382">
        <v>23990</v>
      </c>
      <c r="H19" s="382">
        <v>-35</v>
      </c>
      <c r="I19" s="382">
        <v>-5</v>
      </c>
      <c r="J19" s="383">
        <v>-1.6673614005835447E-3</v>
      </c>
    </row>
    <row r="20" spans="1:11" ht="12.75" customHeight="1">
      <c r="A20" s="36" t="s">
        <v>516</v>
      </c>
    </row>
    <row r="21" spans="1:11" ht="12.75" customHeight="1"/>
    <row r="22" spans="1:11" ht="12.75" customHeight="1"/>
    <row r="23" spans="1:11" ht="14.25" customHeight="1">
      <c r="A23" s="551" t="s">
        <v>1168</v>
      </c>
    </row>
    <row r="24" spans="1:11" ht="13.5" customHeight="1">
      <c r="A24" s="125" t="s">
        <v>1169</v>
      </c>
    </row>
    <row r="25" spans="1:11" ht="12.75" customHeight="1"/>
    <row r="26" spans="1:11" ht="12.75" customHeight="1">
      <c r="A26" s="680"/>
      <c r="B26" s="680"/>
      <c r="C26" s="680"/>
      <c r="D26" s="680"/>
      <c r="E26" s="680"/>
      <c r="F26" s="680"/>
      <c r="G26" s="680"/>
      <c r="H26" s="680"/>
      <c r="I26" s="680"/>
      <c r="J26" s="680"/>
    </row>
    <row r="27" spans="1:11" ht="12.75" customHeight="1">
      <c r="A27" s="680"/>
      <c r="B27" s="680"/>
      <c r="C27" s="680"/>
      <c r="D27" s="680"/>
      <c r="E27" s="680"/>
      <c r="F27" s="680"/>
      <c r="G27" s="680"/>
      <c r="H27" s="680"/>
      <c r="I27" s="680"/>
      <c r="J27" s="680"/>
      <c r="K27" s="88"/>
    </row>
    <row r="28" spans="1:11" ht="12.75" customHeight="1">
      <c r="A28" s="680"/>
      <c r="B28" s="680"/>
      <c r="C28" s="680"/>
      <c r="D28" s="680"/>
      <c r="E28" s="680"/>
      <c r="F28" s="680"/>
      <c r="G28" s="680"/>
      <c r="H28" s="680"/>
      <c r="I28" s="680"/>
      <c r="J28" s="680"/>
      <c r="K28" s="88"/>
    </row>
    <row r="29" spans="1:11" ht="12.75" customHeight="1">
      <c r="A29" s="680"/>
      <c r="B29" s="680"/>
      <c r="C29" s="680"/>
      <c r="D29" s="680"/>
      <c r="E29" s="680"/>
      <c r="F29" s="680"/>
      <c r="G29" s="680"/>
      <c r="H29" s="680"/>
      <c r="I29" s="680"/>
      <c r="J29" s="680"/>
      <c r="K29" s="88"/>
    </row>
    <row r="30" spans="1:11" ht="12.75" customHeight="1">
      <c r="A30" s="680"/>
      <c r="B30" s="680"/>
      <c r="C30" s="680"/>
      <c r="D30" s="680"/>
      <c r="E30" s="680"/>
      <c r="F30" s="680"/>
      <c r="G30" s="680"/>
      <c r="H30" s="680"/>
      <c r="I30" s="680"/>
      <c r="J30" s="680"/>
      <c r="K30" s="78"/>
    </row>
    <row r="31" spans="1:11" ht="12.75" customHeight="1">
      <c r="A31" s="680"/>
      <c r="B31" s="680"/>
      <c r="C31" s="680"/>
      <c r="D31" s="680"/>
      <c r="E31" s="680"/>
      <c r="F31" s="680"/>
      <c r="G31" s="680"/>
      <c r="H31" s="680"/>
      <c r="I31" s="680"/>
      <c r="J31" s="680"/>
    </row>
    <row r="32" spans="1:11" ht="12.75" customHeight="1">
      <c r="A32" s="680"/>
      <c r="B32" s="680"/>
      <c r="C32" s="680"/>
      <c r="D32" s="680"/>
      <c r="E32" s="680"/>
      <c r="F32" s="680"/>
      <c r="G32" s="680"/>
      <c r="H32" s="680"/>
      <c r="I32" s="680"/>
      <c r="J32" s="680"/>
    </row>
    <row r="33" spans="1:10" ht="12.75" customHeight="1">
      <c r="A33" s="680"/>
      <c r="B33" s="680"/>
      <c r="C33" s="680"/>
      <c r="D33" s="680"/>
      <c r="E33" s="680"/>
      <c r="F33" s="680"/>
      <c r="G33" s="680"/>
      <c r="H33" s="680"/>
      <c r="I33" s="680"/>
      <c r="J33" s="680"/>
    </row>
    <row r="34" spans="1:10" ht="12.75" customHeight="1">
      <c r="A34" s="680"/>
      <c r="B34" s="680"/>
      <c r="C34" s="680"/>
      <c r="D34" s="680"/>
      <c r="E34" s="680"/>
      <c r="F34" s="680"/>
      <c r="G34" s="680"/>
      <c r="H34" s="680"/>
      <c r="I34" s="680"/>
      <c r="J34" s="680"/>
    </row>
    <row r="35" spans="1:10" ht="12.75" customHeight="1">
      <c r="A35" s="680"/>
      <c r="B35" s="680"/>
      <c r="C35" s="680"/>
      <c r="D35" s="680"/>
      <c r="E35" s="680"/>
      <c r="F35" s="680"/>
      <c r="G35" s="680"/>
      <c r="H35" s="680"/>
      <c r="I35" s="680"/>
      <c r="J35" s="680"/>
    </row>
    <row r="36" spans="1:10" ht="12.75" customHeight="1">
      <c r="A36" s="680"/>
      <c r="B36" s="680"/>
      <c r="C36" s="680"/>
      <c r="D36" s="680"/>
      <c r="E36" s="680"/>
      <c r="F36" s="680"/>
      <c r="G36" s="680"/>
      <c r="H36" s="680"/>
      <c r="I36" s="680"/>
      <c r="J36" s="680"/>
    </row>
    <row r="37" spans="1:10" ht="12.75" customHeight="1">
      <c r="A37" s="680"/>
      <c r="B37" s="680"/>
      <c r="C37" s="680"/>
      <c r="D37" s="680"/>
      <c r="E37" s="680"/>
      <c r="F37" s="680"/>
      <c r="G37" s="680"/>
      <c r="H37" s="680"/>
      <c r="I37" s="680"/>
      <c r="J37" s="680"/>
    </row>
    <row r="38" spans="1:10" ht="12.75" customHeight="1">
      <c r="A38" s="680"/>
      <c r="B38" s="680"/>
      <c r="C38" s="680"/>
      <c r="D38" s="680"/>
      <c r="E38" s="680"/>
      <c r="F38" s="680"/>
      <c r="G38" s="680"/>
      <c r="H38" s="680"/>
      <c r="I38" s="680"/>
      <c r="J38" s="680"/>
    </row>
    <row r="39" spans="1:10" ht="12.75" customHeight="1">
      <c r="A39" s="680"/>
      <c r="B39" s="680"/>
      <c r="C39" s="680"/>
      <c r="D39" s="680"/>
      <c r="E39" s="680"/>
      <c r="F39" s="680"/>
      <c r="G39" s="680"/>
      <c r="H39" s="680"/>
      <c r="I39" s="680"/>
      <c r="J39" s="680"/>
    </row>
    <row r="40" spans="1:10" ht="12.75" customHeight="1">
      <c r="A40" s="680"/>
      <c r="B40" s="680"/>
      <c r="C40" s="680"/>
      <c r="D40" s="680"/>
      <c r="E40" s="680"/>
      <c r="F40" s="680"/>
      <c r="G40" s="680"/>
      <c r="H40" s="680"/>
      <c r="I40" s="680"/>
      <c r="J40" s="680"/>
    </row>
    <row r="41" spans="1:10" ht="12.75" customHeight="1">
      <c r="A41" s="680"/>
      <c r="B41" s="680"/>
      <c r="C41" s="680"/>
      <c r="D41" s="680"/>
      <c r="E41" s="680"/>
      <c r="F41" s="680"/>
      <c r="G41" s="680"/>
      <c r="H41" s="680"/>
      <c r="I41" s="680"/>
      <c r="J41" s="680"/>
    </row>
    <row r="42" spans="1:10" ht="12.75" customHeight="1">
      <c r="A42" s="680"/>
      <c r="B42" s="680"/>
      <c r="C42" s="680"/>
      <c r="D42" s="680"/>
      <c r="E42" s="680"/>
      <c r="F42" s="680"/>
      <c r="G42" s="680"/>
      <c r="H42" s="680"/>
      <c r="I42" s="680"/>
      <c r="J42" s="680"/>
    </row>
    <row r="43" spans="1:10" ht="12.75" customHeight="1">
      <c r="A43" s="680"/>
      <c r="B43" s="680"/>
      <c r="C43" s="680"/>
      <c r="D43" s="680"/>
      <c r="E43" s="680"/>
      <c r="F43" s="680"/>
      <c r="G43" s="680"/>
      <c r="H43" s="680"/>
      <c r="I43" s="680"/>
      <c r="J43" s="680"/>
    </row>
    <row r="44" spans="1:10" ht="12.75" customHeight="1">
      <c r="A44" s="680"/>
      <c r="B44" s="680"/>
      <c r="C44" s="680"/>
      <c r="D44" s="680"/>
      <c r="E44" s="680"/>
      <c r="F44" s="680"/>
      <c r="G44" s="680"/>
      <c r="H44" s="680"/>
      <c r="I44" s="680"/>
      <c r="J44" s="680"/>
    </row>
    <row r="45" spans="1:10" ht="12.75" customHeight="1">
      <c r="A45" s="680"/>
      <c r="B45" s="680"/>
      <c r="C45" s="680"/>
      <c r="D45" s="680"/>
      <c r="E45" s="680"/>
      <c r="F45" s="680"/>
      <c r="G45" s="680"/>
      <c r="H45" s="680"/>
      <c r="I45" s="680"/>
      <c r="J45" s="680"/>
    </row>
    <row r="46" spans="1:10" ht="12.75" customHeight="1">
      <c r="A46" s="680"/>
      <c r="B46" s="680"/>
      <c r="C46" s="680"/>
      <c r="D46" s="680"/>
      <c r="E46" s="680"/>
      <c r="F46" s="680"/>
      <c r="G46" s="680"/>
      <c r="H46" s="680"/>
      <c r="I46" s="680"/>
      <c r="J46" s="680"/>
    </row>
    <row r="47" spans="1:10" ht="12.75" customHeight="1">
      <c r="A47" s="680"/>
      <c r="B47" s="680"/>
      <c r="C47" s="680"/>
      <c r="D47" s="680"/>
      <c r="E47" s="680"/>
      <c r="F47" s="680"/>
      <c r="G47" s="680"/>
      <c r="H47" s="680"/>
      <c r="I47" s="680"/>
      <c r="J47" s="680"/>
    </row>
    <row r="48" spans="1:10" ht="12.75" customHeight="1">
      <c r="A48" s="680"/>
      <c r="B48" s="680"/>
      <c r="C48" s="680"/>
      <c r="D48" s="680"/>
      <c r="E48" s="680"/>
      <c r="F48" s="680"/>
      <c r="G48" s="680"/>
      <c r="H48" s="680"/>
      <c r="I48" s="680"/>
      <c r="J48" s="680"/>
    </row>
    <row r="49" spans="1:10" ht="12.75" customHeight="1">
      <c r="A49" s="680"/>
      <c r="B49" s="680"/>
      <c r="C49" s="680"/>
      <c r="D49" s="680"/>
      <c r="E49" s="680"/>
      <c r="F49" s="680"/>
      <c r="G49" s="680"/>
      <c r="H49" s="680"/>
      <c r="I49" s="680"/>
      <c r="J49" s="680"/>
    </row>
    <row r="50" spans="1:10" ht="12.75" customHeight="1">
      <c r="A50" s="680"/>
      <c r="B50" s="680"/>
      <c r="C50" s="680"/>
      <c r="D50" s="680"/>
      <c r="E50" s="680"/>
      <c r="F50" s="680"/>
      <c r="G50" s="680"/>
      <c r="H50" s="680"/>
      <c r="I50" s="680"/>
      <c r="J50" s="680"/>
    </row>
    <row r="51" spans="1:10" ht="12.75" customHeight="1">
      <c r="A51" s="680"/>
      <c r="B51" s="680"/>
      <c r="C51" s="680"/>
      <c r="D51" s="680"/>
      <c r="E51" s="680"/>
      <c r="F51" s="680"/>
      <c r="G51" s="680"/>
      <c r="H51" s="680"/>
      <c r="I51" s="680"/>
      <c r="J51" s="680"/>
    </row>
    <row r="52" spans="1:10" ht="12.75" customHeight="1">
      <c r="A52" s="680"/>
      <c r="B52" s="680"/>
      <c r="C52" s="680"/>
      <c r="D52" s="680"/>
      <c r="E52" s="680"/>
      <c r="F52" s="680"/>
      <c r="G52" s="680"/>
      <c r="H52" s="680"/>
      <c r="I52" s="680"/>
      <c r="J52" s="680"/>
    </row>
    <row r="53" spans="1:10" ht="12.75" customHeight="1">
      <c r="A53" s="680"/>
      <c r="B53" s="680"/>
      <c r="C53" s="680"/>
      <c r="D53" s="680"/>
      <c r="E53" s="680"/>
      <c r="F53" s="680"/>
      <c r="G53" s="680"/>
      <c r="H53" s="680"/>
      <c r="I53" s="680"/>
      <c r="J53" s="680"/>
    </row>
    <row r="54" spans="1:10" ht="12.75" customHeight="1">
      <c r="A54" s="680"/>
      <c r="B54" s="680"/>
      <c r="C54" s="680"/>
      <c r="D54" s="680"/>
      <c r="E54" s="680"/>
      <c r="F54" s="680"/>
      <c r="G54" s="680"/>
      <c r="H54" s="680"/>
      <c r="I54" s="680"/>
      <c r="J54" s="680"/>
    </row>
    <row r="55" spans="1:10" ht="12.75" customHeight="1">
      <c r="A55" s="680"/>
      <c r="B55" s="680"/>
      <c r="C55" s="680"/>
      <c r="D55" s="680"/>
      <c r="E55" s="680"/>
      <c r="F55" s="680"/>
      <c r="G55" s="680"/>
      <c r="H55" s="680"/>
      <c r="I55" s="680"/>
      <c r="J55" s="680"/>
    </row>
    <row r="56" spans="1:10" ht="12.75" customHeight="1">
      <c r="A56" s="680"/>
      <c r="B56" s="680"/>
      <c r="C56" s="680"/>
      <c r="D56" s="680"/>
      <c r="E56" s="680"/>
      <c r="F56" s="680"/>
      <c r="G56" s="680"/>
      <c r="H56" s="680"/>
      <c r="I56" s="680"/>
      <c r="J56" s="680"/>
    </row>
    <row r="57" spans="1:10" ht="12.75" customHeight="1">
      <c r="A57" s="680"/>
      <c r="B57" s="680"/>
      <c r="C57" s="680"/>
      <c r="D57" s="680"/>
      <c r="E57" s="680"/>
      <c r="F57" s="680"/>
      <c r="G57" s="680"/>
      <c r="H57" s="680"/>
      <c r="I57" s="680"/>
      <c r="J57" s="680"/>
    </row>
    <row r="58" spans="1:10" ht="12.75" customHeight="1">
      <c r="A58" s="680"/>
      <c r="B58" s="680"/>
      <c r="C58" s="680"/>
      <c r="D58" s="680"/>
      <c r="E58" s="680"/>
      <c r="F58" s="680"/>
      <c r="G58" s="680"/>
      <c r="H58" s="680"/>
      <c r="I58" s="680"/>
      <c r="J58" s="680"/>
    </row>
    <row r="59" spans="1:10" ht="12.75" customHeight="1">
      <c r="A59" s="680"/>
      <c r="B59" s="680"/>
      <c r="C59" s="680"/>
      <c r="D59" s="680"/>
      <c r="E59" s="680"/>
      <c r="F59" s="680"/>
      <c r="G59" s="680"/>
      <c r="H59" s="680"/>
      <c r="I59" s="680"/>
      <c r="J59" s="680"/>
    </row>
    <row r="60" spans="1:10" ht="12.75" customHeight="1">
      <c r="A60" s="680"/>
      <c r="B60" s="680"/>
      <c r="C60" s="680"/>
      <c r="D60" s="680"/>
      <c r="E60" s="680"/>
      <c r="F60" s="680"/>
      <c r="G60" s="680"/>
      <c r="H60" s="680"/>
      <c r="I60" s="680"/>
      <c r="J60" s="680"/>
    </row>
    <row r="61" spans="1:10" ht="12.75" customHeight="1">
      <c r="A61" s="680"/>
      <c r="B61" s="680"/>
      <c r="C61" s="680"/>
      <c r="D61" s="680"/>
      <c r="E61" s="680"/>
      <c r="F61" s="680"/>
      <c r="G61" s="680"/>
      <c r="H61" s="680"/>
      <c r="I61" s="680"/>
      <c r="J61" s="680"/>
    </row>
    <row r="62" spans="1:10" ht="12.75" customHeight="1">
      <c r="A62" s="680"/>
      <c r="B62" s="680"/>
      <c r="C62" s="680"/>
      <c r="D62" s="680"/>
      <c r="E62" s="680"/>
      <c r="F62" s="680"/>
      <c r="G62" s="680"/>
      <c r="H62" s="680"/>
      <c r="I62" s="680"/>
      <c r="J62" s="680"/>
    </row>
    <row r="63" spans="1:10" ht="12.75" customHeight="1">
      <c r="A63" s="680"/>
      <c r="B63" s="680"/>
      <c r="C63" s="680"/>
      <c r="D63" s="680"/>
      <c r="E63" s="680"/>
      <c r="F63" s="680"/>
      <c r="G63" s="680"/>
      <c r="H63" s="680"/>
      <c r="I63" s="680"/>
      <c r="J63" s="680"/>
    </row>
    <row r="64" spans="1:10" ht="12.75" customHeight="1">
      <c r="A64" s="680"/>
      <c r="B64" s="680"/>
      <c r="C64" s="680"/>
      <c r="D64" s="680"/>
      <c r="E64" s="680"/>
      <c r="F64" s="680"/>
      <c r="G64" s="680"/>
      <c r="H64" s="680"/>
      <c r="I64" s="680"/>
      <c r="J64" s="680"/>
    </row>
    <row r="65" spans="1:10" ht="12.75" customHeight="1">
      <c r="A65" s="680"/>
      <c r="B65" s="680"/>
      <c r="C65" s="680"/>
      <c r="D65" s="680"/>
      <c r="E65" s="680"/>
      <c r="F65" s="680"/>
      <c r="G65" s="680"/>
      <c r="H65" s="680"/>
      <c r="I65" s="680"/>
      <c r="J65" s="680"/>
    </row>
    <row r="66" spans="1:10" ht="12.75" customHeight="1">
      <c r="A66" s="680"/>
      <c r="B66" s="680"/>
      <c r="C66" s="680"/>
      <c r="D66" s="680"/>
      <c r="E66" s="680"/>
      <c r="F66" s="680"/>
      <c r="G66" s="680"/>
      <c r="H66" s="680"/>
      <c r="I66" s="680"/>
      <c r="J66" s="680"/>
    </row>
    <row r="67" spans="1:10" ht="12.75" customHeight="1">
      <c r="A67" s="36" t="s">
        <v>516</v>
      </c>
    </row>
    <row r="68" spans="1:10" ht="12.75" customHeight="1"/>
    <row r="69" spans="1:10" ht="12.75" customHeight="1"/>
    <row r="70" spans="1:10" ht="12.75" customHeight="1">
      <c r="A70" s="75" t="s">
        <v>328</v>
      </c>
    </row>
    <row r="71" spans="1:10" ht="12.75" customHeight="1"/>
    <row r="75" spans="1:10">
      <c r="J75" s="21" t="s">
        <v>375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1018</v>
      </c>
    </row>
    <row r="6" spans="1:1">
      <c r="A6" s="73" t="s">
        <v>6</v>
      </c>
    </row>
    <row r="7" spans="1:1">
      <c r="A7" s="72" t="s">
        <v>1019</v>
      </c>
    </row>
    <row r="8" spans="1:1">
      <c r="A8" s="116" t="s">
        <v>903</v>
      </c>
    </row>
    <row r="9" spans="1:1">
      <c r="A9" s="72" t="s">
        <v>7</v>
      </c>
    </row>
    <row r="10" spans="1:1">
      <c r="A10" s="73" t="s">
        <v>8</v>
      </c>
    </row>
    <row r="11" spans="1:1">
      <c r="A11" s="72" t="s">
        <v>1020</v>
      </c>
    </row>
    <row r="12" spans="1:1">
      <c r="A12" s="116" t="s">
        <v>1021</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1022</v>
      </c>
    </row>
    <row r="28" spans="1:1">
      <c r="A28" s="116" t="s">
        <v>1023</v>
      </c>
    </row>
    <row r="29" spans="1:1">
      <c r="A29" s="72" t="s">
        <v>1024</v>
      </c>
    </row>
    <row r="30" spans="1:1">
      <c r="A30" s="116" t="s">
        <v>1025</v>
      </c>
    </row>
    <row r="31" spans="1:1">
      <c r="A31" s="72" t="s">
        <v>23</v>
      </c>
    </row>
    <row r="32" spans="1:1">
      <c r="A32" s="116" t="s">
        <v>24</v>
      </c>
    </row>
    <row r="33" spans="1:2">
      <c r="A33" s="94" t="s">
        <v>935</v>
      </c>
    </row>
    <row r="34" spans="1:2">
      <c r="A34" s="116" t="s">
        <v>936</v>
      </c>
    </row>
    <row r="35" spans="1:2">
      <c r="A35" s="72" t="s">
        <v>1026</v>
      </c>
      <c r="B35" s="93"/>
    </row>
    <row r="36" spans="1:2">
      <c r="A36" s="116" t="s">
        <v>1029</v>
      </c>
      <c r="B36" s="93"/>
    </row>
    <row r="37" spans="1:2">
      <c r="A37" s="72" t="s">
        <v>1027</v>
      </c>
      <c r="B37" s="93"/>
    </row>
    <row r="38" spans="1:2">
      <c r="A38" s="116" t="s">
        <v>1030</v>
      </c>
      <c r="B38" s="93"/>
    </row>
    <row r="39" spans="1:2">
      <c r="A39" s="72" t="s">
        <v>1028</v>
      </c>
      <c r="B39" s="93"/>
    </row>
    <row r="40" spans="1:2">
      <c r="A40" s="116" t="s">
        <v>1031</v>
      </c>
      <c r="B40" s="93"/>
    </row>
    <row r="41" spans="1:2">
      <c r="A41" s="72" t="s">
        <v>1033</v>
      </c>
    </row>
    <row r="42" spans="1:2">
      <c r="A42" s="116" t="s">
        <v>1032</v>
      </c>
    </row>
    <row r="43" spans="1:2">
      <c r="A43" s="72" t="s">
        <v>1035</v>
      </c>
    </row>
    <row r="44" spans="1:2">
      <c r="A44" s="116" t="s">
        <v>1034</v>
      </c>
    </row>
    <row r="45" spans="1:2">
      <c r="A45" s="72" t="s">
        <v>357</v>
      </c>
    </row>
    <row r="46" spans="1:2">
      <c r="A46" s="116" t="s">
        <v>358</v>
      </c>
    </row>
    <row r="47" spans="1:2">
      <c r="A47" s="72" t="s">
        <v>941</v>
      </c>
    </row>
    <row r="48" spans="1:2">
      <c r="A48" s="116" t="s">
        <v>942</v>
      </c>
    </row>
    <row r="49" spans="1:1">
      <c r="A49" s="72" t="s">
        <v>380</v>
      </c>
    </row>
    <row r="50" spans="1:1">
      <c r="A50" s="116" t="s">
        <v>381</v>
      </c>
    </row>
    <row r="51" spans="1:1">
      <c r="A51" s="72" t="s">
        <v>1036</v>
      </c>
    </row>
    <row r="52" spans="1:1">
      <c r="A52" s="116" t="s">
        <v>1037</v>
      </c>
    </row>
    <row r="53" spans="1:1">
      <c r="A53" s="72" t="s">
        <v>382</v>
      </c>
    </row>
    <row r="54" spans="1:1">
      <c r="A54" s="116" t="s">
        <v>383</v>
      </c>
    </row>
    <row r="55" spans="1:1">
      <c r="A55" s="72" t="s">
        <v>945</v>
      </c>
    </row>
    <row r="56" spans="1:1">
      <c r="A56" s="116" t="s">
        <v>946</v>
      </c>
    </row>
    <row r="57" spans="1:1">
      <c r="A57" s="72" t="s">
        <v>361</v>
      </c>
    </row>
    <row r="58" spans="1:1">
      <c r="A58" s="116" t="s">
        <v>362</v>
      </c>
    </row>
    <row r="59" spans="1:1">
      <c r="A59" s="72" t="s">
        <v>363</v>
      </c>
    </row>
    <row r="60" spans="1:1">
      <c r="A60" s="116" t="s">
        <v>364</v>
      </c>
    </row>
    <row r="61" spans="1:1">
      <c r="A61" s="72" t="s">
        <v>1039</v>
      </c>
    </row>
    <row r="62" spans="1:1">
      <c r="A62" s="116" t="s">
        <v>1040</v>
      </c>
    </row>
    <row r="63" spans="1:1">
      <c r="A63" s="72" t="s">
        <v>1041</v>
      </c>
    </row>
    <row r="64" spans="1:1">
      <c r="A64" s="116" t="s">
        <v>1042</v>
      </c>
    </row>
    <row r="65" spans="1:1">
      <c r="A65" s="72" t="s">
        <v>1043</v>
      </c>
    </row>
    <row r="66" spans="1:1">
      <c r="A66" s="116" t="s">
        <v>1044</v>
      </c>
    </row>
    <row r="67" spans="1:1">
      <c r="A67" s="72" t="s">
        <v>1045</v>
      </c>
    </row>
    <row r="68" spans="1:1">
      <c r="A68" s="116" t="s">
        <v>953</v>
      </c>
    </row>
    <row r="69" spans="1:1">
      <c r="A69" s="72" t="s">
        <v>384</v>
      </c>
    </row>
    <row r="70" spans="1:1">
      <c r="A70" s="116" t="s">
        <v>469</v>
      </c>
    </row>
    <row r="71" spans="1:1">
      <c r="A71" s="72" t="s">
        <v>1088</v>
      </c>
    </row>
    <row r="72" spans="1:1">
      <c r="A72" s="116" t="s">
        <v>1089</v>
      </c>
    </row>
    <row r="73" spans="1:1">
      <c r="A73" s="72" t="s">
        <v>365</v>
      </c>
    </row>
    <row r="74" spans="1:1">
      <c r="A74" s="116" t="s">
        <v>366</v>
      </c>
    </row>
    <row r="75" spans="1:1">
      <c r="A75" s="73"/>
    </row>
    <row r="76" spans="1:1">
      <c r="A76" s="114" t="s">
        <v>472</v>
      </c>
    </row>
    <row r="77" spans="1:1">
      <c r="A77" s="72"/>
    </row>
    <row r="78" spans="1:1">
      <c r="A78" s="108" t="s">
        <v>427</v>
      </c>
    </row>
    <row r="79" spans="1:1">
      <c r="A79" s="109" t="s">
        <v>428</v>
      </c>
    </row>
    <row r="80" spans="1:1">
      <c r="A80" s="72" t="s">
        <v>956</v>
      </c>
    </row>
    <row r="81" spans="1:1">
      <c r="A81" s="137" t="s">
        <v>1046</v>
      </c>
    </row>
    <row r="82" spans="1:1">
      <c r="A82" s="115" t="s">
        <v>467</v>
      </c>
    </row>
    <row r="83" spans="1:1">
      <c r="A83" s="143" t="s">
        <v>468</v>
      </c>
    </row>
    <row r="84" spans="1:1">
      <c r="A84" s="72" t="s">
        <v>958</v>
      </c>
    </row>
    <row r="85" spans="1:1">
      <c r="A85" s="116" t="s">
        <v>1047</v>
      </c>
    </row>
    <row r="86" spans="1:1">
      <c r="A86" s="115" t="s">
        <v>643</v>
      </c>
    </row>
    <row r="87" spans="1:1">
      <c r="A87" s="143" t="s">
        <v>644</v>
      </c>
    </row>
    <row r="88" spans="1:1">
      <c r="A88" s="72"/>
    </row>
    <row r="89" spans="1:1">
      <c r="A89" s="108" t="s">
        <v>433</v>
      </c>
    </row>
    <row r="90" spans="1:1">
      <c r="A90" s="109" t="s">
        <v>434</v>
      </c>
    </row>
    <row r="91" spans="1:1">
      <c r="A91" s="72" t="s">
        <v>960</v>
      </c>
    </row>
    <row r="92" spans="1:1">
      <c r="A92" s="116" t="s">
        <v>1048</v>
      </c>
    </row>
    <row r="93" spans="1:1">
      <c r="A93" s="107" t="s">
        <v>470</v>
      </c>
    </row>
    <row r="94" spans="1:1">
      <c r="A94" s="116" t="s">
        <v>471</v>
      </c>
    </row>
    <row r="95" spans="1:1">
      <c r="A95" s="72" t="s">
        <v>962</v>
      </c>
    </row>
    <row r="96" spans="1:1">
      <c r="A96" s="116" t="s">
        <v>1049</v>
      </c>
    </row>
    <row r="97" spans="1:1">
      <c r="A97" s="107" t="s">
        <v>645</v>
      </c>
    </row>
    <row r="98" spans="1:1">
      <c r="A98" s="144" t="s">
        <v>646</v>
      </c>
    </row>
    <row r="99" spans="1:1">
      <c r="A99" s="72"/>
    </row>
    <row r="100" spans="1:1">
      <c r="A100" s="114" t="s">
        <v>442</v>
      </c>
    </row>
    <row r="101" spans="1:1">
      <c r="A101" s="34"/>
    </row>
    <row r="102" spans="1:1">
      <c r="A102" s="72" t="s">
        <v>1050</v>
      </c>
    </row>
    <row r="103" spans="1:1">
      <c r="A103" s="116" t="s">
        <v>1051</v>
      </c>
    </row>
    <row r="104" spans="1:1">
      <c r="A104" s="72" t="s">
        <v>1052</v>
      </c>
    </row>
    <row r="105" spans="1:1">
      <c r="A105" s="116" t="s">
        <v>1053</v>
      </c>
    </row>
    <row r="106" spans="1:1">
      <c r="A106" s="72" t="s">
        <v>437</v>
      </c>
    </row>
    <row r="107" spans="1:1">
      <c r="A107" s="116" t="s">
        <v>438</v>
      </c>
    </row>
    <row r="108" spans="1:1">
      <c r="A108" s="72" t="s">
        <v>455</v>
      </c>
    </row>
    <row r="109" spans="1:1">
      <c r="A109" s="116" t="s">
        <v>456</v>
      </c>
    </row>
    <row r="110" spans="1:1">
      <c r="A110" s="3"/>
    </row>
    <row r="111" spans="1:1">
      <c r="A111" s="114" t="s">
        <v>443</v>
      </c>
    </row>
    <row r="112" spans="1:1">
      <c r="A112" s="4"/>
    </row>
    <row r="113" spans="1:1">
      <c r="A113" s="72" t="s">
        <v>964</v>
      </c>
    </row>
    <row r="114" spans="1:1">
      <c r="A114" s="116" t="s">
        <v>1054</v>
      </c>
    </row>
    <row r="115" spans="1:1">
      <c r="A115" s="72" t="s">
        <v>966</v>
      </c>
    </row>
    <row r="116" spans="1:1">
      <c r="A116" s="116" t="s">
        <v>967</v>
      </c>
    </row>
    <row r="117" spans="1:1">
      <c r="A117" s="72" t="s">
        <v>968</v>
      </c>
    </row>
    <row r="118" spans="1:1">
      <c r="A118" s="116" t="s">
        <v>1055</v>
      </c>
    </row>
    <row r="119" spans="1:1">
      <c r="A119" s="72" t="s">
        <v>970</v>
      </c>
    </row>
    <row r="120" spans="1:1">
      <c r="A120" s="137" t="s">
        <v>971</v>
      </c>
    </row>
    <row r="121" spans="1:1">
      <c r="A121" s="72" t="s">
        <v>972</v>
      </c>
    </row>
    <row r="122" spans="1:1">
      <c r="A122" s="116" t="s">
        <v>973</v>
      </c>
    </row>
    <row r="123" spans="1:1">
      <c r="A123" s="72" t="s">
        <v>974</v>
      </c>
    </row>
    <row r="124" spans="1:1">
      <c r="A124" s="116" t="s">
        <v>975</v>
      </c>
    </row>
    <row r="125" spans="1:1">
      <c r="A125" s="35"/>
    </row>
    <row r="126" spans="1:1">
      <c r="A126" s="114" t="s">
        <v>444</v>
      </c>
    </row>
    <row r="127" spans="1:1">
      <c r="A127" s="34"/>
    </row>
    <row r="128" spans="1:1">
      <c r="A128" s="72" t="s">
        <v>1056</v>
      </c>
    </row>
    <row r="129" spans="1:1">
      <c r="A129" s="116" t="s">
        <v>1057</v>
      </c>
    </row>
    <row r="130" spans="1:1">
      <c r="A130" s="72" t="s">
        <v>1058</v>
      </c>
    </row>
    <row r="131" spans="1:1">
      <c r="A131" s="116" t="s">
        <v>1059</v>
      </c>
    </row>
    <row r="132" spans="1:1">
      <c r="A132" s="594" t="s">
        <v>980</v>
      </c>
    </row>
    <row r="133" spans="1:1">
      <c r="A133" s="137" t="s">
        <v>981</v>
      </c>
    </row>
    <row r="134" spans="1:1">
      <c r="A134" s="72" t="s">
        <v>1060</v>
      </c>
    </row>
    <row r="135" spans="1:1">
      <c r="A135" s="73" t="s">
        <v>1061</v>
      </c>
    </row>
    <row r="136" spans="1:1">
      <c r="A136" s="72" t="s">
        <v>1147</v>
      </c>
    </row>
    <row r="137" spans="1:1">
      <c r="A137" s="73" t="s">
        <v>1148</v>
      </c>
    </row>
    <row r="138" spans="1:1">
      <c r="A138" s="72" t="s">
        <v>983</v>
      </c>
    </row>
    <row r="139" spans="1:1">
      <c r="A139" s="73" t="s">
        <v>1062</v>
      </c>
    </row>
    <row r="140" spans="1:1">
      <c r="A140" s="72" t="s">
        <v>1063</v>
      </c>
    </row>
    <row r="141" spans="1:1">
      <c r="A141" s="73" t="s">
        <v>1064</v>
      </c>
    </row>
    <row r="142" spans="1:1">
      <c r="A142" s="72" t="s">
        <v>1065</v>
      </c>
    </row>
    <row r="143" spans="1:1">
      <c r="A143" s="116" t="s">
        <v>989</v>
      </c>
    </row>
    <row r="144" spans="1:1">
      <c r="A144" s="72" t="s">
        <v>1066</v>
      </c>
    </row>
    <row r="145" spans="1:1">
      <c r="A145" s="116" t="s">
        <v>1067</v>
      </c>
    </row>
    <row r="146" spans="1:1">
      <c r="A146" s="72" t="s">
        <v>1068</v>
      </c>
    </row>
    <row r="147" spans="1:1">
      <c r="A147" s="116" t="s">
        <v>1069</v>
      </c>
    </row>
    <row r="148" spans="1:1">
      <c r="A148" s="72" t="s">
        <v>1070</v>
      </c>
    </row>
    <row r="149" spans="1:1">
      <c r="A149" s="116" t="s">
        <v>1071</v>
      </c>
    </row>
    <row r="150" spans="1:1">
      <c r="A150" s="35"/>
    </row>
    <row r="151" spans="1:1">
      <c r="A151" s="114" t="s">
        <v>445</v>
      </c>
    </row>
    <row r="152" spans="1:1">
      <c r="A152" s="35"/>
    </row>
    <row r="153" spans="1:1">
      <c r="A153" s="72" t="s">
        <v>1072</v>
      </c>
    </row>
    <row r="154" spans="1:1">
      <c r="A154" s="672" t="s">
        <v>1073</v>
      </c>
    </row>
    <row r="155" spans="1:1">
      <c r="A155" s="72" t="s">
        <v>998</v>
      </c>
    </row>
    <row r="156" spans="1:1">
      <c r="A156" s="116" t="s">
        <v>1074</v>
      </c>
    </row>
    <row r="157" spans="1:1">
      <c r="A157" s="72" t="s">
        <v>1075</v>
      </c>
    </row>
    <row r="158" spans="1:1">
      <c r="A158" s="116" t="s">
        <v>1076</v>
      </c>
    </row>
    <row r="159" spans="1:1">
      <c r="A159" s="72" t="s">
        <v>457</v>
      </c>
    </row>
    <row r="160" spans="1:1">
      <c r="A160" s="116" t="s">
        <v>458</v>
      </c>
    </row>
    <row r="161" spans="1:1">
      <c r="A161" s="72" t="s">
        <v>637</v>
      </c>
    </row>
    <row r="162" spans="1:1">
      <c r="A162" s="116" t="s">
        <v>638</v>
      </c>
    </row>
    <row r="163" spans="1:1">
      <c r="A163" s="72" t="s">
        <v>1077</v>
      </c>
    </row>
    <row r="164" spans="1:1">
      <c r="A164" s="116" t="s">
        <v>1003</v>
      </c>
    </row>
    <row r="165" spans="1:1">
      <c r="A165" s="72" t="s">
        <v>1004</v>
      </c>
    </row>
    <row r="166" spans="1:1">
      <c r="A166" s="116" t="s">
        <v>1005</v>
      </c>
    </row>
    <row r="167" spans="1:1">
      <c r="A167" s="72" t="s">
        <v>1078</v>
      </c>
    </row>
    <row r="168" spans="1:1">
      <c r="A168" s="116" t="s">
        <v>1079</v>
      </c>
    </row>
    <row r="169" spans="1:1">
      <c r="A169" s="94" t="s">
        <v>1080</v>
      </c>
    </row>
    <row r="170" spans="1:1">
      <c r="A170" s="137" t="s">
        <v>1009</v>
      </c>
    </row>
    <row r="171" spans="1:1">
      <c r="A171" s="94" t="s">
        <v>1010</v>
      </c>
    </row>
    <row r="172" spans="1:1">
      <c r="A172" s="137" t="s">
        <v>1011</v>
      </c>
    </row>
    <row r="173" spans="1:1">
      <c r="A173" s="5"/>
    </row>
    <row r="174" spans="1:1">
      <c r="A174" s="114" t="s">
        <v>834</v>
      </c>
    </row>
    <row r="175" spans="1:1">
      <c r="A175" s="5"/>
    </row>
    <row r="176" spans="1:1">
      <c r="A176" s="110" t="s">
        <v>1081</v>
      </c>
    </row>
    <row r="177" spans="1:1">
      <c r="A177" s="587" t="s">
        <v>1013</v>
      </c>
    </row>
    <row r="178" spans="1:1">
      <c r="A178" s="110" t="s">
        <v>1014</v>
      </c>
    </row>
    <row r="179" spans="1:1">
      <c r="A179" s="587" t="s">
        <v>1015</v>
      </c>
    </row>
    <row r="180" spans="1:1">
      <c r="A180" s="110" t="s">
        <v>1082</v>
      </c>
    </row>
    <row r="181" spans="1:1">
      <c r="A181" s="587" t="s">
        <v>1083</v>
      </c>
    </row>
    <row r="182" spans="1:1">
      <c r="A182" s="5"/>
    </row>
    <row r="187" spans="1:1">
      <c r="A187" s="41" t="s">
        <v>135</v>
      </c>
    </row>
    <row r="188" spans="1:1" ht="25.5">
      <c r="A188" s="71" t="s">
        <v>771</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0" t="s">
        <v>954</v>
      </c>
      <c r="J1" s="376" t="str">
        <f>Naslovnica!A20</f>
        <v>Kolovoz 2015.</v>
      </c>
    </row>
    <row r="2" spans="1:11" ht="12.75" customHeight="1">
      <c r="A2" s="117" t="s">
        <v>955</v>
      </c>
      <c r="J2" s="118" t="str">
        <f>Naslovnica!A24</f>
        <v>August 2015</v>
      </c>
    </row>
    <row r="3" spans="1:11" ht="12.75" customHeight="1"/>
    <row r="4" spans="1:11" ht="51" customHeight="1">
      <c r="A4" s="741" t="s">
        <v>517</v>
      </c>
      <c r="B4" s="734" t="s">
        <v>518</v>
      </c>
      <c r="C4" s="724" t="s">
        <v>857</v>
      </c>
      <c r="D4" s="724"/>
      <c r="E4" s="747" t="s">
        <v>1138</v>
      </c>
      <c r="F4" s="747"/>
      <c r="G4" s="747"/>
      <c r="H4" s="747"/>
      <c r="I4" s="747"/>
      <c r="J4" s="381"/>
    </row>
    <row r="5" spans="1:11" ht="33.75" customHeight="1">
      <c r="A5" s="769"/>
      <c r="B5" s="734"/>
      <c r="C5" s="391" t="str">
        <f>Naslovnica!A20</f>
        <v>Kolovoz 2015.</v>
      </c>
      <c r="D5" s="393" t="str">
        <f>'5 Tablica 3,4'!A8</f>
        <v>Srpanj 2015.</v>
      </c>
      <c r="E5" s="391" t="str">
        <f>Naslovnica!A20</f>
        <v>Kolovoz 2015.</v>
      </c>
      <c r="F5" s="393" t="str">
        <f>'5 Tablica 3,4'!A8</f>
        <v>Srpanj 2015.</v>
      </c>
      <c r="G5" s="437" t="s">
        <v>192</v>
      </c>
      <c r="H5" s="437" t="s">
        <v>193</v>
      </c>
      <c r="I5" s="433" t="s">
        <v>165</v>
      </c>
      <c r="J5" s="433" t="s">
        <v>194</v>
      </c>
    </row>
    <row r="6" spans="1:11" ht="46.5" customHeight="1">
      <c r="A6" s="769"/>
      <c r="B6" s="734"/>
      <c r="C6" s="394" t="str">
        <f>Naslovnica!A24</f>
        <v>August 2015</v>
      </c>
      <c r="D6" s="395" t="str">
        <f>'5 Tablica 3,4'!B8</f>
        <v>July 2015</v>
      </c>
      <c r="E6" s="394" t="str">
        <f>Naslovnica!A24</f>
        <v>August 2015</v>
      </c>
      <c r="F6" s="395" t="str">
        <f>'5 Tablica 3,4'!B8</f>
        <v>July 2015</v>
      </c>
      <c r="G6" s="394" t="s">
        <v>167</v>
      </c>
      <c r="H6" s="394" t="s">
        <v>195</v>
      </c>
      <c r="I6" s="396" t="s">
        <v>196</v>
      </c>
      <c r="J6" s="423" t="s">
        <v>170</v>
      </c>
    </row>
    <row r="7" spans="1:11" ht="12.75" customHeight="1">
      <c r="A7" s="213" t="s">
        <v>177</v>
      </c>
      <c r="B7" s="213" t="s">
        <v>611</v>
      </c>
      <c r="C7" s="214">
        <v>143.767</v>
      </c>
      <c r="D7" s="214">
        <v>147.0213</v>
      </c>
      <c r="E7" s="174">
        <v>-2.2134887938006265E-2</v>
      </c>
      <c r="F7" s="174">
        <v>2.2580452207201802E-2</v>
      </c>
      <c r="G7" s="174">
        <v>3.6593367452149264E-2</v>
      </c>
      <c r="H7" s="174">
        <v>6.6572992446217727E-2</v>
      </c>
      <c r="I7" s="174">
        <v>0.10385610062314732</v>
      </c>
      <c r="J7" s="215" t="s">
        <v>610</v>
      </c>
      <c r="K7" s="88"/>
    </row>
    <row r="8" spans="1:11" ht="12.75" customHeight="1">
      <c r="A8" s="213" t="s">
        <v>177</v>
      </c>
      <c r="B8" s="213" t="s">
        <v>612</v>
      </c>
      <c r="C8" s="214">
        <v>237.76769999999999</v>
      </c>
      <c r="D8" s="214">
        <v>243.7105</v>
      </c>
      <c r="E8" s="174">
        <v>-2.4384669515675382E-2</v>
      </c>
      <c r="F8" s="174">
        <v>2.3234869938889822E-2</v>
      </c>
      <c r="G8" s="174">
        <v>3.5245357743711903E-2</v>
      </c>
      <c r="H8" s="174">
        <v>5.9975195529132254E-2</v>
      </c>
      <c r="I8" s="174">
        <v>8.4166694169892864E-2</v>
      </c>
      <c r="J8" s="215" t="s">
        <v>179</v>
      </c>
      <c r="K8" s="88"/>
    </row>
    <row r="9" spans="1:11" ht="12.75" customHeight="1">
      <c r="A9" s="216" t="s">
        <v>177</v>
      </c>
      <c r="B9" s="213" t="s">
        <v>613</v>
      </c>
      <c r="C9" s="214">
        <v>232.11359999999999</v>
      </c>
      <c r="D9" s="214">
        <v>237.79679999999999</v>
      </c>
      <c r="E9" s="174">
        <v>-2.3899396459498193E-2</v>
      </c>
      <c r="F9" s="174">
        <v>2.1801884643975786E-2</v>
      </c>
      <c r="G9" s="174">
        <v>3.303699978414755E-2</v>
      </c>
      <c r="H9" s="174">
        <v>5.6259712719652528E-2</v>
      </c>
      <c r="I9" s="174">
        <v>8.3738021838434928E-2</v>
      </c>
      <c r="J9" s="215" t="s">
        <v>180</v>
      </c>
      <c r="K9" s="88"/>
    </row>
    <row r="10" spans="1:11" ht="12.75" customHeight="1">
      <c r="A10" s="216" t="s">
        <v>177</v>
      </c>
      <c r="B10" s="216" t="s">
        <v>614</v>
      </c>
      <c r="C10" s="214">
        <v>251.14779999999999</v>
      </c>
      <c r="D10" s="214">
        <v>257.28590000000003</v>
      </c>
      <c r="E10" s="174">
        <v>-2.3857117704468207E-2</v>
      </c>
      <c r="F10" s="174">
        <v>2.2795314044786876E-2</v>
      </c>
      <c r="G10" s="174">
        <v>3.3135068938665031E-2</v>
      </c>
      <c r="H10" s="174">
        <v>5.7985172491217679E-2</v>
      </c>
      <c r="I10" s="174">
        <v>8.3462265333456243E-2</v>
      </c>
      <c r="J10" s="215" t="s">
        <v>178</v>
      </c>
    </row>
    <row r="11" spans="1:11" ht="12.75" customHeight="1">
      <c r="A11" s="216" t="s">
        <v>177</v>
      </c>
      <c r="B11" s="216" t="s">
        <v>615</v>
      </c>
      <c r="C11" s="214">
        <v>122.47490000000001</v>
      </c>
      <c r="D11" s="214">
        <v>125.3215</v>
      </c>
      <c r="E11" s="174">
        <v>-2.2714378618193965E-2</v>
      </c>
      <c r="F11" s="174">
        <v>2.3188010587730113E-2</v>
      </c>
      <c r="G11" s="174">
        <v>4.0542756380683956E-2</v>
      </c>
      <c r="H11" s="174">
        <v>6.962455907153281E-2</v>
      </c>
      <c r="I11" s="174">
        <v>7.2093194478265232E-2</v>
      </c>
      <c r="J11" s="215" t="s">
        <v>608</v>
      </c>
    </row>
    <row r="12" spans="1:11" ht="12.75" customHeight="1">
      <c r="A12" s="216" t="s">
        <v>177</v>
      </c>
      <c r="B12" s="216" t="s">
        <v>616</v>
      </c>
      <c r="C12" s="214">
        <v>185.18700000000001</v>
      </c>
      <c r="D12" s="214">
        <v>189.69120000000001</v>
      </c>
      <c r="E12" s="174">
        <v>-2.374490751284191E-2</v>
      </c>
      <c r="F12" s="174">
        <v>2.2830616891992877E-2</v>
      </c>
      <c r="G12" s="174">
        <v>3.3811123070120998E-2</v>
      </c>
      <c r="H12" s="174">
        <v>6.1072686862459494E-2</v>
      </c>
      <c r="I12" s="174">
        <v>9.3470933573265969E-2</v>
      </c>
      <c r="J12" s="215" t="s">
        <v>181</v>
      </c>
    </row>
    <row r="13" spans="1:11" ht="12.75" customHeight="1">
      <c r="A13" s="216" t="s">
        <v>183</v>
      </c>
      <c r="B13" s="216" t="s">
        <v>617</v>
      </c>
      <c r="C13" s="214">
        <v>129.86340000000001</v>
      </c>
      <c r="D13" s="214">
        <v>133.35749999999999</v>
      </c>
      <c r="E13" s="174">
        <v>-2.6201001068556138E-2</v>
      </c>
      <c r="F13" s="174">
        <v>1.3639082691119289E-2</v>
      </c>
      <c r="G13" s="174">
        <v>9.0396270396272283E-3</v>
      </c>
      <c r="H13" s="174">
        <v>2.8819827356732809E-2</v>
      </c>
      <c r="I13" s="174">
        <v>2.6608652681347822E-2</v>
      </c>
      <c r="J13" s="215" t="s">
        <v>184</v>
      </c>
    </row>
    <row r="14" spans="1:11" ht="12.75" customHeight="1">
      <c r="A14" s="216" t="s">
        <v>183</v>
      </c>
      <c r="B14" s="216" t="s">
        <v>618</v>
      </c>
      <c r="C14" s="214">
        <v>119.6965</v>
      </c>
      <c r="D14" s="214">
        <v>122.857</v>
      </c>
      <c r="E14" s="174">
        <v>-2.5725029912825471E-2</v>
      </c>
      <c r="F14" s="174">
        <v>1.3052251057727867E-2</v>
      </c>
      <c r="G14" s="174">
        <v>5.1611537941534001E-3</v>
      </c>
      <c r="H14" s="174">
        <v>2.699435351088764E-2</v>
      </c>
      <c r="I14" s="174">
        <v>5.6890821514063994E-2</v>
      </c>
      <c r="J14" s="215" t="s">
        <v>609</v>
      </c>
    </row>
    <row r="15" spans="1:11" ht="12.75" customHeight="1">
      <c r="A15" s="216" t="s">
        <v>183</v>
      </c>
      <c r="B15" s="216" t="s">
        <v>619</v>
      </c>
      <c r="C15" s="214">
        <v>150.72540000000001</v>
      </c>
      <c r="D15" s="214">
        <v>154.36019999999999</v>
      </c>
      <c r="E15" s="174">
        <v>-2.354752066918794E-2</v>
      </c>
      <c r="F15" s="174">
        <v>1.4141860103004011E-2</v>
      </c>
      <c r="G15" s="174">
        <v>1.2741459835475699E-2</v>
      </c>
      <c r="H15" s="174">
        <v>3.5627981566592387E-2</v>
      </c>
      <c r="I15" s="174">
        <v>5.8251897231358596E-2</v>
      </c>
      <c r="J15" s="215" t="s">
        <v>186</v>
      </c>
    </row>
    <row r="16" spans="1:11" ht="12.75" customHeight="1">
      <c r="A16" s="216" t="s">
        <v>183</v>
      </c>
      <c r="B16" s="216" t="s">
        <v>620</v>
      </c>
      <c r="C16" s="214">
        <v>138.4408</v>
      </c>
      <c r="D16" s="214">
        <v>142.04140000000001</v>
      </c>
      <c r="E16" s="174">
        <v>-2.5348947560359263E-2</v>
      </c>
      <c r="F16" s="174">
        <v>1.5026590233145121E-2</v>
      </c>
      <c r="G16" s="174">
        <v>1.2455974070043717E-2</v>
      </c>
      <c r="H16" s="174">
        <v>3.2475353559610502E-2</v>
      </c>
      <c r="I16" s="174">
        <v>3.5525165443756723E-2</v>
      </c>
      <c r="J16" s="215" t="s">
        <v>185</v>
      </c>
    </row>
    <row r="17" spans="1:10" ht="12.75" customHeight="1">
      <c r="A17" s="213" t="s">
        <v>1119</v>
      </c>
      <c r="B17" s="213" t="s">
        <v>621</v>
      </c>
      <c r="C17" s="214">
        <v>165.5488</v>
      </c>
      <c r="D17" s="214">
        <v>166.53970000000001</v>
      </c>
      <c r="E17" s="174">
        <v>-5.9499326586994602E-3</v>
      </c>
      <c r="F17" s="174">
        <v>2.3074820236694792E-2</v>
      </c>
      <c r="G17" s="174">
        <v>5.7134190924097238E-2</v>
      </c>
      <c r="H17" s="174">
        <v>8.585427605364053E-2</v>
      </c>
      <c r="I17" s="174">
        <v>7.8490759825096124E-2</v>
      </c>
      <c r="J17" s="215" t="s">
        <v>182</v>
      </c>
    </row>
    <row r="18" spans="1:10" ht="12.75" customHeight="1">
      <c r="A18" s="216" t="s">
        <v>1118</v>
      </c>
      <c r="B18" s="213" t="s">
        <v>622</v>
      </c>
      <c r="C18" s="214">
        <v>220.26920000000001</v>
      </c>
      <c r="D18" s="214">
        <v>221.96860000000001</v>
      </c>
      <c r="E18" s="174">
        <v>-7.6560378359821933E-3</v>
      </c>
      <c r="F18" s="174">
        <v>1.7940763059115458E-2</v>
      </c>
      <c r="G18" s="174">
        <v>4.9383668868631984E-2</v>
      </c>
      <c r="H18" s="174">
        <v>8.4191381860512088E-2</v>
      </c>
      <c r="I18" s="174">
        <v>7.7886476282293504E-2</v>
      </c>
      <c r="J18" s="215" t="s">
        <v>188</v>
      </c>
    </row>
    <row r="19" spans="1:10" ht="12.75" customHeight="1">
      <c r="A19" s="216" t="s">
        <v>1118</v>
      </c>
      <c r="B19" s="213" t="s">
        <v>623</v>
      </c>
      <c r="C19" s="214">
        <v>232.35900000000001</v>
      </c>
      <c r="D19" s="214">
        <v>234.6737</v>
      </c>
      <c r="E19" s="174">
        <v>-9.8634827848198912E-3</v>
      </c>
      <c r="F19" s="174">
        <v>1.8487599923442049E-2</v>
      </c>
      <c r="G19" s="174">
        <v>4.3778137344831873E-2</v>
      </c>
      <c r="H19" s="174">
        <v>7.607686878622677E-2</v>
      </c>
      <c r="I19" s="174">
        <v>7.8382871502023166E-2</v>
      </c>
      <c r="J19" s="215" t="s">
        <v>187</v>
      </c>
    </row>
    <row r="20" spans="1:10" ht="12.75" customHeight="1">
      <c r="A20" s="216" t="s">
        <v>1118</v>
      </c>
      <c r="B20" s="216" t="s">
        <v>624</v>
      </c>
      <c r="C20" s="214">
        <v>200.48439999999999</v>
      </c>
      <c r="D20" s="214">
        <v>202.26429999999999</v>
      </c>
      <c r="E20" s="174">
        <v>-8.7998722463627933E-3</v>
      </c>
      <c r="F20" s="174">
        <v>1.8085148685290674E-2</v>
      </c>
      <c r="G20" s="174">
        <v>4.6158213346260406E-2</v>
      </c>
      <c r="H20" s="174">
        <v>7.7556224056688688E-2</v>
      </c>
      <c r="I20" s="174">
        <v>7.2901134274226731E-2</v>
      </c>
      <c r="J20" s="215" t="s">
        <v>189</v>
      </c>
    </row>
    <row r="21" spans="1:10" ht="12.75" customHeight="1">
      <c r="A21" s="216" t="s">
        <v>1118</v>
      </c>
      <c r="B21" s="216" t="s">
        <v>625</v>
      </c>
      <c r="C21" s="214">
        <v>155.71690000000001</v>
      </c>
      <c r="D21" s="214">
        <v>154.8963</v>
      </c>
      <c r="E21" s="174">
        <v>5.2977379059410273E-3</v>
      </c>
      <c r="F21" s="174">
        <v>1.735989785436368E-2</v>
      </c>
      <c r="G21" s="174">
        <v>5.0783008179292551E-2</v>
      </c>
      <c r="H21" s="174">
        <v>7.5279338578175106E-2</v>
      </c>
      <c r="I21" s="174">
        <v>5.8442070394532308E-2</v>
      </c>
      <c r="J21" s="215" t="s">
        <v>191</v>
      </c>
    </row>
    <row r="22" spans="1:10" ht="12.75" customHeight="1">
      <c r="A22" s="216" t="s">
        <v>1118</v>
      </c>
      <c r="B22" s="213" t="s">
        <v>626</v>
      </c>
      <c r="C22" s="214">
        <v>189.90549999999999</v>
      </c>
      <c r="D22" s="214">
        <v>191.75810000000001</v>
      </c>
      <c r="E22" s="174">
        <v>-9.6611303512082348E-3</v>
      </c>
      <c r="F22" s="174">
        <v>2.1521088525246979E-2</v>
      </c>
      <c r="G22" s="174">
        <v>4.7656797793750524E-2</v>
      </c>
      <c r="H22" s="174">
        <v>8.8585601966390537E-2</v>
      </c>
      <c r="I22" s="174">
        <v>7.6491907195830766E-2</v>
      </c>
      <c r="J22" s="215" t="s">
        <v>190</v>
      </c>
    </row>
    <row r="23" spans="1:10" ht="12.75" customHeight="1">
      <c r="A23" s="51" t="s">
        <v>519</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5" t="s">
        <v>365</v>
      </c>
      <c r="J31" s="376" t="str">
        <f>Naslovnica!A20</f>
        <v>Kolovoz 2015.</v>
      </c>
    </row>
    <row r="32" spans="1:10" ht="12.75" customHeight="1">
      <c r="A32" s="128" t="s">
        <v>366</v>
      </c>
      <c r="J32" s="118" t="str">
        <f>Naslovnica!A24</f>
        <v>August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519</v>
      </c>
    </row>
    <row r="66" spans="1:10" ht="12.75" customHeight="1"/>
    <row r="67" spans="1:10" ht="12.75" customHeight="1">
      <c r="A67" s="75" t="s">
        <v>328</v>
      </c>
    </row>
    <row r="68" spans="1:10" ht="12.75" customHeight="1"/>
    <row r="69" spans="1:10" ht="12.75" customHeight="1"/>
    <row r="70" spans="1:10" ht="12.75" customHeight="1"/>
    <row r="71" spans="1:10" ht="12.75" customHeight="1"/>
    <row r="72" spans="1:10" ht="12.75" customHeight="1"/>
    <row r="73" spans="1:10">
      <c r="J73" s="40" t="s">
        <v>376</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7" t="s">
        <v>425</v>
      </c>
      <c r="B1" s="558"/>
      <c r="C1" s="558"/>
      <c r="D1" s="558"/>
      <c r="E1" s="558"/>
      <c r="F1" s="558"/>
      <c r="G1" s="558"/>
      <c r="H1" s="558"/>
      <c r="I1" s="558"/>
    </row>
    <row r="2" spans="1:9">
      <c r="A2" s="559" t="s">
        <v>426</v>
      </c>
      <c r="B2" s="558"/>
      <c r="C2" s="558"/>
      <c r="D2" s="558"/>
      <c r="E2" s="558"/>
      <c r="F2" s="558"/>
      <c r="G2" s="558"/>
      <c r="H2" s="558"/>
      <c r="I2" s="558"/>
    </row>
    <row r="4" spans="1:9">
      <c r="A4" s="102" t="s">
        <v>427</v>
      </c>
      <c r="I4" s="103"/>
    </row>
    <row r="5" spans="1:9">
      <c r="A5" s="104" t="s">
        <v>428</v>
      </c>
      <c r="I5" s="105"/>
    </row>
    <row r="7" spans="1:9" ht="26.25" customHeight="1">
      <c r="A7" s="773" t="s">
        <v>956</v>
      </c>
      <c r="B7" s="773"/>
      <c r="C7" s="773"/>
      <c r="D7" s="102"/>
      <c r="E7" s="773" t="s">
        <v>464</v>
      </c>
      <c r="F7" s="773"/>
      <c r="G7" s="773"/>
      <c r="H7" s="773"/>
      <c r="I7" s="102"/>
    </row>
    <row r="8" spans="1:9" ht="27.75" customHeight="1">
      <c r="A8" s="772" t="s">
        <v>957</v>
      </c>
      <c r="B8" s="772"/>
      <c r="C8" s="772"/>
      <c r="E8" s="772" t="s">
        <v>463</v>
      </c>
      <c r="F8" s="772"/>
      <c r="G8" s="772"/>
      <c r="H8" s="772"/>
    </row>
    <row r="10" spans="1:9" ht="26.25" customHeight="1">
      <c r="A10" s="438" t="s">
        <v>429</v>
      </c>
      <c r="B10" s="438" t="s">
        <v>462</v>
      </c>
      <c r="C10" s="438" t="s">
        <v>430</v>
      </c>
    </row>
    <row r="11" spans="1:9">
      <c r="A11" s="217" t="s">
        <v>460</v>
      </c>
      <c r="B11" s="218">
        <v>602</v>
      </c>
      <c r="C11" s="218">
        <v>602</v>
      </c>
    </row>
    <row r="12" spans="1:9">
      <c r="A12" s="217" t="s">
        <v>461</v>
      </c>
      <c r="B12" s="677" t="s">
        <v>1094</v>
      </c>
      <c r="C12" s="218">
        <v>214</v>
      </c>
    </row>
    <row r="13" spans="1:9">
      <c r="A13" s="217" t="s">
        <v>659</v>
      </c>
      <c r="B13" s="218">
        <v>49</v>
      </c>
      <c r="C13" s="218">
        <v>49</v>
      </c>
    </row>
    <row r="14" spans="1:9">
      <c r="A14" s="217" t="s">
        <v>727</v>
      </c>
      <c r="B14" s="218">
        <v>59</v>
      </c>
      <c r="C14" s="218">
        <v>59</v>
      </c>
    </row>
    <row r="15" spans="1:9">
      <c r="A15" s="217" t="s">
        <v>1116</v>
      </c>
      <c r="B15" s="218">
        <v>96</v>
      </c>
      <c r="C15" s="218">
        <v>95</v>
      </c>
    </row>
    <row r="16" spans="1:9">
      <c r="A16" s="51" t="s">
        <v>519</v>
      </c>
    </row>
    <row r="17" spans="1:9">
      <c r="A17" s="51"/>
    </row>
    <row r="23" spans="1:9">
      <c r="E23" s="51" t="s">
        <v>519</v>
      </c>
    </row>
    <row r="24" spans="1:9">
      <c r="E24" s="51"/>
    </row>
    <row r="25" spans="1:9" ht="27" customHeight="1">
      <c r="A25" s="773" t="s">
        <v>958</v>
      </c>
      <c r="B25" s="773"/>
      <c r="C25" s="773"/>
      <c r="E25" s="773" t="s">
        <v>639</v>
      </c>
      <c r="F25" s="773"/>
      <c r="G25" s="773"/>
      <c r="H25" s="774" t="s">
        <v>713</v>
      </c>
      <c r="I25" s="774"/>
    </row>
    <row r="26" spans="1:9" ht="30" customHeight="1">
      <c r="A26" s="772" t="s">
        <v>959</v>
      </c>
      <c r="B26" s="772"/>
      <c r="C26" s="772"/>
      <c r="E26" s="772" t="s">
        <v>640</v>
      </c>
      <c r="F26" s="772"/>
      <c r="G26" s="772"/>
      <c r="H26" s="145"/>
      <c r="I26" s="146"/>
    </row>
    <row r="28" spans="1:9" ht="27" customHeight="1">
      <c r="A28" s="438" t="s">
        <v>431</v>
      </c>
      <c r="B28" s="438" t="s">
        <v>462</v>
      </c>
      <c r="C28" s="438" t="s">
        <v>430</v>
      </c>
    </row>
    <row r="29" spans="1:9">
      <c r="A29" s="219" t="s">
        <v>829</v>
      </c>
      <c r="B29" s="218">
        <v>71</v>
      </c>
      <c r="C29" s="218">
        <v>71</v>
      </c>
    </row>
    <row r="30" spans="1:9">
      <c r="A30" s="219" t="s">
        <v>1095</v>
      </c>
      <c r="B30" s="218">
        <v>87</v>
      </c>
      <c r="C30" s="218">
        <v>86</v>
      </c>
    </row>
    <row r="31" spans="1:9">
      <c r="A31" s="219" t="s">
        <v>1117</v>
      </c>
      <c r="B31" s="218">
        <v>96</v>
      </c>
      <c r="C31" s="218">
        <v>95</v>
      </c>
    </row>
    <row r="32" spans="1:9">
      <c r="A32" s="219" t="s">
        <v>1142</v>
      </c>
      <c r="B32" s="218">
        <v>108</v>
      </c>
      <c r="C32" s="218">
        <v>107</v>
      </c>
    </row>
    <row r="33" spans="1:9">
      <c r="A33" s="219" t="s">
        <v>1161</v>
      </c>
      <c r="B33" s="218">
        <v>118</v>
      </c>
      <c r="C33" s="218">
        <v>117</v>
      </c>
    </row>
    <row r="34" spans="1:9" ht="15">
      <c r="A34" s="51" t="s">
        <v>519</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519</v>
      </c>
    </row>
    <row r="41" spans="1:9">
      <c r="E41" s="51"/>
    </row>
    <row r="42" spans="1:9" ht="68.25" customHeight="1">
      <c r="A42" s="770" t="s">
        <v>1097</v>
      </c>
      <c r="B42" s="770"/>
      <c r="C42" s="770"/>
      <c r="D42" s="770"/>
      <c r="E42" s="770"/>
      <c r="F42" s="770"/>
      <c r="G42" s="770"/>
      <c r="H42" s="770"/>
      <c r="I42" s="770"/>
    </row>
    <row r="44" spans="1:9" ht="69" customHeight="1">
      <c r="A44" s="771" t="s">
        <v>1096</v>
      </c>
      <c r="B44" s="771"/>
      <c r="C44" s="771"/>
      <c r="D44" s="771"/>
      <c r="E44" s="771"/>
      <c r="F44" s="771"/>
      <c r="G44" s="771"/>
      <c r="H44" s="771"/>
      <c r="I44" s="771"/>
    </row>
    <row r="45" spans="1:9">
      <c r="A45" s="75" t="s">
        <v>328</v>
      </c>
    </row>
    <row r="46" spans="1:9">
      <c r="I46" s="106" t="s">
        <v>432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433</v>
      </c>
      <c r="I1" s="103"/>
    </row>
    <row r="2" spans="1:9">
      <c r="A2" s="104" t="s">
        <v>434</v>
      </c>
      <c r="I2" s="105"/>
    </row>
    <row r="4" spans="1:9" ht="26.25" customHeight="1">
      <c r="A4" s="773" t="s">
        <v>960</v>
      </c>
      <c r="B4" s="773"/>
      <c r="C4" s="773"/>
      <c r="D4" s="102"/>
      <c r="E4" s="773" t="s">
        <v>465</v>
      </c>
      <c r="F4" s="773"/>
      <c r="G4" s="773"/>
      <c r="H4" s="773"/>
      <c r="I4" s="102"/>
    </row>
    <row r="5" spans="1:9" ht="27.75" customHeight="1">
      <c r="A5" s="772" t="s">
        <v>961</v>
      </c>
      <c r="B5" s="772"/>
      <c r="C5" s="772"/>
      <c r="E5" s="772" t="s">
        <v>466</v>
      </c>
      <c r="F5" s="772"/>
      <c r="G5" s="772"/>
      <c r="H5" s="772"/>
    </row>
    <row r="7" spans="1:9" ht="26.25" customHeight="1">
      <c r="A7" s="438" t="s">
        <v>429</v>
      </c>
      <c r="B7" s="438" t="s">
        <v>462</v>
      </c>
      <c r="C7" s="438" t="s">
        <v>430</v>
      </c>
    </row>
    <row r="8" spans="1:9">
      <c r="A8" s="217" t="s">
        <v>460</v>
      </c>
      <c r="B8" s="218">
        <v>5641</v>
      </c>
      <c r="C8" s="218">
        <v>5877</v>
      </c>
    </row>
    <row r="9" spans="1:9">
      <c r="A9" s="217" t="s">
        <v>461</v>
      </c>
      <c r="B9" s="218">
        <v>8027</v>
      </c>
      <c r="C9" s="218">
        <v>8367</v>
      </c>
    </row>
    <row r="10" spans="1:9">
      <c r="A10" s="217" t="s">
        <v>659</v>
      </c>
      <c r="B10" s="218">
        <v>10639</v>
      </c>
      <c r="C10" s="218">
        <v>11091</v>
      </c>
    </row>
    <row r="11" spans="1:9">
      <c r="A11" s="217" t="s">
        <v>727</v>
      </c>
      <c r="B11" s="218">
        <v>13311</v>
      </c>
      <c r="C11" s="218">
        <v>13874</v>
      </c>
    </row>
    <row r="12" spans="1:9">
      <c r="A12" s="217" t="s">
        <v>1116</v>
      </c>
      <c r="B12" s="218">
        <v>14706</v>
      </c>
      <c r="C12" s="218">
        <v>15335</v>
      </c>
    </row>
    <row r="13" spans="1:9">
      <c r="A13" s="51" t="s">
        <v>519</v>
      </c>
    </row>
    <row r="14" spans="1:9">
      <c r="A14" s="51"/>
    </row>
    <row r="20" spans="1:9">
      <c r="E20" s="51" t="s">
        <v>519</v>
      </c>
    </row>
    <row r="22" spans="1:9" ht="27" customHeight="1">
      <c r="A22" s="773" t="s">
        <v>962</v>
      </c>
      <c r="B22" s="773"/>
      <c r="C22" s="773"/>
      <c r="E22" s="773" t="s">
        <v>641</v>
      </c>
      <c r="F22" s="773"/>
      <c r="G22" s="773"/>
      <c r="H22" s="774" t="s">
        <v>713</v>
      </c>
      <c r="I22" s="774"/>
    </row>
    <row r="23" spans="1:9" ht="30" customHeight="1">
      <c r="A23" s="772" t="s">
        <v>963</v>
      </c>
      <c r="B23" s="772"/>
      <c r="C23" s="772"/>
      <c r="E23" s="772" t="s">
        <v>642</v>
      </c>
      <c r="F23" s="772"/>
      <c r="G23" s="772"/>
      <c r="H23" s="145"/>
    </row>
    <row r="25" spans="1:9" ht="27" customHeight="1">
      <c r="A25" s="438" t="s">
        <v>431</v>
      </c>
      <c r="B25" s="438" t="s">
        <v>462</v>
      </c>
      <c r="C25" s="438" t="s">
        <v>430</v>
      </c>
    </row>
    <row r="26" spans="1:9">
      <c r="A26" s="219" t="s">
        <v>829</v>
      </c>
      <c r="B26" s="218">
        <v>14220</v>
      </c>
      <c r="C26" s="218">
        <v>14820</v>
      </c>
    </row>
    <row r="27" spans="1:9">
      <c r="A27" s="219" t="s">
        <v>1095</v>
      </c>
      <c r="B27" s="218">
        <v>14494</v>
      </c>
      <c r="C27" s="218">
        <v>15107</v>
      </c>
    </row>
    <row r="28" spans="1:9">
      <c r="A28" s="219" t="s">
        <v>1117</v>
      </c>
      <c r="B28" s="218">
        <v>14706</v>
      </c>
      <c r="C28" s="218">
        <v>15335</v>
      </c>
    </row>
    <row r="29" spans="1:9">
      <c r="A29" s="219" t="s">
        <v>1142</v>
      </c>
      <c r="B29" s="218">
        <v>14630</v>
      </c>
      <c r="C29" s="218">
        <v>15252</v>
      </c>
    </row>
    <row r="30" spans="1:9">
      <c r="A30" s="219" t="s">
        <v>1161</v>
      </c>
      <c r="B30" s="218">
        <v>14763</v>
      </c>
      <c r="C30" s="218">
        <v>15403</v>
      </c>
    </row>
    <row r="31" spans="1:9" ht="15">
      <c r="A31" s="51" t="s">
        <v>519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519</v>
      </c>
    </row>
    <row r="38" spans="1:5" ht="15">
      <c r="A38"/>
      <c r="B38"/>
      <c r="C38"/>
      <c r="E38" s="51"/>
    </row>
    <row r="39" spans="1:5">
      <c r="A39" s="75" t="s">
        <v>328</v>
      </c>
    </row>
    <row r="55" spans="9:9">
      <c r="I55" s="106" t="s">
        <v>435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3" t="s">
        <v>446</v>
      </c>
      <c r="B1" s="359"/>
      <c r="C1" s="359"/>
      <c r="D1" s="360"/>
      <c r="E1" s="360"/>
      <c r="F1" s="360"/>
      <c r="G1" s="360"/>
      <c r="H1" s="360"/>
      <c r="I1" s="360"/>
      <c r="J1" s="360"/>
      <c r="K1" s="360"/>
      <c r="L1" s="360"/>
      <c r="M1" s="360"/>
      <c r="N1" s="360"/>
      <c r="O1" s="360"/>
      <c r="P1" s="360"/>
    </row>
    <row r="2" spans="1:16" ht="18">
      <c r="A2" s="361" t="s">
        <v>447</v>
      </c>
      <c r="B2" s="359"/>
      <c r="C2" s="359"/>
      <c r="D2" s="360"/>
      <c r="E2" s="360"/>
      <c r="F2" s="360"/>
      <c r="G2" s="360"/>
      <c r="H2" s="360"/>
      <c r="I2" s="360"/>
      <c r="J2" s="360"/>
      <c r="K2" s="360"/>
      <c r="L2" s="360"/>
      <c r="M2" s="360"/>
      <c r="N2" s="360"/>
      <c r="O2" s="360"/>
      <c r="P2" s="360"/>
    </row>
    <row r="3" spans="1:16" ht="12.75" customHeight="1">
      <c r="A3" s="512" t="s">
        <v>1211</v>
      </c>
    </row>
    <row r="4" spans="1:16" ht="12.75" customHeight="1">
      <c r="A4" s="129" t="s">
        <v>1212</v>
      </c>
      <c r="H4" s="88"/>
      <c r="J4" s="88"/>
    </row>
    <row r="5" spans="1:16" ht="12.75" customHeight="1">
      <c r="L5" s="775" t="s">
        <v>132</v>
      </c>
      <c r="M5" s="776"/>
      <c r="N5" s="776"/>
      <c r="O5" s="776"/>
      <c r="P5" s="776"/>
    </row>
    <row r="6" spans="1:16" ht="24" customHeight="1">
      <c r="A6" s="777" t="s">
        <v>522</v>
      </c>
      <c r="B6" s="779" t="s">
        <v>716</v>
      </c>
      <c r="C6" s="779"/>
      <c r="D6" s="779"/>
      <c r="E6" s="779"/>
      <c r="F6" s="779"/>
      <c r="G6" s="779" t="s">
        <v>717</v>
      </c>
      <c r="H6" s="779"/>
      <c r="I6" s="779"/>
      <c r="J6" s="779"/>
      <c r="K6" s="779"/>
      <c r="L6" s="779" t="s">
        <v>715</v>
      </c>
      <c r="M6" s="779"/>
      <c r="N6" s="779"/>
      <c r="O6" s="779"/>
      <c r="P6" s="779"/>
    </row>
    <row r="7" spans="1:16" ht="48" customHeight="1">
      <c r="A7" s="778"/>
      <c r="B7" s="777" t="s">
        <v>520</v>
      </c>
      <c r="C7" s="777"/>
      <c r="D7" s="777"/>
      <c r="E7" s="777" t="s">
        <v>1133</v>
      </c>
      <c r="F7" s="777"/>
      <c r="G7" s="777" t="s">
        <v>520</v>
      </c>
      <c r="H7" s="777"/>
      <c r="I7" s="777"/>
      <c r="J7" s="777" t="s">
        <v>1134</v>
      </c>
      <c r="K7" s="777"/>
      <c r="L7" s="777" t="s">
        <v>521</v>
      </c>
      <c r="M7" s="777"/>
      <c r="N7" s="777"/>
      <c r="O7" s="777" t="s">
        <v>1134</v>
      </c>
      <c r="P7" s="777"/>
    </row>
    <row r="8" spans="1:16" ht="24">
      <c r="A8" s="778"/>
      <c r="B8" s="439" t="s">
        <v>1213</v>
      </c>
      <c r="C8" s="439" t="s">
        <v>1214</v>
      </c>
      <c r="D8" s="440" t="s">
        <v>523</v>
      </c>
      <c r="E8" s="694" t="s">
        <v>1213</v>
      </c>
      <c r="F8" s="694" t="s">
        <v>1214</v>
      </c>
      <c r="G8" s="694" t="s">
        <v>1213</v>
      </c>
      <c r="H8" s="694" t="s">
        <v>1214</v>
      </c>
      <c r="I8" s="440" t="s">
        <v>523</v>
      </c>
      <c r="J8" s="694" t="s">
        <v>1213</v>
      </c>
      <c r="K8" s="694" t="s">
        <v>1214</v>
      </c>
      <c r="L8" s="694" t="s">
        <v>1213</v>
      </c>
      <c r="M8" s="694" t="s">
        <v>1214</v>
      </c>
      <c r="N8" s="440" t="s">
        <v>523</v>
      </c>
      <c r="O8" s="694" t="s">
        <v>1213</v>
      </c>
      <c r="P8" s="694" t="s">
        <v>1214</v>
      </c>
    </row>
    <row r="9" spans="1:16" ht="14.25" customHeight="1">
      <c r="A9" s="220" t="s">
        <v>1248</v>
      </c>
      <c r="B9" s="221">
        <v>0</v>
      </c>
      <c r="C9" s="221">
        <v>0</v>
      </c>
      <c r="D9" s="222" t="s">
        <v>1099</v>
      </c>
      <c r="E9" s="223" t="s">
        <v>1099</v>
      </c>
      <c r="F9" s="224" t="s">
        <v>1099</v>
      </c>
      <c r="G9" s="221">
        <v>126528.48063999999</v>
      </c>
      <c r="H9" s="221">
        <v>133025.359</v>
      </c>
      <c r="I9" s="222">
        <v>105.13471617389052</v>
      </c>
      <c r="J9" s="223">
        <v>7.5036835609349151E-2</v>
      </c>
      <c r="K9" s="224">
        <v>6.7373283799901679E-2</v>
      </c>
      <c r="L9" s="221">
        <v>126528.48063999999</v>
      </c>
      <c r="M9" s="221">
        <v>133025.359</v>
      </c>
      <c r="N9" s="225">
        <v>105.13471617389052</v>
      </c>
      <c r="O9" s="226">
        <v>2.1239793143383985E-2</v>
      </c>
      <c r="P9" s="224">
        <v>2.1746037148734312E-2</v>
      </c>
    </row>
    <row r="10" spans="1:16" ht="14.25" customHeight="1">
      <c r="A10" s="220" t="s">
        <v>1249</v>
      </c>
      <c r="B10" s="221">
        <v>502897.54983999999</v>
      </c>
      <c r="C10" s="221">
        <v>507423.94412</v>
      </c>
      <c r="D10" s="222">
        <v>100.90006290176601</v>
      </c>
      <c r="E10" s="223">
        <v>0.11774910637681429</v>
      </c>
      <c r="F10" s="224">
        <v>0.12248420730638628</v>
      </c>
      <c r="G10" s="221">
        <v>379698.68723000004</v>
      </c>
      <c r="H10" s="221">
        <v>369706.52439999999</v>
      </c>
      <c r="I10" s="222">
        <v>97.368396793021475</v>
      </c>
      <c r="J10" s="223">
        <v>0.22517766617167523</v>
      </c>
      <c r="K10" s="224">
        <v>0.18724506949894024</v>
      </c>
      <c r="L10" s="221">
        <v>882596.23707000003</v>
      </c>
      <c r="M10" s="221">
        <v>877130.46851999999</v>
      </c>
      <c r="N10" s="225">
        <v>99.380716989215244</v>
      </c>
      <c r="O10" s="226">
        <v>0.1481576433201047</v>
      </c>
      <c r="P10" s="224">
        <v>0.14338703459332633</v>
      </c>
    </row>
    <row r="11" spans="1:16" ht="14.25" customHeight="1">
      <c r="A11" s="220" t="s">
        <v>1250</v>
      </c>
      <c r="B11" s="221">
        <v>139208.48530999999</v>
      </c>
      <c r="C11" s="221" t="s">
        <v>1099</v>
      </c>
      <c r="D11" s="222" t="s">
        <v>1099</v>
      </c>
      <c r="E11" s="223">
        <v>3.2594461338174133E-2</v>
      </c>
      <c r="F11" s="224" t="s">
        <v>1099</v>
      </c>
      <c r="G11" s="221">
        <v>111855.95151</v>
      </c>
      <c r="H11" s="221" t="s">
        <v>1099</v>
      </c>
      <c r="I11" s="222" t="s">
        <v>1099</v>
      </c>
      <c r="J11" s="223">
        <v>6.6335394236369138E-2</v>
      </c>
      <c r="K11" s="224" t="s">
        <v>1099</v>
      </c>
      <c r="L11" s="221">
        <v>251064.43682</v>
      </c>
      <c r="M11" s="221" t="s">
        <v>1099</v>
      </c>
      <c r="N11" s="225" t="s">
        <v>1099</v>
      </c>
      <c r="O11" s="226">
        <v>4.2145109755085397E-2</v>
      </c>
      <c r="P11" s="224" t="s">
        <v>1099</v>
      </c>
    </row>
    <row r="12" spans="1:16" ht="14.25" customHeight="1">
      <c r="A12" s="220" t="s">
        <v>1251</v>
      </c>
      <c r="B12" s="221">
        <v>36914.770189999996</v>
      </c>
      <c r="C12" s="221">
        <v>43734.545210000004</v>
      </c>
      <c r="D12" s="222">
        <v>118.47438026811135</v>
      </c>
      <c r="E12" s="223">
        <v>8.6432737708920758E-3</v>
      </c>
      <c r="F12" s="224">
        <v>1.0556835490375172E-2</v>
      </c>
      <c r="G12" s="221">
        <v>0</v>
      </c>
      <c r="H12" s="221">
        <v>0</v>
      </c>
      <c r="I12" s="222" t="s">
        <v>1099</v>
      </c>
      <c r="J12" s="222" t="s">
        <v>1099</v>
      </c>
      <c r="K12" s="224" t="s">
        <v>1099</v>
      </c>
      <c r="L12" s="221">
        <v>36914.770189999996</v>
      </c>
      <c r="M12" s="221">
        <v>43734.545210000004</v>
      </c>
      <c r="N12" s="225">
        <v>118.47438026811135</v>
      </c>
      <c r="O12" s="226">
        <v>6.1967240798692438E-3</v>
      </c>
      <c r="P12" s="224">
        <v>7.1494116006832979E-3</v>
      </c>
    </row>
    <row r="13" spans="1:16" ht="14.25" customHeight="1">
      <c r="A13" s="220" t="s">
        <v>1252</v>
      </c>
      <c r="B13" s="221">
        <v>1504531.1426400002</v>
      </c>
      <c r="C13" s="221">
        <v>1382166.6007000001</v>
      </c>
      <c r="D13" s="222">
        <v>91.86693193167892</v>
      </c>
      <c r="E13" s="223">
        <v>0.35227293833169604</v>
      </c>
      <c r="F13" s="224">
        <v>0.3336334093293517</v>
      </c>
      <c r="G13" s="221">
        <v>227698.09565999999</v>
      </c>
      <c r="H13" s="221">
        <v>364557.39455000003</v>
      </c>
      <c r="I13" s="222">
        <v>160.10559662051767</v>
      </c>
      <c r="J13" s="223">
        <v>0.13503477229931968</v>
      </c>
      <c r="K13" s="224">
        <v>0.18463719240456913</v>
      </c>
      <c r="L13" s="221">
        <v>1732229.2382999999</v>
      </c>
      <c r="M13" s="221">
        <v>1746723.9952499999</v>
      </c>
      <c r="N13" s="225">
        <v>100.83676898123628</v>
      </c>
      <c r="O13" s="226">
        <v>0.29078188967664192</v>
      </c>
      <c r="P13" s="224">
        <v>0.28554198368517175</v>
      </c>
    </row>
    <row r="14" spans="1:16" ht="14.25" customHeight="1">
      <c r="A14" s="220" t="s">
        <v>1253</v>
      </c>
      <c r="B14" s="221">
        <v>117590.67887999999</v>
      </c>
      <c r="C14" s="221">
        <v>159471.34729000001</v>
      </c>
      <c r="D14" s="222">
        <v>135.61563621274675</v>
      </c>
      <c r="E14" s="223">
        <v>2.7532839165289598E-2</v>
      </c>
      <c r="F14" s="224">
        <v>3.8493890143027655E-2</v>
      </c>
      <c r="G14" s="221">
        <v>0</v>
      </c>
      <c r="H14" s="221">
        <v>0</v>
      </c>
      <c r="I14" s="222" t="s">
        <v>1099</v>
      </c>
      <c r="J14" s="223" t="s">
        <v>1099</v>
      </c>
      <c r="K14" s="224" t="s">
        <v>1099</v>
      </c>
      <c r="L14" s="221">
        <v>117590.67887999999</v>
      </c>
      <c r="M14" s="221">
        <v>159471.34729000001</v>
      </c>
      <c r="N14" s="225">
        <v>135.61563621274675</v>
      </c>
      <c r="O14" s="226">
        <v>1.9739442711775631E-2</v>
      </c>
      <c r="P14" s="224">
        <v>2.6069238740615248E-2</v>
      </c>
    </row>
    <row r="15" spans="1:16" ht="14.25" customHeight="1">
      <c r="A15" s="220" t="s">
        <v>1254</v>
      </c>
      <c r="B15" s="221">
        <v>9432.3270499999999</v>
      </c>
      <c r="C15" s="221">
        <v>27483.926100000001</v>
      </c>
      <c r="D15" s="222">
        <v>291.38012236333554</v>
      </c>
      <c r="E15" s="223">
        <v>2.208497698079286E-3</v>
      </c>
      <c r="F15" s="224">
        <v>6.6341900910172613E-3</v>
      </c>
      <c r="G15" s="221">
        <v>0</v>
      </c>
      <c r="H15" s="221">
        <v>0</v>
      </c>
      <c r="I15" s="222" t="s">
        <v>1099</v>
      </c>
      <c r="J15" s="223" t="s">
        <v>1099</v>
      </c>
      <c r="K15" s="224" t="s">
        <v>1099</v>
      </c>
      <c r="L15" s="221">
        <v>9432.3270499999999</v>
      </c>
      <c r="M15" s="221">
        <v>27483.926100000001</v>
      </c>
      <c r="N15" s="225">
        <v>291.38012236333554</v>
      </c>
      <c r="O15" s="226">
        <v>1.5833642701579293E-3</v>
      </c>
      <c r="P15" s="224">
        <v>4.4928762640187164E-3</v>
      </c>
    </row>
    <row r="16" spans="1:16" ht="14.25" customHeight="1">
      <c r="A16" s="220" t="s">
        <v>1255</v>
      </c>
      <c r="B16" s="221">
        <v>0</v>
      </c>
      <c r="C16" s="221">
        <v>0</v>
      </c>
      <c r="D16" s="222" t="s">
        <v>1099</v>
      </c>
      <c r="E16" s="223" t="s">
        <v>1099</v>
      </c>
      <c r="F16" s="224" t="s">
        <v>1099</v>
      </c>
      <c r="G16" s="221">
        <v>1003.6647800000001</v>
      </c>
      <c r="H16" s="221">
        <v>678.54998000000001</v>
      </c>
      <c r="I16" s="222">
        <v>67.607232366966187</v>
      </c>
      <c r="J16" s="223">
        <v>5.9521641864989662E-4</v>
      </c>
      <c r="K16" s="224">
        <v>3.4366485246589419E-4</v>
      </c>
      <c r="L16" s="221">
        <v>1003.6647800000001</v>
      </c>
      <c r="M16" s="221">
        <v>678.54998000000001</v>
      </c>
      <c r="N16" s="225">
        <v>67.607232366966187</v>
      </c>
      <c r="O16" s="226">
        <v>1.6848090014732038E-4</v>
      </c>
      <c r="P16" s="224">
        <v>1.1092451231312162E-4</v>
      </c>
    </row>
    <row r="17" spans="1:16" ht="14.25" customHeight="1">
      <c r="A17" s="220" t="s">
        <v>1256</v>
      </c>
      <c r="B17" s="221">
        <v>0</v>
      </c>
      <c r="C17" s="221">
        <v>0</v>
      </c>
      <c r="D17" s="222" t="s">
        <v>1099</v>
      </c>
      <c r="E17" s="223" t="s">
        <v>1099</v>
      </c>
      <c r="F17" s="224" t="s">
        <v>1099</v>
      </c>
      <c r="G17" s="221">
        <v>100329.43067</v>
      </c>
      <c r="H17" s="221">
        <v>134746.45000000001</v>
      </c>
      <c r="I17" s="222">
        <v>134.30401139542317</v>
      </c>
      <c r="J17" s="223">
        <v>5.9499671203547162E-2</v>
      </c>
      <c r="K17" s="224">
        <v>6.8244963855946167E-2</v>
      </c>
      <c r="L17" s="221">
        <v>100329.43067</v>
      </c>
      <c r="M17" s="221">
        <v>134746.45000000001</v>
      </c>
      <c r="N17" s="225">
        <v>134.30401139542317</v>
      </c>
      <c r="O17" s="226">
        <v>1.6841871038405641E-2</v>
      </c>
      <c r="P17" s="224">
        <v>2.2027388833132718E-2</v>
      </c>
    </row>
    <row r="18" spans="1:16" ht="14.25" customHeight="1">
      <c r="A18" s="220" t="s">
        <v>1257</v>
      </c>
      <c r="B18" s="221">
        <v>568693.68550999998</v>
      </c>
      <c r="C18" s="221">
        <v>532349.86179999996</v>
      </c>
      <c r="D18" s="222">
        <v>93.609244372494274</v>
      </c>
      <c r="E18" s="223">
        <v>0.13315470177224828</v>
      </c>
      <c r="F18" s="224">
        <v>0.12850093415539959</v>
      </c>
      <c r="G18" s="221">
        <v>0</v>
      </c>
      <c r="H18" s="221">
        <v>0</v>
      </c>
      <c r="I18" s="222" t="s">
        <v>1099</v>
      </c>
      <c r="J18" s="223" t="s">
        <v>1099</v>
      </c>
      <c r="K18" s="224" t="s">
        <v>1099</v>
      </c>
      <c r="L18" s="221">
        <v>568693.68550999998</v>
      </c>
      <c r="M18" s="221">
        <v>532349.86179999996</v>
      </c>
      <c r="N18" s="225">
        <v>93.609244372494274</v>
      </c>
      <c r="O18" s="226">
        <v>9.5464168866045016E-2</v>
      </c>
      <c r="P18" s="224">
        <v>8.7024759473314978E-2</v>
      </c>
    </row>
    <row r="19" spans="1:16" ht="14.25" customHeight="1">
      <c r="A19" s="220" t="s">
        <v>1258</v>
      </c>
      <c r="B19" s="221">
        <v>175240.59075999999</v>
      </c>
      <c r="C19" s="221">
        <v>187556.51453000001</v>
      </c>
      <c r="D19" s="222">
        <v>107.02800858898453</v>
      </c>
      <c r="E19" s="223">
        <v>4.1031066803765476E-2</v>
      </c>
      <c r="F19" s="224">
        <v>4.5273210445747093E-2</v>
      </c>
      <c r="G19" s="221">
        <v>75295.543139999994</v>
      </c>
      <c r="H19" s="221">
        <v>162491.89426</v>
      </c>
      <c r="I19" s="222">
        <v>215.80546136425681</v>
      </c>
      <c r="J19" s="223">
        <v>4.4653498280660592E-2</v>
      </c>
      <c r="K19" s="224">
        <v>8.229718445760853E-2</v>
      </c>
      <c r="L19" s="221">
        <v>250536.13390000002</v>
      </c>
      <c r="M19" s="221">
        <v>350048.40879000002</v>
      </c>
      <c r="N19" s="225">
        <v>139.71972958188928</v>
      </c>
      <c r="O19" s="226">
        <v>4.205642581071898E-2</v>
      </c>
      <c r="P19" s="224">
        <v>5.7223417840223043E-2</v>
      </c>
    </row>
    <row r="20" spans="1:16" ht="14.25" customHeight="1">
      <c r="A20" s="220" t="s">
        <v>1259</v>
      </c>
      <c r="B20" s="221">
        <v>103481.92592000001</v>
      </c>
      <c r="C20" s="221">
        <v>95136.581969999999</v>
      </c>
      <c r="D20" s="222">
        <v>91.935457447466092</v>
      </c>
      <c r="E20" s="223">
        <v>2.422939683660897E-2</v>
      </c>
      <c r="F20" s="224">
        <v>2.2964483571312814E-2</v>
      </c>
      <c r="G20" s="221">
        <v>152957.86362000002</v>
      </c>
      <c r="H20" s="221">
        <v>162099.65400000001</v>
      </c>
      <c r="I20" s="222">
        <v>105.97667237476026</v>
      </c>
      <c r="J20" s="222">
        <v>9.0710597405077545E-2</v>
      </c>
      <c r="K20" s="224">
        <v>8.2098526738859381E-2</v>
      </c>
      <c r="L20" s="221">
        <v>256439.78954</v>
      </c>
      <c r="M20" s="221">
        <v>257236.23597000001</v>
      </c>
      <c r="N20" s="225">
        <v>100.31057833553392</v>
      </c>
      <c r="O20" s="226">
        <v>4.3047447151915191E-2</v>
      </c>
      <c r="P20" s="224">
        <v>4.2051145627084577E-2</v>
      </c>
    </row>
    <row r="21" spans="1:16" ht="14.25" customHeight="1">
      <c r="A21" s="220" t="s">
        <v>1260</v>
      </c>
      <c r="B21" s="221">
        <v>126068.71867</v>
      </c>
      <c r="C21" s="221">
        <v>125915.63205</v>
      </c>
      <c r="D21" s="222">
        <v>99.87856890938923</v>
      </c>
      <c r="E21" s="223">
        <v>2.9517898765236316E-2</v>
      </c>
      <c r="F21" s="224">
        <v>3.03940650768336E-2</v>
      </c>
      <c r="G21" s="221">
        <v>0</v>
      </c>
      <c r="H21" s="221">
        <v>0</v>
      </c>
      <c r="I21" s="222" t="s">
        <v>1099</v>
      </c>
      <c r="J21" s="222" t="s">
        <v>1099</v>
      </c>
      <c r="K21" s="224" t="s">
        <v>1099</v>
      </c>
      <c r="L21" s="221">
        <v>126068.71867</v>
      </c>
      <c r="M21" s="221">
        <v>125915.63205</v>
      </c>
      <c r="N21" s="225">
        <v>99.87856890938923</v>
      </c>
      <c r="O21" s="226">
        <v>2.1162614874202214E-2</v>
      </c>
      <c r="P21" s="224">
        <v>2.0583789683030741E-2</v>
      </c>
    </row>
    <row r="22" spans="1:16" ht="14.25" customHeight="1">
      <c r="A22" s="220" t="s">
        <v>1261</v>
      </c>
      <c r="B22" s="221">
        <v>6957.9022199999999</v>
      </c>
      <c r="C22" s="221">
        <v>8090.0378499999997</v>
      </c>
      <c r="D22" s="222">
        <v>116.27122075308496</v>
      </c>
      <c r="E22" s="223">
        <v>1.6291325517949202E-3</v>
      </c>
      <c r="F22" s="224">
        <v>1.952808661511595E-3</v>
      </c>
      <c r="G22" s="221">
        <v>0</v>
      </c>
      <c r="H22" s="221">
        <v>0</v>
      </c>
      <c r="I22" s="222" t="s">
        <v>1099</v>
      </c>
      <c r="J22" s="222" t="s">
        <v>1099</v>
      </c>
      <c r="K22" s="224" t="s">
        <v>1099</v>
      </c>
      <c r="L22" s="221">
        <v>6957.9022199999999</v>
      </c>
      <c r="M22" s="221">
        <v>8090.0378499999997</v>
      </c>
      <c r="N22" s="225">
        <v>116.27122075308496</v>
      </c>
      <c r="O22" s="226">
        <v>1.1679931910758476E-3</v>
      </c>
      <c r="P22" s="224">
        <v>1.3225017015046482E-3</v>
      </c>
    </row>
    <row r="23" spans="1:16" ht="14.25" customHeight="1">
      <c r="A23" s="220" t="s">
        <v>1262</v>
      </c>
      <c r="B23" s="221">
        <v>28238.007320000001</v>
      </c>
      <c r="C23" s="221">
        <v>32305.68778</v>
      </c>
      <c r="D23" s="222">
        <v>114.40498408369986</v>
      </c>
      <c r="E23" s="223">
        <v>6.6116848826362554E-3</v>
      </c>
      <c r="F23" s="224">
        <v>7.7980879796345189E-3</v>
      </c>
      <c r="G23" s="221">
        <v>0</v>
      </c>
      <c r="H23" s="221">
        <v>0</v>
      </c>
      <c r="I23" s="222" t="s">
        <v>1099</v>
      </c>
      <c r="J23" s="222" t="s">
        <v>1099</v>
      </c>
      <c r="K23" s="224" t="s">
        <v>1099</v>
      </c>
      <c r="L23" s="221">
        <v>28238.007320000001</v>
      </c>
      <c r="M23" s="221">
        <v>32305.68778</v>
      </c>
      <c r="N23" s="225">
        <v>114.40498408369986</v>
      </c>
      <c r="O23" s="226">
        <v>4.7401931266734514E-3</v>
      </c>
      <c r="P23" s="224">
        <v>5.2811034817751715E-3</v>
      </c>
    </row>
    <row r="24" spans="1:16" ht="14.25" customHeight="1">
      <c r="A24" s="220" t="s">
        <v>1263</v>
      </c>
      <c r="B24" s="221">
        <v>368659.27888</v>
      </c>
      <c r="C24" s="221">
        <v>330187.87449000002</v>
      </c>
      <c r="D24" s="222">
        <v>89.564509400963004</v>
      </c>
      <c r="E24" s="223">
        <v>8.6318377688361592E-2</v>
      </c>
      <c r="F24" s="224">
        <v>7.970219091498755E-2</v>
      </c>
      <c r="G24" s="221">
        <v>0</v>
      </c>
      <c r="H24" s="221">
        <v>0</v>
      </c>
      <c r="I24" s="222" t="s">
        <v>1099</v>
      </c>
      <c r="J24" s="223" t="s">
        <v>1099</v>
      </c>
      <c r="K24" s="224" t="s">
        <v>1099</v>
      </c>
      <c r="L24" s="221">
        <v>368659.27888</v>
      </c>
      <c r="M24" s="221">
        <v>330187.87449000002</v>
      </c>
      <c r="N24" s="225">
        <v>89.564509400963004</v>
      </c>
      <c r="O24" s="226">
        <v>6.1885251322024479E-2</v>
      </c>
      <c r="P24" s="224">
        <v>5.3976759308886083E-2</v>
      </c>
    </row>
    <row r="25" spans="1:16" ht="14.25" customHeight="1">
      <c r="A25" s="220" t="s">
        <v>1264</v>
      </c>
      <c r="B25" s="221">
        <v>0</v>
      </c>
      <c r="C25" s="221">
        <v>0</v>
      </c>
      <c r="D25" s="222" t="s">
        <v>1099</v>
      </c>
      <c r="E25" s="223" t="s">
        <v>1099</v>
      </c>
      <c r="F25" s="224" t="s">
        <v>1099</v>
      </c>
      <c r="G25" s="221">
        <v>9856.8546800000004</v>
      </c>
      <c r="H25" s="221">
        <v>10081.20947</v>
      </c>
      <c r="I25" s="222">
        <v>102.27612963043096</v>
      </c>
      <c r="J25" s="223">
        <v>5.8455391269005902E-3</v>
      </c>
      <c r="K25" s="224">
        <v>5.1058248725986627E-3</v>
      </c>
      <c r="L25" s="221">
        <v>9856.8546800000004</v>
      </c>
      <c r="M25" s="221">
        <v>10081.20947</v>
      </c>
      <c r="N25" s="225">
        <v>102.27612963043096</v>
      </c>
      <c r="O25" s="226">
        <v>1.6546279018655287E-3</v>
      </c>
      <c r="P25" s="224">
        <v>1.6480042398441649E-3</v>
      </c>
    </row>
    <row r="26" spans="1:16" ht="14.25" customHeight="1">
      <c r="A26" s="220" t="s">
        <v>1265</v>
      </c>
      <c r="B26" s="221">
        <v>18741.326260000002</v>
      </c>
      <c r="C26" s="221">
        <v>18370.464390000001</v>
      </c>
      <c r="D26" s="222">
        <v>98.02115461384642</v>
      </c>
      <c r="E26" s="223">
        <v>4.3881192503988581E-3</v>
      </c>
      <c r="F26" s="224">
        <v>4.4343429093823489E-3</v>
      </c>
      <c r="G26" s="221">
        <v>149905.98275</v>
      </c>
      <c r="H26" s="221">
        <v>159350.81812000001</v>
      </c>
      <c r="I26" s="222">
        <v>106.30050595495663</v>
      </c>
      <c r="J26" s="223">
        <v>8.8900700676821778E-2</v>
      </c>
      <c r="K26" s="224">
        <v>8.0706325272501434E-2</v>
      </c>
      <c r="L26" s="221">
        <v>168647.30901</v>
      </c>
      <c r="M26" s="221">
        <v>177721.28250999999</v>
      </c>
      <c r="N26" s="225">
        <v>105.38044369238169</v>
      </c>
      <c r="O26" s="226">
        <v>2.8310100140634696E-2</v>
      </c>
      <c r="P26" s="224">
        <v>2.9052608018770056E-2</v>
      </c>
    </row>
    <row r="27" spans="1:16" ht="14.25" customHeight="1">
      <c r="A27" s="220" t="s">
        <v>1266</v>
      </c>
      <c r="B27" s="221">
        <v>0</v>
      </c>
      <c r="C27" s="221">
        <v>0</v>
      </c>
      <c r="D27" s="222" t="s">
        <v>1099</v>
      </c>
      <c r="E27" s="223" t="s">
        <v>1099</v>
      </c>
      <c r="F27" s="224" t="s">
        <v>1099</v>
      </c>
      <c r="G27" s="221">
        <v>26415.055239999998</v>
      </c>
      <c r="H27" s="221">
        <v>26178.48143</v>
      </c>
      <c r="I27" s="222">
        <v>99.104397822186812</v>
      </c>
      <c r="J27" s="223">
        <v>1.5665264829151405E-2</v>
      </c>
      <c r="K27" s="224">
        <v>1.3258601759036381E-2</v>
      </c>
      <c r="L27" s="221">
        <v>26415.055239999998</v>
      </c>
      <c r="M27" s="221">
        <v>26178.48143</v>
      </c>
      <c r="N27" s="225">
        <v>99.104397822186812</v>
      </c>
      <c r="O27" s="226">
        <v>4.4341819828293575E-3</v>
      </c>
      <c r="P27" s="224">
        <v>4.2794714778723606E-3</v>
      </c>
    </row>
    <row r="28" spans="1:16" ht="14.25" customHeight="1">
      <c r="A28" s="220" t="s">
        <v>1267</v>
      </c>
      <c r="B28" s="221">
        <v>34955.485999999997</v>
      </c>
      <c r="C28" s="221">
        <v>37695.142999999996</v>
      </c>
      <c r="D28" s="222">
        <v>107.83755946062372</v>
      </c>
      <c r="E28" s="223">
        <v>8.1845243445245776E-3</v>
      </c>
      <c r="F28" s="224">
        <v>9.0990182137798224E-3</v>
      </c>
      <c r="G28" s="221">
        <v>0</v>
      </c>
      <c r="H28" s="221">
        <v>0</v>
      </c>
      <c r="I28" s="222" t="s">
        <v>1099</v>
      </c>
      <c r="J28" s="223" t="s">
        <v>1099</v>
      </c>
      <c r="K28" s="224" t="s">
        <v>1099</v>
      </c>
      <c r="L28" s="221">
        <v>34955.485999999997</v>
      </c>
      <c r="M28" s="221">
        <v>37695.142999999996</v>
      </c>
      <c r="N28" s="225">
        <v>107.83755946062372</v>
      </c>
      <c r="O28" s="226">
        <v>5.8678274496859941E-3</v>
      </c>
      <c r="P28" s="224">
        <v>6.1621331914981118E-3</v>
      </c>
    </row>
    <row r="29" spans="1:16" ht="14.25" customHeight="1">
      <c r="A29" s="220" t="s">
        <v>1268</v>
      </c>
      <c r="B29" s="221">
        <v>188395.96588</v>
      </c>
      <c r="C29" s="221">
        <v>206903.00686000002</v>
      </c>
      <c r="D29" s="222">
        <v>109.82348050477269</v>
      </c>
      <c r="E29" s="223">
        <v>4.4111283967131279E-2</v>
      </c>
      <c r="F29" s="224">
        <v>4.9943151241128123E-2</v>
      </c>
      <c r="G29" s="221">
        <v>40823.09244</v>
      </c>
      <c r="H29" s="221">
        <v>39162.122020000003</v>
      </c>
      <c r="I29" s="222">
        <v>95.931296918671165</v>
      </c>
      <c r="J29" s="223">
        <v>2.4209851102228046E-2</v>
      </c>
      <c r="K29" s="224">
        <v>1.9834419398633903E-2</v>
      </c>
      <c r="L29" s="221">
        <v>229219.05831999998</v>
      </c>
      <c r="M29" s="221">
        <v>246065.12888</v>
      </c>
      <c r="N29" s="225">
        <v>107.34933241741275</v>
      </c>
      <c r="O29" s="226">
        <v>3.8478019799274732E-2</v>
      </c>
      <c r="P29" s="224">
        <v>4.0224972695864523E-2</v>
      </c>
    </row>
    <row r="30" spans="1:16" ht="14.25" customHeight="1">
      <c r="A30" s="220" t="s">
        <v>1269</v>
      </c>
      <c r="B30" s="221">
        <v>98201.910080000001</v>
      </c>
      <c r="C30" s="221">
        <v>217989.49974999999</v>
      </c>
      <c r="D30" s="222">
        <v>221.98091622903794</v>
      </c>
      <c r="E30" s="223">
        <v>2.2993126850777406E-2</v>
      </c>
      <c r="F30" s="224">
        <v>5.2619257304263374E-2</v>
      </c>
      <c r="G30" s="221">
        <v>74682.651620000004</v>
      </c>
      <c r="H30" s="221">
        <v>210257.56380999999</v>
      </c>
      <c r="I30" s="222">
        <v>281.53467940564263</v>
      </c>
      <c r="J30" s="223">
        <v>4.4290027226554972E-2</v>
      </c>
      <c r="K30" s="224">
        <v>0.1064890380611344</v>
      </c>
      <c r="L30" s="221">
        <v>172884.56169999999</v>
      </c>
      <c r="M30" s="221">
        <v>428247.06355999998</v>
      </c>
      <c r="N30" s="225">
        <v>247.70694349396035</v>
      </c>
      <c r="O30" s="226">
        <v>2.9021389568727265E-2</v>
      </c>
      <c r="P30" s="224">
        <v>7.0006776324596454E-2</v>
      </c>
    </row>
    <row r="31" spans="1:16" ht="14.25" customHeight="1">
      <c r="A31" s="220" t="s">
        <v>1270</v>
      </c>
      <c r="B31" s="221">
        <v>40801.871060000005</v>
      </c>
      <c r="C31" s="221">
        <v>36543.141299999996</v>
      </c>
      <c r="D31" s="222">
        <v>89.562415523206127</v>
      </c>
      <c r="E31" s="223">
        <v>9.5534047786582886E-3</v>
      </c>
      <c r="F31" s="224">
        <v>8.8209430132001262E-3</v>
      </c>
      <c r="G31" s="221">
        <v>0</v>
      </c>
      <c r="H31" s="221">
        <v>0</v>
      </c>
      <c r="I31" s="222" t="s">
        <v>1099</v>
      </c>
      <c r="J31" s="223" t="s">
        <v>1099</v>
      </c>
      <c r="K31" s="224" t="s">
        <v>1099</v>
      </c>
      <c r="L31" s="221">
        <v>40801.871060000005</v>
      </c>
      <c r="M31" s="221">
        <v>36543.141299999996</v>
      </c>
      <c r="N31" s="225">
        <v>89.562415523206127</v>
      </c>
      <c r="O31" s="226">
        <v>6.8492350243511595E-3</v>
      </c>
      <c r="P31" s="224">
        <v>5.9738121679584946E-3</v>
      </c>
    </row>
    <row r="32" spans="1:16" ht="14.25" customHeight="1">
      <c r="A32" s="220" t="s">
        <v>1271</v>
      </c>
      <c r="B32" s="221">
        <v>0</v>
      </c>
      <c r="C32" s="221">
        <v>0</v>
      </c>
      <c r="D32" s="222" t="s">
        <v>1099</v>
      </c>
      <c r="E32" s="223" t="s">
        <v>1099</v>
      </c>
      <c r="F32" s="224" t="s">
        <v>1099</v>
      </c>
      <c r="G32" s="221">
        <v>12687.852449999998</v>
      </c>
      <c r="H32" s="221">
        <v>14863.19241</v>
      </c>
      <c r="I32" s="222">
        <v>117.14506035258947</v>
      </c>
      <c r="J32" s="223">
        <v>7.524442668644122E-3</v>
      </c>
      <c r="K32" s="224">
        <v>7.5277532640334738E-3</v>
      </c>
      <c r="L32" s="221">
        <v>12687.852449999998</v>
      </c>
      <c r="M32" s="221">
        <v>14863.19241</v>
      </c>
      <c r="N32" s="225">
        <v>117.14506035258947</v>
      </c>
      <c r="O32" s="226">
        <v>2.129855350421267E-3</v>
      </c>
      <c r="P32" s="224">
        <v>2.4297287128287009E-3</v>
      </c>
    </row>
    <row r="33" spans="1:16" ht="14.25" customHeight="1">
      <c r="A33" s="220" t="s">
        <v>1272</v>
      </c>
      <c r="B33" s="221">
        <v>201912.93325999999</v>
      </c>
      <c r="C33" s="221">
        <v>193446.55508000002</v>
      </c>
      <c r="D33" s="222">
        <v>95.806916355824541</v>
      </c>
      <c r="E33" s="223">
        <v>4.7276164826912617E-2</v>
      </c>
      <c r="F33" s="224">
        <v>4.6694974152661578E-2</v>
      </c>
      <c r="G33" s="221">
        <v>182881.78344</v>
      </c>
      <c r="H33" s="221">
        <v>170246.07285</v>
      </c>
      <c r="I33" s="222">
        <v>93.09077681094162</v>
      </c>
      <c r="J33" s="223">
        <v>0.10845676997399746</v>
      </c>
      <c r="K33" s="224">
        <v>8.6224439220959265E-2</v>
      </c>
      <c r="L33" s="221">
        <v>384794.71669999999</v>
      </c>
      <c r="M33" s="221">
        <v>363692.62793000002</v>
      </c>
      <c r="N33" s="225">
        <v>94.516013901913325</v>
      </c>
      <c r="O33" s="226">
        <v>6.4593838035792314E-2</v>
      </c>
      <c r="P33" s="224">
        <v>5.9453877494790947E-2</v>
      </c>
    </row>
    <row r="34" spans="1:16" ht="14.25" customHeight="1">
      <c r="A34" s="220" t="s">
        <v>1273</v>
      </c>
      <c r="B34" s="221">
        <v>0</v>
      </c>
      <c r="C34" s="221">
        <v>0</v>
      </c>
      <c r="D34" s="222" t="s">
        <v>1099</v>
      </c>
      <c r="E34" s="223" t="s">
        <v>1099</v>
      </c>
      <c r="F34" s="224" t="s">
        <v>1099</v>
      </c>
      <c r="G34" s="221">
        <v>13597.24698</v>
      </c>
      <c r="H34" s="221">
        <v>17007.367590000002</v>
      </c>
      <c r="I34" s="222">
        <v>125.07949304014187</v>
      </c>
      <c r="J34" s="223">
        <v>8.0637527710534212E-3</v>
      </c>
      <c r="K34" s="224">
        <v>8.6137125428116298E-3</v>
      </c>
      <c r="L34" s="221">
        <v>13597.24698</v>
      </c>
      <c r="M34" s="221">
        <v>17007.367590000002</v>
      </c>
      <c r="N34" s="225">
        <v>125.07949304014187</v>
      </c>
      <c r="O34" s="226">
        <v>2.2825115081908458E-3</v>
      </c>
      <c r="P34" s="224">
        <v>2.7802431821613801E-3</v>
      </c>
    </row>
    <row r="35" spans="1:16" ht="18.75" customHeight="1">
      <c r="A35" s="567" t="s">
        <v>333</v>
      </c>
      <c r="B35" s="441">
        <v>4270924.5557299992</v>
      </c>
      <c r="C35" s="441">
        <v>4142770.3642699993</v>
      </c>
      <c r="D35" s="442">
        <v>96.999380584045568</v>
      </c>
      <c r="E35" s="443">
        <v>1.0000000000000002</v>
      </c>
      <c r="F35" s="444">
        <v>1.0000000000000002</v>
      </c>
      <c r="G35" s="445">
        <v>1686218.2368499998</v>
      </c>
      <c r="H35" s="441">
        <v>1974452.6538899997</v>
      </c>
      <c r="I35" s="442">
        <v>117.09354167456085</v>
      </c>
      <c r="J35" s="443">
        <v>1.0000000000000002</v>
      </c>
      <c r="K35" s="444">
        <v>1.0000000000000004</v>
      </c>
      <c r="L35" s="446">
        <v>5957142.7925799992</v>
      </c>
      <c r="M35" s="447">
        <v>6117223.0181600004</v>
      </c>
      <c r="N35" s="448">
        <v>102.68719806044253</v>
      </c>
      <c r="O35" s="449">
        <v>1.0000000000000002</v>
      </c>
      <c r="P35" s="444">
        <v>0.99999999999999989</v>
      </c>
    </row>
    <row r="36" spans="1:16" ht="12.75" customHeight="1">
      <c r="A36" s="51" t="s">
        <v>519</v>
      </c>
    </row>
    <row r="37" spans="1:16" ht="12.75" customHeight="1"/>
    <row r="38" spans="1:16" ht="12.75" customHeight="1">
      <c r="A38" s="675" t="s">
        <v>1090</v>
      </c>
    </row>
    <row r="39" spans="1:16" ht="12.75" customHeight="1">
      <c r="A39" s="676" t="s">
        <v>1091</v>
      </c>
    </row>
    <row r="40" spans="1:16" ht="12.75" customHeight="1">
      <c r="A40" s="356" t="s">
        <v>1092</v>
      </c>
    </row>
    <row r="41" spans="1:16" ht="12.75" customHeight="1">
      <c r="A41" s="357" t="s">
        <v>1093</v>
      </c>
    </row>
    <row r="42" spans="1:16" ht="12.75" customHeight="1">
      <c r="A42" s="357"/>
    </row>
    <row r="43" spans="1:16" ht="12.75" customHeight="1">
      <c r="A43" s="75" t="s">
        <v>328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436</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9" t="s">
        <v>1215</v>
      </c>
    </row>
    <row r="2" spans="1:7" ht="12.75" customHeight="1">
      <c r="A2" s="130" t="s">
        <v>1216</v>
      </c>
    </row>
    <row r="3" spans="1:7" ht="12.75" customHeight="1"/>
    <row r="4" spans="1:7" ht="12.75" customHeight="1">
      <c r="B4" s="775" t="s">
        <v>484</v>
      </c>
      <c r="C4" s="776"/>
      <c r="D4" s="776"/>
      <c r="E4" s="776"/>
      <c r="F4" s="776"/>
    </row>
    <row r="5" spans="1:7">
      <c r="A5" s="780" t="s">
        <v>696</v>
      </c>
      <c r="B5" s="780" t="s">
        <v>524</v>
      </c>
      <c r="C5" s="781" t="s">
        <v>525</v>
      </c>
      <c r="D5" s="781"/>
      <c r="E5" s="778" t="s">
        <v>526</v>
      </c>
      <c r="F5" s="778"/>
    </row>
    <row r="6" spans="1:7" ht="65.25">
      <c r="A6" s="780"/>
      <c r="B6" s="780"/>
      <c r="C6" s="450" t="s">
        <v>695</v>
      </c>
      <c r="D6" s="450" t="s">
        <v>527</v>
      </c>
      <c r="E6" s="450" t="s">
        <v>528</v>
      </c>
      <c r="F6" s="450" t="s">
        <v>529</v>
      </c>
    </row>
    <row r="7" spans="1:7" ht="22.5">
      <c r="A7" s="227">
        <v>1</v>
      </c>
      <c r="B7" s="228" t="s">
        <v>530</v>
      </c>
      <c r="C7" s="229">
        <v>1657690</v>
      </c>
      <c r="D7" s="229">
        <v>318760.46925999998</v>
      </c>
      <c r="E7" s="229">
        <v>10801</v>
      </c>
      <c r="F7" s="229">
        <v>70446.50665000001</v>
      </c>
      <c r="G7" s="88"/>
    </row>
    <row r="8" spans="1:7" ht="22.5">
      <c r="A8" s="227">
        <v>2</v>
      </c>
      <c r="B8" s="228" t="s">
        <v>531</v>
      </c>
      <c r="C8" s="229">
        <v>136054</v>
      </c>
      <c r="D8" s="229">
        <v>233254.92491</v>
      </c>
      <c r="E8" s="229">
        <v>1047829</v>
      </c>
      <c r="F8" s="229">
        <v>128570.08486</v>
      </c>
      <c r="G8" s="88"/>
    </row>
    <row r="9" spans="1:7" ht="22.5">
      <c r="A9" s="227">
        <v>3</v>
      </c>
      <c r="B9" s="228" t="s">
        <v>532</v>
      </c>
      <c r="C9" s="229">
        <v>357153</v>
      </c>
      <c r="D9" s="229">
        <v>479043.93995999999</v>
      </c>
      <c r="E9" s="229">
        <v>65468</v>
      </c>
      <c r="F9" s="229">
        <v>359796.48648999998</v>
      </c>
      <c r="G9" s="88"/>
    </row>
    <row r="10" spans="1:7" ht="33.75">
      <c r="A10" s="227">
        <v>4</v>
      </c>
      <c r="B10" s="228" t="s">
        <v>533</v>
      </c>
      <c r="C10" s="229">
        <v>100</v>
      </c>
      <c r="D10" s="229">
        <v>3474.5966600000002</v>
      </c>
      <c r="E10" s="229">
        <v>149</v>
      </c>
      <c r="F10" s="229">
        <v>303.52548999999999</v>
      </c>
    </row>
    <row r="11" spans="1:7" ht="22.5">
      <c r="A11" s="227">
        <v>5</v>
      </c>
      <c r="B11" s="230" t="s">
        <v>534</v>
      </c>
      <c r="C11" s="229">
        <v>103</v>
      </c>
      <c r="D11" s="229">
        <v>7980.3460800000003</v>
      </c>
      <c r="E11" s="229">
        <v>10</v>
      </c>
      <c r="F11" s="229">
        <v>2371.7324399999998</v>
      </c>
    </row>
    <row r="12" spans="1:7" ht="22.5">
      <c r="A12" s="227">
        <v>6</v>
      </c>
      <c r="B12" s="228" t="s">
        <v>535</v>
      </c>
      <c r="C12" s="229">
        <v>16005</v>
      </c>
      <c r="D12" s="229">
        <v>141366.06510000001</v>
      </c>
      <c r="E12" s="229">
        <v>1130</v>
      </c>
      <c r="F12" s="229">
        <v>115727.93976000001</v>
      </c>
    </row>
    <row r="13" spans="1:7" ht="22.5">
      <c r="A13" s="227">
        <v>7</v>
      </c>
      <c r="B13" s="228" t="s">
        <v>536</v>
      </c>
      <c r="C13" s="229">
        <v>11137</v>
      </c>
      <c r="D13" s="229">
        <v>27448.97524</v>
      </c>
      <c r="E13" s="229">
        <v>4057</v>
      </c>
      <c r="F13" s="229">
        <v>13148.221009999999</v>
      </c>
    </row>
    <row r="14" spans="1:7" ht="22.5">
      <c r="A14" s="227">
        <v>8</v>
      </c>
      <c r="B14" s="228" t="s">
        <v>537</v>
      </c>
      <c r="C14" s="229">
        <v>365020</v>
      </c>
      <c r="D14" s="229">
        <v>424685.16375000001</v>
      </c>
      <c r="E14" s="229">
        <v>20961</v>
      </c>
      <c r="F14" s="229">
        <v>144457.13247000001</v>
      </c>
    </row>
    <row r="15" spans="1:7" ht="22.5">
      <c r="A15" s="227">
        <v>9</v>
      </c>
      <c r="B15" s="228" t="s">
        <v>538</v>
      </c>
      <c r="C15" s="229">
        <v>433690</v>
      </c>
      <c r="D15" s="229">
        <v>479386.78702999995</v>
      </c>
      <c r="E15" s="229">
        <v>38341</v>
      </c>
      <c r="F15" s="229">
        <v>196222.40861000001</v>
      </c>
    </row>
    <row r="16" spans="1:7" ht="33.75">
      <c r="A16" s="227">
        <v>10</v>
      </c>
      <c r="B16" s="228" t="s">
        <v>539</v>
      </c>
      <c r="C16" s="229">
        <v>1864059</v>
      </c>
      <c r="D16" s="229">
        <v>1468199.42829</v>
      </c>
      <c r="E16" s="229">
        <v>49169</v>
      </c>
      <c r="F16" s="229">
        <v>651144.54441999993</v>
      </c>
    </row>
    <row r="17" spans="1:6" ht="33.75">
      <c r="A17" s="227">
        <v>11</v>
      </c>
      <c r="B17" s="228" t="s">
        <v>540</v>
      </c>
      <c r="C17" s="229">
        <v>162</v>
      </c>
      <c r="D17" s="229">
        <v>4292.9266399999997</v>
      </c>
      <c r="E17" s="229">
        <v>2</v>
      </c>
      <c r="F17" s="229">
        <v>78.380479999999991</v>
      </c>
    </row>
    <row r="18" spans="1:6" ht="22.5">
      <c r="A18" s="227">
        <v>12</v>
      </c>
      <c r="B18" s="228" t="s">
        <v>541</v>
      </c>
      <c r="C18" s="229">
        <v>33996</v>
      </c>
      <c r="D18" s="229">
        <v>42413.897280000005</v>
      </c>
      <c r="E18" s="229">
        <v>214</v>
      </c>
      <c r="F18" s="229">
        <v>8976.2337399999997</v>
      </c>
    </row>
    <row r="19" spans="1:6" ht="22.5">
      <c r="A19" s="227">
        <v>13</v>
      </c>
      <c r="B19" s="228" t="s">
        <v>542</v>
      </c>
      <c r="C19" s="229">
        <v>110601</v>
      </c>
      <c r="D19" s="229">
        <v>270855.54764999996</v>
      </c>
      <c r="E19" s="229">
        <v>6382</v>
      </c>
      <c r="F19" s="229">
        <v>73564.995309999998</v>
      </c>
    </row>
    <row r="20" spans="1:6" ht="22.5">
      <c r="A20" s="227">
        <v>14</v>
      </c>
      <c r="B20" s="228" t="s">
        <v>543</v>
      </c>
      <c r="C20" s="229">
        <v>21084</v>
      </c>
      <c r="D20" s="229">
        <v>106298.58103</v>
      </c>
      <c r="E20" s="229">
        <v>2547</v>
      </c>
      <c r="F20" s="229">
        <v>42027.965179999999</v>
      </c>
    </row>
    <row r="21" spans="1:6" ht="22.5">
      <c r="A21" s="227">
        <v>15</v>
      </c>
      <c r="B21" s="228" t="s">
        <v>544</v>
      </c>
      <c r="C21" s="229">
        <v>509</v>
      </c>
      <c r="D21" s="229">
        <v>3038.6992700000001</v>
      </c>
      <c r="E21" s="229">
        <v>243</v>
      </c>
      <c r="F21" s="229">
        <v>2739.5535099999997</v>
      </c>
    </row>
    <row r="22" spans="1:6" ht="22.5">
      <c r="A22" s="227">
        <v>16</v>
      </c>
      <c r="B22" s="228" t="s">
        <v>545</v>
      </c>
      <c r="C22" s="229">
        <v>67931</v>
      </c>
      <c r="D22" s="229">
        <v>83580.504060000007</v>
      </c>
      <c r="E22" s="229">
        <v>1423</v>
      </c>
      <c r="F22" s="229">
        <v>15942.21277</v>
      </c>
    </row>
    <row r="23" spans="1:6" ht="22.5">
      <c r="A23" s="227">
        <v>17</v>
      </c>
      <c r="B23" s="228" t="s">
        <v>546</v>
      </c>
      <c r="C23" s="229">
        <v>20736</v>
      </c>
      <c r="D23" s="229">
        <v>1405.22272</v>
      </c>
      <c r="E23" s="229">
        <v>1</v>
      </c>
      <c r="F23" s="229">
        <v>35.172400000000003</v>
      </c>
    </row>
    <row r="24" spans="1:6" ht="22.5">
      <c r="A24" s="227">
        <v>18</v>
      </c>
      <c r="B24" s="228" t="s">
        <v>547</v>
      </c>
      <c r="C24" s="229">
        <v>279596</v>
      </c>
      <c r="D24" s="229">
        <v>47284.289340000003</v>
      </c>
      <c r="E24" s="229">
        <v>94587</v>
      </c>
      <c r="F24" s="229">
        <v>14870.4943</v>
      </c>
    </row>
    <row r="25" spans="1:6" ht="22.5">
      <c r="A25" s="227">
        <v>19</v>
      </c>
      <c r="B25" s="228" t="s">
        <v>548</v>
      </c>
      <c r="C25" s="229">
        <v>790298</v>
      </c>
      <c r="D25" s="229">
        <v>1700940.40023</v>
      </c>
      <c r="E25" s="229">
        <v>29970</v>
      </c>
      <c r="F25" s="229">
        <v>916975.02775999997</v>
      </c>
    </row>
    <row r="26" spans="1:6" ht="22.5">
      <c r="A26" s="227">
        <v>20</v>
      </c>
      <c r="B26" s="228" t="s">
        <v>549</v>
      </c>
      <c r="C26" s="229">
        <v>2313</v>
      </c>
      <c r="D26" s="229">
        <v>28351.341829999998</v>
      </c>
      <c r="E26" s="229">
        <v>898</v>
      </c>
      <c r="F26" s="229">
        <v>7229.9477800000004</v>
      </c>
    </row>
    <row r="27" spans="1:6" ht="33.75">
      <c r="A27" s="227">
        <v>21</v>
      </c>
      <c r="B27" s="228" t="s">
        <v>550</v>
      </c>
      <c r="C27" s="229">
        <v>658813</v>
      </c>
      <c r="D27" s="229">
        <v>95827.8649</v>
      </c>
      <c r="E27" s="229">
        <v>2471</v>
      </c>
      <c r="F27" s="229">
        <v>14387.721800000001</v>
      </c>
    </row>
    <row r="28" spans="1:6" ht="22.5">
      <c r="A28" s="227">
        <v>22</v>
      </c>
      <c r="B28" s="228" t="s">
        <v>551</v>
      </c>
      <c r="C28" s="229">
        <v>3385</v>
      </c>
      <c r="D28" s="229">
        <v>3899.5851899999998</v>
      </c>
      <c r="E28" s="229">
        <v>155</v>
      </c>
      <c r="F28" s="229">
        <v>4665.5203300000003</v>
      </c>
    </row>
    <row r="29" spans="1:6" ht="45">
      <c r="A29" s="227">
        <v>23</v>
      </c>
      <c r="B29" s="228" t="s">
        <v>552</v>
      </c>
      <c r="C29" s="229">
        <v>40321</v>
      </c>
      <c r="D29" s="229">
        <v>145433.46174</v>
      </c>
      <c r="E29" s="229">
        <v>3912</v>
      </c>
      <c r="F29" s="229">
        <v>79696.361640000003</v>
      </c>
    </row>
    <row r="30" spans="1:6" ht="22.5">
      <c r="A30" s="227">
        <v>24</v>
      </c>
      <c r="B30" s="228" t="s">
        <v>553</v>
      </c>
      <c r="C30" s="229">
        <v>0</v>
      </c>
      <c r="D30" s="229">
        <v>0</v>
      </c>
      <c r="E30" s="229">
        <v>0</v>
      </c>
      <c r="F30" s="229">
        <v>0</v>
      </c>
    </row>
    <row r="31" spans="1:6" ht="22.5">
      <c r="A31" s="227">
        <v>25</v>
      </c>
      <c r="B31" s="228" t="s">
        <v>554</v>
      </c>
      <c r="C31" s="229">
        <v>0</v>
      </c>
      <c r="D31" s="229">
        <v>0</v>
      </c>
      <c r="E31" s="229">
        <v>0</v>
      </c>
      <c r="F31" s="229">
        <v>0</v>
      </c>
    </row>
    <row r="32" spans="1:6" ht="22.5">
      <c r="A32" s="451"/>
      <c r="B32" s="452" t="s">
        <v>555</v>
      </c>
      <c r="C32" s="453">
        <v>5375626</v>
      </c>
      <c r="D32" s="453">
        <v>4142770.3642699998</v>
      </c>
      <c r="E32" s="453">
        <v>1343314</v>
      </c>
      <c r="F32" s="453">
        <v>1840423.5898900002</v>
      </c>
    </row>
    <row r="33" spans="1:7" ht="22.5">
      <c r="A33" s="451"/>
      <c r="B33" s="452" t="s">
        <v>556</v>
      </c>
      <c r="C33" s="453">
        <v>1495130</v>
      </c>
      <c r="D33" s="453">
        <v>1974452.6538900002</v>
      </c>
      <c r="E33" s="453">
        <v>37406</v>
      </c>
      <c r="F33" s="453">
        <v>1022954.5793099999</v>
      </c>
    </row>
    <row r="34" spans="1:7">
      <c r="A34" s="451"/>
      <c r="B34" s="454" t="s">
        <v>557</v>
      </c>
      <c r="C34" s="455">
        <v>6870756</v>
      </c>
      <c r="D34" s="455">
        <v>6117223.0181599995</v>
      </c>
      <c r="E34" s="455">
        <v>1380720</v>
      </c>
      <c r="F34" s="455">
        <v>2863378.1691999999</v>
      </c>
    </row>
    <row r="35" spans="1:7" ht="12.75" customHeight="1">
      <c r="A35" s="51" t="s">
        <v>559</v>
      </c>
    </row>
    <row r="36" spans="1:7" ht="12.75" customHeight="1"/>
    <row r="37" spans="1:7" ht="12.75" customHeight="1">
      <c r="A37" s="512" t="s">
        <v>437</v>
      </c>
    </row>
    <row r="38" spans="1:7" ht="12.75" customHeight="1">
      <c r="A38" s="129" t="s">
        <v>438</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558</v>
      </c>
    </row>
    <row r="66" spans="1:1" ht="12.75" customHeight="1"/>
    <row r="67" spans="1:1" ht="12.75" customHeight="1"/>
    <row r="68" spans="1:1" ht="12.75" customHeight="1">
      <c r="A68" s="75" t="s">
        <v>328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5" t="s">
        <v>1217</v>
      </c>
    </row>
    <row r="2" spans="1:18" ht="12.75" customHeight="1">
      <c r="A2" s="117" t="s">
        <v>1218</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559</v>
      </c>
    </row>
    <row r="43" spans="1:17" ht="12.75" customHeight="1">
      <c r="A43" s="54"/>
      <c r="Q43" s="88"/>
    </row>
    <row r="44" spans="1:17" ht="12.75" customHeight="1">
      <c r="A44" s="554" t="s">
        <v>197</v>
      </c>
    </row>
    <row r="45" spans="1:17" ht="12.75" customHeight="1">
      <c r="A45" s="554" t="s">
        <v>198</v>
      </c>
    </row>
    <row r="46" spans="1:17" ht="12.75" customHeight="1">
      <c r="A46" s="554"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1124</v>
      </c>
    </row>
    <row r="53" spans="1:8" ht="12.75" customHeight="1">
      <c r="A53" s="57" t="s">
        <v>677</v>
      </c>
      <c r="B53" s="30"/>
      <c r="C53" s="30"/>
      <c r="D53" s="30"/>
      <c r="E53" s="30"/>
      <c r="F53" s="30"/>
      <c r="G53" s="30"/>
      <c r="H53" s="30"/>
    </row>
    <row r="54" spans="1:8" ht="12.75" customHeight="1">
      <c r="A54" s="57" t="s">
        <v>797</v>
      </c>
      <c r="B54" s="30"/>
      <c r="C54" s="30"/>
      <c r="D54" s="30"/>
      <c r="E54" s="30"/>
      <c r="F54" s="30"/>
      <c r="G54" s="30"/>
      <c r="H54" s="30"/>
    </row>
    <row r="55" spans="1:8" ht="12.75" customHeight="1">
      <c r="A55" s="57" t="s">
        <v>798</v>
      </c>
      <c r="B55" s="30"/>
      <c r="C55" s="30"/>
      <c r="D55" s="30"/>
      <c r="E55" s="30"/>
      <c r="F55" s="30"/>
      <c r="G55" s="30"/>
      <c r="H55" s="30"/>
    </row>
    <row r="56" spans="1:8" ht="12.75" customHeight="1">
      <c r="A56" s="57" t="s">
        <v>800</v>
      </c>
      <c r="H56" s="30"/>
    </row>
    <row r="57" spans="1:8" ht="12.75" customHeight="1">
      <c r="A57" s="57" t="s">
        <v>799</v>
      </c>
      <c r="B57" s="30"/>
      <c r="C57" s="30"/>
      <c r="D57" s="30"/>
      <c r="E57" s="30"/>
      <c r="F57" s="30"/>
      <c r="G57" s="30"/>
      <c r="H57" s="30"/>
    </row>
    <row r="58" spans="1:8" ht="12.75" customHeight="1">
      <c r="A58" s="57" t="s">
        <v>801</v>
      </c>
      <c r="B58" s="30"/>
      <c r="C58" s="30"/>
      <c r="D58" s="30"/>
      <c r="E58" s="30"/>
      <c r="F58" s="30"/>
      <c r="G58" s="30"/>
      <c r="H58" s="30"/>
    </row>
    <row r="59" spans="1:8" ht="12.75" customHeight="1">
      <c r="A59" s="57" t="s">
        <v>678</v>
      </c>
      <c r="B59" s="30"/>
      <c r="C59" s="30"/>
      <c r="D59" s="30"/>
      <c r="E59" s="30"/>
      <c r="F59" s="30"/>
      <c r="G59" s="30"/>
      <c r="H59" s="30"/>
    </row>
    <row r="60" spans="1:8" ht="12.75" customHeight="1">
      <c r="A60" s="586" t="s">
        <v>749</v>
      </c>
      <c r="B60" s="30"/>
      <c r="C60" s="30"/>
      <c r="D60" s="30"/>
      <c r="E60" s="30"/>
      <c r="F60" s="30"/>
      <c r="G60" s="30"/>
      <c r="H60" s="30"/>
    </row>
    <row r="61" spans="1:8" ht="12.75" customHeight="1">
      <c r="A61" s="586"/>
    </row>
    <row r="62" spans="1:8" ht="12.75" customHeight="1"/>
    <row r="63" spans="1:8" ht="12.75" customHeight="1">
      <c r="A63" s="75" t="s">
        <v>328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79" t="s">
        <v>377</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6" t="s">
        <v>448</v>
      </c>
      <c r="B1" s="537"/>
      <c r="C1" s="537"/>
      <c r="D1" s="537"/>
      <c r="E1" s="537"/>
      <c r="F1" s="537"/>
      <c r="G1" s="537"/>
    </row>
    <row r="2" spans="1:12">
      <c r="A2" s="534" t="s">
        <v>449</v>
      </c>
      <c r="B2" s="537"/>
      <c r="C2" s="537"/>
      <c r="D2" s="537"/>
      <c r="E2" s="537"/>
      <c r="F2" s="537"/>
      <c r="G2" s="537"/>
    </row>
    <row r="3" spans="1:12" ht="12.75" customHeight="1">
      <c r="A3" s="38" t="s">
        <v>964</v>
      </c>
      <c r="G3" s="376" t="str">
        <f>Naslovnica!A20</f>
        <v>Kolovoz 2015.</v>
      </c>
    </row>
    <row r="4" spans="1:12" ht="12.75" customHeight="1">
      <c r="A4" s="128" t="s">
        <v>965</v>
      </c>
      <c r="G4" s="118" t="str">
        <f>Naslovnica!A24</f>
        <v>August 2015</v>
      </c>
    </row>
    <row r="5" spans="1:12" ht="12.75" customHeight="1"/>
    <row r="6" spans="1:12" ht="23.25" customHeight="1">
      <c r="A6" s="782" t="s">
        <v>560</v>
      </c>
      <c r="B6" s="782"/>
      <c r="C6" s="782"/>
      <c r="D6" s="782"/>
      <c r="E6" s="782"/>
      <c r="F6" s="782"/>
      <c r="G6" s="782"/>
    </row>
    <row r="7" spans="1:12" ht="26.25" customHeight="1">
      <c r="A7" s="133" t="s">
        <v>567</v>
      </c>
      <c r="B7" s="133"/>
      <c r="C7" s="133"/>
      <c r="D7" s="133"/>
      <c r="E7" s="133"/>
      <c r="F7" s="133"/>
      <c r="G7" s="134" t="s">
        <v>206</v>
      </c>
    </row>
    <row r="8" spans="1:12" ht="18.75" customHeight="1">
      <c r="A8" s="570" t="s">
        <v>724</v>
      </c>
      <c r="B8" s="232"/>
      <c r="C8" s="232"/>
      <c r="D8" s="232"/>
      <c r="E8" s="232"/>
      <c r="F8" s="233"/>
      <c r="G8" s="234"/>
      <c r="H8" s="88"/>
    </row>
    <row r="9" spans="1:12" ht="18.75" customHeight="1">
      <c r="A9" s="231" t="s">
        <v>561</v>
      </c>
      <c r="B9" s="232"/>
      <c r="C9" s="232"/>
      <c r="D9" s="232"/>
      <c r="E9" s="232"/>
      <c r="F9" s="235">
        <v>245503563</v>
      </c>
      <c r="G9" s="236">
        <v>0.13862151176651555</v>
      </c>
      <c r="H9" s="88"/>
    </row>
    <row r="10" spans="1:12" ht="18.75" customHeight="1">
      <c r="A10" s="231" t="s">
        <v>562</v>
      </c>
      <c r="B10" s="232"/>
      <c r="C10" s="232"/>
      <c r="D10" s="232"/>
      <c r="E10" s="232"/>
      <c r="F10" s="235">
        <v>60537862</v>
      </c>
      <c r="G10" s="236">
        <v>-1.8260942710681159E-2</v>
      </c>
      <c r="H10" s="78"/>
    </row>
    <row r="11" spans="1:12" ht="18.75" customHeight="1">
      <c r="A11" s="231" t="s">
        <v>563</v>
      </c>
      <c r="B11" s="232"/>
      <c r="C11" s="232"/>
      <c r="D11" s="232"/>
      <c r="E11" s="232"/>
      <c r="F11" s="235">
        <v>0</v>
      </c>
      <c r="G11" s="236" t="s">
        <v>1099</v>
      </c>
    </row>
    <row r="12" spans="1:12" ht="18.75" customHeight="1">
      <c r="A12" s="231" t="s">
        <v>564</v>
      </c>
      <c r="B12" s="232"/>
      <c r="C12" s="232"/>
      <c r="D12" s="232"/>
      <c r="E12" s="232"/>
      <c r="F12" s="235">
        <v>0</v>
      </c>
      <c r="G12" s="236" t="s">
        <v>1099</v>
      </c>
    </row>
    <row r="13" spans="1:12" ht="18.75" customHeight="1">
      <c r="A13" s="231" t="s">
        <v>350</v>
      </c>
      <c r="B13" s="232"/>
      <c r="C13" s="232"/>
      <c r="D13" s="232"/>
      <c r="E13" s="232"/>
      <c r="F13" s="235">
        <v>8604899</v>
      </c>
      <c r="G13" s="236">
        <v>0.46261873187002889</v>
      </c>
    </row>
    <row r="14" spans="1:12" ht="18.75" customHeight="1">
      <c r="A14" s="231" t="s">
        <v>565</v>
      </c>
      <c r="B14" s="232"/>
      <c r="C14" s="232"/>
      <c r="D14" s="232"/>
      <c r="E14" s="232"/>
      <c r="F14" s="235">
        <v>21678400</v>
      </c>
      <c r="G14" s="236">
        <v>-0.31611291279165143</v>
      </c>
    </row>
    <row r="15" spans="1:12" ht="18.75" customHeight="1">
      <c r="A15" s="231" t="s">
        <v>566</v>
      </c>
      <c r="B15" s="232"/>
      <c r="C15" s="232"/>
      <c r="D15" s="232"/>
      <c r="E15" s="232"/>
      <c r="F15" s="235">
        <v>0</v>
      </c>
      <c r="G15" s="236">
        <v>-1</v>
      </c>
    </row>
    <row r="16" spans="1:12" ht="18.75" customHeight="1">
      <c r="A16" s="456" t="s">
        <v>572</v>
      </c>
      <c r="B16" s="457"/>
      <c r="C16" s="457"/>
      <c r="D16" s="457"/>
      <c r="E16" s="457"/>
      <c r="F16" s="458">
        <v>336324724</v>
      </c>
      <c r="G16" s="459">
        <v>-1.8732358484816952E-2</v>
      </c>
      <c r="I16" s="79"/>
      <c r="L16" s="79"/>
    </row>
    <row r="17" spans="1:7" ht="18.75" customHeight="1">
      <c r="A17" s="133" t="s">
        <v>568</v>
      </c>
      <c r="B17" s="133"/>
      <c r="C17" s="133"/>
      <c r="D17" s="133"/>
      <c r="E17" s="133"/>
      <c r="F17" s="147"/>
      <c r="G17" s="148"/>
    </row>
    <row r="18" spans="1:7" ht="18.75" customHeight="1">
      <c r="A18" s="570" t="s">
        <v>725</v>
      </c>
      <c r="B18" s="232"/>
      <c r="C18" s="232"/>
      <c r="D18" s="232"/>
      <c r="E18" s="232"/>
      <c r="F18" s="233"/>
      <c r="G18" s="234"/>
    </row>
    <row r="19" spans="1:7" ht="18.75" customHeight="1">
      <c r="A19" s="231" t="s">
        <v>561</v>
      </c>
      <c r="B19" s="232"/>
      <c r="C19" s="232"/>
      <c r="D19" s="232"/>
      <c r="E19" s="232"/>
      <c r="F19" s="235">
        <v>2833765</v>
      </c>
      <c r="G19" s="236">
        <v>-0.37200603314239317</v>
      </c>
    </row>
    <row r="20" spans="1:7" ht="18.75" customHeight="1">
      <c r="A20" s="231" t="s">
        <v>562</v>
      </c>
      <c r="B20" s="232"/>
      <c r="C20" s="232"/>
      <c r="D20" s="232"/>
      <c r="E20" s="232"/>
      <c r="F20" s="235">
        <v>59505665</v>
      </c>
      <c r="G20" s="236">
        <v>3.4381353343328966E-2</v>
      </c>
    </row>
    <row r="21" spans="1:7" ht="18.75" customHeight="1">
      <c r="A21" s="231" t="s">
        <v>563</v>
      </c>
      <c r="B21" s="232"/>
      <c r="C21" s="232"/>
      <c r="D21" s="232"/>
      <c r="E21" s="232"/>
      <c r="F21" s="235">
        <v>0</v>
      </c>
      <c r="G21" s="236" t="s">
        <v>1099</v>
      </c>
    </row>
    <row r="22" spans="1:7" ht="18.75" customHeight="1">
      <c r="A22" s="231" t="s">
        <v>564</v>
      </c>
      <c r="B22" s="232"/>
      <c r="C22" s="232"/>
      <c r="D22" s="232"/>
      <c r="E22" s="232"/>
      <c r="F22" s="235">
        <v>0</v>
      </c>
      <c r="G22" s="236" t="s">
        <v>1099</v>
      </c>
    </row>
    <row r="23" spans="1:7" ht="18.75" customHeight="1">
      <c r="A23" s="231" t="s">
        <v>350</v>
      </c>
      <c r="B23" s="232"/>
      <c r="C23" s="232"/>
      <c r="D23" s="232"/>
      <c r="E23" s="232"/>
      <c r="F23" s="235">
        <v>200989</v>
      </c>
      <c r="G23" s="236">
        <v>0.42331388267286069</v>
      </c>
    </row>
    <row r="24" spans="1:7" ht="18.75" customHeight="1">
      <c r="A24" s="231" t="s">
        <v>565</v>
      </c>
      <c r="B24" s="232"/>
      <c r="C24" s="232"/>
      <c r="D24" s="232"/>
      <c r="E24" s="232"/>
      <c r="F24" s="235">
        <v>43970</v>
      </c>
      <c r="G24" s="236">
        <v>1.1641818516473404E-2</v>
      </c>
    </row>
    <row r="25" spans="1:7" ht="18.75" customHeight="1">
      <c r="A25" s="231" t="s">
        <v>566</v>
      </c>
      <c r="B25" s="232"/>
      <c r="C25" s="232"/>
      <c r="D25" s="232"/>
      <c r="E25" s="232"/>
      <c r="F25" s="235">
        <v>0</v>
      </c>
      <c r="G25" s="236">
        <v>-1</v>
      </c>
    </row>
    <row r="26" spans="1:7" ht="18.75" customHeight="1">
      <c r="A26" s="456" t="s">
        <v>573</v>
      </c>
      <c r="B26" s="457"/>
      <c r="C26" s="457"/>
      <c r="D26" s="457"/>
      <c r="E26" s="457"/>
      <c r="F26" s="458">
        <v>62584389</v>
      </c>
      <c r="G26" s="459">
        <v>-0.29480892724162189</v>
      </c>
    </row>
    <row r="27" spans="1:7" ht="18.75" customHeight="1">
      <c r="A27" s="133" t="s">
        <v>569</v>
      </c>
      <c r="B27" s="133"/>
      <c r="C27" s="133"/>
      <c r="D27" s="133"/>
      <c r="E27" s="133"/>
      <c r="F27" s="147"/>
      <c r="G27" s="149"/>
    </row>
    <row r="28" spans="1:7" ht="18.75" customHeight="1">
      <c r="A28" s="237" t="s">
        <v>207</v>
      </c>
      <c r="B28" s="232"/>
      <c r="C28" s="232"/>
      <c r="D28" s="232"/>
      <c r="E28" s="232"/>
      <c r="F28" s="235">
        <v>1323158514</v>
      </c>
      <c r="G28" s="236">
        <v>-0.42012041521894899</v>
      </c>
    </row>
    <row r="29" spans="1:7" ht="18.75" customHeight="1">
      <c r="A29" s="237" t="s">
        <v>208</v>
      </c>
      <c r="B29" s="232"/>
      <c r="C29" s="232"/>
      <c r="D29" s="232"/>
      <c r="E29" s="232"/>
      <c r="F29" s="235">
        <v>999179632</v>
      </c>
      <c r="G29" s="236">
        <v>-0.33461914013212285</v>
      </c>
    </row>
    <row r="30" spans="1:7" ht="18.75" customHeight="1">
      <c r="A30" s="456" t="s">
        <v>574</v>
      </c>
      <c r="B30" s="457"/>
      <c r="C30" s="457"/>
      <c r="D30" s="457"/>
      <c r="E30" s="457"/>
      <c r="F30" s="458">
        <v>156</v>
      </c>
      <c r="G30" s="459">
        <v>-0.48344370860927155</v>
      </c>
    </row>
    <row r="31" spans="1:7" ht="18.75" customHeight="1">
      <c r="A31" s="238" t="s">
        <v>209</v>
      </c>
      <c r="B31" s="232"/>
      <c r="C31" s="232"/>
      <c r="D31" s="232"/>
      <c r="E31" s="232"/>
      <c r="F31" s="239">
        <v>1738.18</v>
      </c>
      <c r="G31" s="236">
        <v>-3.3506817019194404E-2</v>
      </c>
    </row>
    <row r="32" spans="1:7" ht="18.75" customHeight="1">
      <c r="A32" s="240" t="s">
        <v>210</v>
      </c>
      <c r="B32" s="232"/>
      <c r="C32" s="232"/>
      <c r="D32" s="232"/>
      <c r="E32" s="232"/>
      <c r="F32" s="239">
        <v>1018.14</v>
      </c>
      <c r="G32" s="236">
        <v>-2.9001955080825873E-2</v>
      </c>
    </row>
    <row r="33" spans="1:7" ht="18.75" customHeight="1">
      <c r="A33" s="240" t="s">
        <v>664</v>
      </c>
      <c r="B33" s="232"/>
      <c r="C33" s="232"/>
      <c r="D33" s="232"/>
      <c r="E33" s="232"/>
      <c r="F33" s="239">
        <v>958.13</v>
      </c>
      <c r="G33" s="236">
        <v>-2.0667450298972788E-2</v>
      </c>
    </row>
    <row r="34" spans="1:7" ht="18.75" customHeight="1">
      <c r="A34" s="240" t="s">
        <v>665</v>
      </c>
      <c r="B34" s="232"/>
      <c r="C34" s="232"/>
      <c r="D34" s="232"/>
      <c r="E34" s="232"/>
      <c r="F34" s="239">
        <v>961.04</v>
      </c>
      <c r="G34" s="236">
        <v>4.1913311216635191E-2</v>
      </c>
    </row>
    <row r="35" spans="1:7" ht="18.75" customHeight="1">
      <c r="A35" s="240" t="s">
        <v>666</v>
      </c>
      <c r="B35" s="232"/>
      <c r="C35" s="232"/>
      <c r="D35" s="232"/>
      <c r="E35" s="232"/>
      <c r="F35" s="239">
        <v>482.9</v>
      </c>
      <c r="G35" s="236">
        <v>-3.5010591103473161E-2</v>
      </c>
    </row>
    <row r="36" spans="1:7" ht="18.75" customHeight="1">
      <c r="A36" s="240" t="s">
        <v>667</v>
      </c>
      <c r="B36" s="232"/>
      <c r="C36" s="232"/>
      <c r="D36" s="232"/>
      <c r="E36" s="232"/>
      <c r="F36" s="239">
        <v>773.66</v>
      </c>
      <c r="G36" s="236">
        <v>-2.2465379561306082E-2</v>
      </c>
    </row>
    <row r="37" spans="1:7" ht="18.75" customHeight="1">
      <c r="A37" s="240" t="s">
        <v>781</v>
      </c>
      <c r="B37" s="232"/>
      <c r="C37" s="232"/>
      <c r="D37" s="232"/>
      <c r="E37" s="232"/>
      <c r="F37" s="239">
        <v>1026.42</v>
      </c>
      <c r="G37" s="236">
        <v>-3.2327403343043772E-2</v>
      </c>
    </row>
    <row r="38" spans="1:7" ht="18.75" customHeight="1">
      <c r="A38" s="240" t="s">
        <v>668</v>
      </c>
      <c r="B38" s="232"/>
      <c r="C38" s="232"/>
      <c r="D38" s="232"/>
      <c r="E38" s="232"/>
      <c r="F38" s="239">
        <v>1062.27</v>
      </c>
      <c r="G38" s="236">
        <v>-4.4205506568292335E-2</v>
      </c>
    </row>
    <row r="39" spans="1:7" ht="18.75" customHeight="1">
      <c r="A39" s="240" t="s">
        <v>669</v>
      </c>
      <c r="B39" s="232"/>
      <c r="C39" s="232"/>
      <c r="D39" s="232"/>
      <c r="E39" s="232"/>
      <c r="F39" s="239">
        <v>2301.4</v>
      </c>
      <c r="G39" s="236">
        <v>-5.3821264559204975E-2</v>
      </c>
    </row>
    <row r="40" spans="1:7" ht="18.75" customHeight="1">
      <c r="A40" s="238" t="s">
        <v>211</v>
      </c>
      <c r="B40" s="232"/>
      <c r="C40" s="232"/>
      <c r="D40" s="232"/>
      <c r="E40" s="232"/>
      <c r="F40" s="239">
        <v>106.52</v>
      </c>
      <c r="G40" s="236">
        <v>3.9585296889726833E-3</v>
      </c>
    </row>
    <row r="41" spans="1:7" ht="18.75" customHeight="1">
      <c r="A41" s="238" t="s">
        <v>329</v>
      </c>
      <c r="B41" s="232"/>
      <c r="C41" s="232"/>
      <c r="D41" s="232"/>
      <c r="E41" s="232"/>
      <c r="F41" s="239">
        <v>144.08000000000001</v>
      </c>
      <c r="G41" s="236">
        <v>7.9753742829160122E-3</v>
      </c>
    </row>
    <row r="42" spans="1:7" ht="18.75" customHeight="1">
      <c r="A42" s="456" t="s">
        <v>575</v>
      </c>
      <c r="B42" s="457"/>
      <c r="C42" s="457"/>
      <c r="D42" s="457"/>
      <c r="E42" s="457"/>
      <c r="F42" s="460">
        <v>15805</v>
      </c>
      <c r="G42" s="459">
        <v>-0.15350008033849286</v>
      </c>
    </row>
    <row r="43" spans="1:7" ht="18.75" customHeight="1">
      <c r="A43" s="133" t="s">
        <v>570</v>
      </c>
      <c r="B43" s="133"/>
      <c r="C43" s="133"/>
      <c r="D43" s="133"/>
      <c r="E43" s="133"/>
      <c r="F43" s="147"/>
      <c r="G43" s="149"/>
    </row>
    <row r="44" spans="1:7" ht="18.75" customHeight="1">
      <c r="A44" s="231" t="s">
        <v>561</v>
      </c>
      <c r="B44" s="232"/>
      <c r="C44" s="232"/>
      <c r="D44" s="232"/>
      <c r="E44" s="232"/>
      <c r="F44" s="235">
        <v>131882</v>
      </c>
      <c r="G44" s="236">
        <v>-3.4030357120622093E-2</v>
      </c>
    </row>
    <row r="45" spans="1:7" ht="18.75" customHeight="1">
      <c r="A45" s="231" t="s">
        <v>562</v>
      </c>
      <c r="B45" s="232"/>
      <c r="C45" s="232"/>
      <c r="D45" s="232"/>
      <c r="E45" s="232"/>
      <c r="F45" s="235">
        <v>78642.7</v>
      </c>
      <c r="G45" s="236">
        <v>7.7880926172186954E-4</v>
      </c>
    </row>
    <row r="46" spans="1:7" ht="18.75" customHeight="1">
      <c r="A46" s="231" t="s">
        <v>350</v>
      </c>
      <c r="B46" s="232"/>
      <c r="C46" s="232"/>
      <c r="D46" s="232"/>
      <c r="E46" s="232"/>
      <c r="F46" s="235">
        <v>1597.2</v>
      </c>
      <c r="G46" s="236">
        <v>-5.608415578275508E-2</v>
      </c>
    </row>
    <row r="47" spans="1:7" ht="18.75" customHeight="1">
      <c r="A47" s="456" t="s">
        <v>576</v>
      </c>
      <c r="B47" s="457"/>
      <c r="C47" s="457"/>
      <c r="D47" s="457"/>
      <c r="E47" s="457"/>
      <c r="F47" s="458">
        <v>212121.90000000002</v>
      </c>
      <c r="G47" s="459">
        <v>-2.1585624097965966E-2</v>
      </c>
    </row>
    <row r="48" spans="1:7" ht="18.75" customHeight="1">
      <c r="A48" s="133" t="s">
        <v>571</v>
      </c>
      <c r="B48" s="133"/>
      <c r="C48" s="133"/>
      <c r="D48" s="133"/>
      <c r="E48" s="133"/>
      <c r="F48" s="147"/>
      <c r="G48" s="149"/>
    </row>
    <row r="49" spans="1:7" ht="18.75" customHeight="1">
      <c r="A49" s="231" t="s">
        <v>577</v>
      </c>
      <c r="B49" s="232"/>
      <c r="C49" s="232"/>
      <c r="D49" s="232"/>
      <c r="E49" s="232"/>
      <c r="F49" s="235">
        <v>16816236</v>
      </c>
      <c r="G49" s="236">
        <v>0.12845777432140987</v>
      </c>
    </row>
    <row r="50" spans="1:7" ht="18.75" customHeight="1">
      <c r="A50" s="238" t="s">
        <v>578</v>
      </c>
      <c r="B50" s="232"/>
      <c r="C50" s="232"/>
      <c r="D50" s="232"/>
      <c r="E50" s="232"/>
      <c r="F50" s="235">
        <v>3129219</v>
      </c>
      <c r="G50" s="236">
        <v>-0.18903030984700725</v>
      </c>
    </row>
    <row r="51" spans="1:7" ht="18.75" customHeight="1">
      <c r="A51" s="238" t="s">
        <v>579</v>
      </c>
      <c r="B51" s="232"/>
      <c r="C51" s="232"/>
      <c r="D51" s="232"/>
      <c r="E51" s="232"/>
      <c r="F51" s="235">
        <v>790</v>
      </c>
      <c r="G51" s="236">
        <v>-2.7093596059113302E-2</v>
      </c>
    </row>
    <row r="52" spans="1:7" ht="12.75" customHeight="1">
      <c r="A52" s="32" t="s">
        <v>580</v>
      </c>
      <c r="B52" s="59"/>
      <c r="C52" s="59"/>
      <c r="D52" s="59"/>
      <c r="E52" s="59"/>
      <c r="F52" s="60"/>
      <c r="G52" s="60"/>
    </row>
    <row r="53" spans="1:7" ht="12.75" customHeight="1">
      <c r="A53" s="75" t="s">
        <v>328</v>
      </c>
      <c r="B53" s="86"/>
      <c r="C53" s="86"/>
      <c r="D53" s="86"/>
      <c r="E53" s="86"/>
      <c r="F53" s="86"/>
      <c r="G53" s="21" t="s">
        <v>440</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5" t="s">
        <v>966</v>
      </c>
      <c r="E1" s="376" t="str">
        <f>Naslovnica!A20</f>
        <v>Kolovoz 2015.</v>
      </c>
    </row>
    <row r="2" spans="1:6" ht="12.75" customHeight="1">
      <c r="A2" s="128" t="s">
        <v>967</v>
      </c>
      <c r="E2" s="118" t="str">
        <f>Naslovnica!A24</f>
        <v>August 2015</v>
      </c>
    </row>
    <row r="3" spans="1:6" ht="12.75" customHeight="1"/>
    <row r="4" spans="1:6" ht="45" customHeight="1">
      <c r="A4" s="461" t="s">
        <v>584</v>
      </c>
      <c r="B4" s="461" t="s">
        <v>585</v>
      </c>
      <c r="C4" s="461" t="s">
        <v>586</v>
      </c>
      <c r="D4" s="461" t="s">
        <v>587</v>
      </c>
      <c r="E4" s="461" t="s">
        <v>588</v>
      </c>
    </row>
    <row r="5" spans="1:6" ht="12.75" customHeight="1">
      <c r="A5" s="241" t="s">
        <v>1219</v>
      </c>
      <c r="B5" s="242">
        <v>36505162</v>
      </c>
      <c r="C5" s="243">
        <v>0.14869503829812003</v>
      </c>
      <c r="D5" s="244">
        <v>401.5</v>
      </c>
      <c r="E5" s="348">
        <v>-0.62</v>
      </c>
      <c r="F5" s="88"/>
    </row>
    <row r="6" spans="1:6" ht="12.75" customHeight="1">
      <c r="A6" s="241" t="s">
        <v>1220</v>
      </c>
      <c r="B6" s="242">
        <v>30912474</v>
      </c>
      <c r="C6" s="243">
        <v>0.12591456258486511</v>
      </c>
      <c r="D6" s="244">
        <v>149.03</v>
      </c>
      <c r="E6" s="348">
        <v>-4.7699999999999996</v>
      </c>
      <c r="F6" s="88"/>
    </row>
    <row r="7" spans="1:6" ht="12.75" customHeight="1">
      <c r="A7" s="241" t="s">
        <v>1221</v>
      </c>
      <c r="B7" s="242">
        <v>29381160</v>
      </c>
      <c r="C7" s="243">
        <v>0.11967712159291861</v>
      </c>
      <c r="D7" s="244">
        <v>850</v>
      </c>
      <c r="E7" s="348">
        <v>-4.82</v>
      </c>
      <c r="F7" s="88"/>
    </row>
    <row r="8" spans="1:6" ht="12.75" customHeight="1">
      <c r="A8" s="241" t="s">
        <v>1222</v>
      </c>
      <c r="B8" s="242">
        <v>28915841</v>
      </c>
      <c r="C8" s="243">
        <v>0.11778175604089497</v>
      </c>
      <c r="D8" s="244">
        <v>322</v>
      </c>
      <c r="E8" s="348">
        <v>0.94</v>
      </c>
    </row>
    <row r="9" spans="1:6" ht="12.75" customHeight="1">
      <c r="A9" s="241" t="s">
        <v>1223</v>
      </c>
      <c r="B9" s="242">
        <v>20190883</v>
      </c>
      <c r="C9" s="243">
        <v>8.2242728328609002E-2</v>
      </c>
      <c r="D9" s="244">
        <v>21.49</v>
      </c>
      <c r="E9" s="348">
        <v>-4.79</v>
      </c>
    </row>
    <row r="10" spans="1:6" ht="12.75" customHeight="1">
      <c r="A10" s="241" t="s">
        <v>1224</v>
      </c>
      <c r="B10" s="242">
        <v>10836948</v>
      </c>
      <c r="C10" s="243">
        <v>4.414171338000733E-2</v>
      </c>
      <c r="D10" s="244">
        <v>350</v>
      </c>
      <c r="E10" s="349">
        <v>-22.22</v>
      </c>
    </row>
    <row r="11" spans="1:6" ht="12.75" customHeight="1">
      <c r="A11" s="241" t="s">
        <v>1225</v>
      </c>
      <c r="B11" s="242">
        <v>7276008</v>
      </c>
      <c r="C11" s="243">
        <v>2.9637076756909825E-2</v>
      </c>
      <c r="D11" s="244">
        <v>513.70000000000005</v>
      </c>
      <c r="E11" s="348">
        <v>2.74</v>
      </c>
    </row>
    <row r="12" spans="1:6" ht="12.75" customHeight="1">
      <c r="A12" s="241" t="s">
        <v>1226</v>
      </c>
      <c r="B12" s="242">
        <v>7063305</v>
      </c>
      <c r="C12" s="243">
        <v>2.8770682006185939E-2</v>
      </c>
      <c r="D12" s="244">
        <v>680</v>
      </c>
      <c r="E12" s="348">
        <v>69.790000000000006</v>
      </c>
    </row>
    <row r="13" spans="1:6" ht="12.75" customHeight="1">
      <c r="A13" s="241" t="s">
        <v>1227</v>
      </c>
      <c r="B13" s="242">
        <v>6886049</v>
      </c>
      <c r="C13" s="243">
        <v>2.804867212417058E-2</v>
      </c>
      <c r="D13" s="244">
        <v>101000</v>
      </c>
      <c r="E13" s="348">
        <v>0.5</v>
      </c>
    </row>
    <row r="14" spans="1:6" ht="12.75" customHeight="1">
      <c r="A14" s="241" t="s">
        <v>1228</v>
      </c>
      <c r="B14" s="242">
        <v>6799592</v>
      </c>
      <c r="C14" s="243">
        <v>2.7696510231938993E-2</v>
      </c>
      <c r="D14" s="244">
        <v>8605.01</v>
      </c>
      <c r="E14" s="348">
        <v>-2.2200000000000002</v>
      </c>
    </row>
    <row r="15" spans="1:6" ht="12.75" customHeight="1">
      <c r="A15" s="241" t="s">
        <v>1100</v>
      </c>
      <c r="B15" s="242">
        <v>60736141</v>
      </c>
      <c r="C15" s="243">
        <v>0.24739413252425993</v>
      </c>
      <c r="D15" s="245"/>
      <c r="E15" s="243"/>
    </row>
    <row r="16" spans="1:6" ht="15.75" customHeight="1">
      <c r="A16" s="462" t="s">
        <v>583</v>
      </c>
      <c r="B16" s="463">
        <f>SUM(B5:B15)</f>
        <v>245503563</v>
      </c>
      <c r="C16" s="464"/>
      <c r="D16" s="465"/>
      <c r="E16" s="465"/>
    </row>
    <row r="17" spans="1:6" ht="12.75" customHeight="1">
      <c r="A17" s="62" t="s">
        <v>582</v>
      </c>
    </row>
    <row r="18" spans="1:6" ht="12.75" customHeight="1"/>
    <row r="19" spans="1:6" ht="12.75" customHeight="1">
      <c r="A19" s="475" t="s">
        <v>968</v>
      </c>
    </row>
    <row r="20" spans="1:6" ht="12.75" customHeight="1">
      <c r="A20" s="128" t="s">
        <v>969</v>
      </c>
    </row>
    <row r="21" spans="1:6" ht="12.75" customHeight="1">
      <c r="A21" s="63" t="s">
        <v>581</v>
      </c>
    </row>
    <row r="22" spans="1:6" ht="43.5">
      <c r="A22" s="461" t="s">
        <v>589</v>
      </c>
      <c r="B22" s="461" t="s">
        <v>585</v>
      </c>
      <c r="C22" s="461" t="s">
        <v>586</v>
      </c>
      <c r="D22" s="461" t="s">
        <v>587</v>
      </c>
    </row>
    <row r="23" spans="1:6" ht="15" customHeight="1">
      <c r="A23" s="246" t="s">
        <v>212</v>
      </c>
      <c r="B23" s="247"/>
      <c r="C23" s="248"/>
      <c r="D23" s="248"/>
      <c r="E23" s="88"/>
      <c r="F23" s="88"/>
    </row>
    <row r="24" spans="1:6" ht="12.75" customHeight="1">
      <c r="A24" s="249" t="s">
        <v>1229</v>
      </c>
      <c r="B24" s="242">
        <v>57714679</v>
      </c>
      <c r="C24" s="250">
        <v>0.95336500321071793</v>
      </c>
      <c r="D24" s="354">
        <v>105.55</v>
      </c>
      <c r="E24" s="88"/>
      <c r="F24" s="88"/>
    </row>
    <row r="25" spans="1:6" ht="12.75" customHeight="1">
      <c r="A25" s="249" t="s">
        <v>1230</v>
      </c>
      <c r="B25" s="242">
        <v>2025000</v>
      </c>
      <c r="C25" s="250">
        <v>3.3450140673947158E-2</v>
      </c>
      <c r="D25" s="354">
        <v>101.25</v>
      </c>
      <c r="E25" s="88"/>
      <c r="F25" s="88"/>
    </row>
    <row r="26" spans="1:6" ht="12.75" customHeight="1">
      <c r="A26" s="249" t="s">
        <v>1231</v>
      </c>
      <c r="B26" s="242">
        <v>364062</v>
      </c>
      <c r="C26" s="250">
        <v>6.0137901797721232E-3</v>
      </c>
      <c r="D26" s="354">
        <v>83.58</v>
      </c>
      <c r="E26" s="88"/>
    </row>
    <row r="27" spans="1:6" ht="12.75" customHeight="1">
      <c r="A27" s="249" t="s">
        <v>1232</v>
      </c>
      <c r="B27" s="242">
        <v>281250</v>
      </c>
      <c r="C27" s="250">
        <v>4.64585287138155E-3</v>
      </c>
      <c r="D27" s="354">
        <v>45</v>
      </c>
    </row>
    <row r="28" spans="1:6" ht="12.75" customHeight="1">
      <c r="A28" s="249" t="s">
        <v>1233</v>
      </c>
      <c r="B28" s="242">
        <v>68247</v>
      </c>
      <c r="C28" s="250">
        <v>1.1273440743579614E-3</v>
      </c>
      <c r="D28" s="354">
        <v>106.35</v>
      </c>
    </row>
    <row r="29" spans="1:6" ht="12.75" customHeight="1">
      <c r="A29" s="249" t="s">
        <v>1234</v>
      </c>
      <c r="B29" s="242">
        <v>17334</v>
      </c>
      <c r="C29" s="250">
        <v>2.8633320416898765E-4</v>
      </c>
      <c r="D29" s="355">
        <v>79.930000000000007</v>
      </c>
    </row>
    <row r="30" spans="1:6" ht="12.75" customHeight="1">
      <c r="A30" s="249" t="s">
        <v>1235</v>
      </c>
      <c r="B30" s="242">
        <v>11863</v>
      </c>
      <c r="C30" s="250">
        <v>1.9596000929137538E-4</v>
      </c>
      <c r="D30" s="354">
        <v>99.16</v>
      </c>
    </row>
    <row r="31" spans="1:6" ht="12.75" customHeight="1">
      <c r="A31" s="249" t="s">
        <v>1236</v>
      </c>
      <c r="B31" s="242">
        <v>11704</v>
      </c>
      <c r="C31" s="250">
        <v>1.93333553801421E-4</v>
      </c>
      <c r="D31" s="354">
        <v>97.54</v>
      </c>
    </row>
    <row r="32" spans="1:6" ht="12.75" customHeight="1">
      <c r="A32" s="249" t="s">
        <v>1237</v>
      </c>
      <c r="B32" s="242">
        <v>11417</v>
      </c>
      <c r="C32" s="250">
        <v>1.8859271904911342E-4</v>
      </c>
      <c r="D32" s="354">
        <v>95.46</v>
      </c>
    </row>
    <row r="33" spans="1:6" ht="12.75" customHeight="1">
      <c r="A33" s="249" t="s">
        <v>1238</v>
      </c>
      <c r="B33" s="242">
        <v>11123</v>
      </c>
      <c r="C33" s="250">
        <v>1.8373625418089591E-4</v>
      </c>
      <c r="D33" s="354">
        <v>93.02</v>
      </c>
    </row>
    <row r="34" spans="1:6" ht="15" customHeight="1">
      <c r="A34" s="241" t="s">
        <v>1100</v>
      </c>
      <c r="B34" s="242">
        <v>21183</v>
      </c>
      <c r="C34" s="250">
        <v>3.4991324933146794E-4</v>
      </c>
      <c r="D34" s="251"/>
    </row>
    <row r="35" spans="1:6" ht="15" customHeight="1">
      <c r="A35" s="252" t="s">
        <v>583</v>
      </c>
      <c r="B35" s="253">
        <f>SUM(B24:B34)</f>
        <v>60537862</v>
      </c>
      <c r="C35" s="250"/>
      <c r="D35" s="251"/>
    </row>
    <row r="36" spans="1:6" ht="15" customHeight="1">
      <c r="A36" s="246" t="s">
        <v>593</v>
      </c>
      <c r="B36" s="242"/>
      <c r="C36" s="250"/>
      <c r="D36" s="251"/>
    </row>
    <row r="37" spans="1:6" ht="15" customHeight="1">
      <c r="A37" s="254" t="s">
        <v>1099</v>
      </c>
      <c r="B37" s="569"/>
      <c r="C37" s="250"/>
      <c r="D37" s="251"/>
    </row>
    <row r="38" spans="1:6" ht="15" customHeight="1">
      <c r="A38" s="241" t="s">
        <v>1100</v>
      </c>
      <c r="B38" s="569">
        <v>0</v>
      </c>
      <c r="C38" s="250"/>
      <c r="D38" s="251"/>
    </row>
    <row r="39" spans="1:6" ht="15" customHeight="1">
      <c r="A39" s="252" t="s">
        <v>583</v>
      </c>
      <c r="B39" s="253">
        <f>SUM(B37:B38)</f>
        <v>0</v>
      </c>
      <c r="C39" s="250"/>
      <c r="D39" s="251"/>
    </row>
    <row r="40" spans="1:6" ht="26.25" customHeight="1">
      <c r="A40" s="466" t="s">
        <v>591</v>
      </c>
      <c r="B40" s="467">
        <f>B35+B39</f>
        <v>60537862</v>
      </c>
      <c r="C40" s="468"/>
      <c r="D40" s="469"/>
    </row>
    <row r="41" spans="1:6" ht="12.75" customHeight="1"/>
    <row r="42" spans="1:6" ht="12.75" customHeight="1">
      <c r="A42" s="475" t="s">
        <v>970</v>
      </c>
    </row>
    <row r="43" spans="1:6" ht="12.75" customHeight="1">
      <c r="A43" s="128" t="s">
        <v>971</v>
      </c>
      <c r="B43" s="79"/>
    </row>
    <row r="44" spans="1:6" ht="12.75" customHeight="1">
      <c r="A44" s="63" t="s">
        <v>581</v>
      </c>
    </row>
    <row r="45" spans="1:6" ht="43.5">
      <c r="A45" s="461" t="s">
        <v>590</v>
      </c>
      <c r="B45" s="461" t="s">
        <v>585</v>
      </c>
      <c r="C45" s="461" t="s">
        <v>586</v>
      </c>
      <c r="D45" s="461" t="s">
        <v>587</v>
      </c>
    </row>
    <row r="46" spans="1:6" ht="12.75" customHeight="1">
      <c r="A46" s="249" t="s">
        <v>1230</v>
      </c>
      <c r="B46" s="242">
        <v>400806200</v>
      </c>
      <c r="C46" s="250">
        <v>0.30291623872883627</v>
      </c>
      <c r="D46" s="354">
        <v>101.12</v>
      </c>
      <c r="E46" s="88"/>
      <c r="F46" s="88"/>
    </row>
    <row r="47" spans="1:6" ht="12.75" customHeight="1">
      <c r="A47" s="249" t="s">
        <v>1239</v>
      </c>
      <c r="B47" s="242">
        <v>347798645</v>
      </c>
      <c r="C47" s="250">
        <v>0.26285485947668918</v>
      </c>
      <c r="D47" s="354">
        <v>108.2</v>
      </c>
      <c r="E47" s="88"/>
      <c r="F47" s="88"/>
    </row>
    <row r="48" spans="1:6" ht="12.75" customHeight="1">
      <c r="A48" s="249" t="s">
        <v>1240</v>
      </c>
      <c r="B48" s="242">
        <v>162015025</v>
      </c>
      <c r="C48" s="250">
        <v>0.1224456657371028</v>
      </c>
      <c r="D48" s="354">
        <v>112.25</v>
      </c>
      <c r="E48" s="88"/>
    </row>
    <row r="49" spans="1:7" ht="12.75" customHeight="1">
      <c r="A49" s="249" t="s">
        <v>1229</v>
      </c>
      <c r="B49" s="242">
        <v>92726070</v>
      </c>
      <c r="C49" s="250">
        <v>7.0079335989579952E-2</v>
      </c>
      <c r="D49" s="354">
        <v>106.2</v>
      </c>
    </row>
    <row r="50" spans="1:7" ht="12.75" customHeight="1">
      <c r="A50" s="249" t="s">
        <v>1241</v>
      </c>
      <c r="B50" s="242">
        <v>84989751</v>
      </c>
      <c r="C50" s="250">
        <v>6.4232478697735587E-2</v>
      </c>
      <c r="D50" s="354">
        <v>107.2</v>
      </c>
    </row>
    <row r="51" spans="1:7" ht="12.75" customHeight="1">
      <c r="A51" s="249" t="s">
        <v>1242</v>
      </c>
      <c r="B51" s="242">
        <v>68450010</v>
      </c>
      <c r="C51" s="250">
        <v>5.1732282509979209E-2</v>
      </c>
      <c r="D51" s="355">
        <v>116.9</v>
      </c>
    </row>
    <row r="52" spans="1:7" ht="12.75" customHeight="1">
      <c r="A52" s="249" t="s">
        <v>1243</v>
      </c>
      <c r="B52" s="242">
        <v>65310842</v>
      </c>
      <c r="C52" s="250">
        <v>4.9359801836531735E-2</v>
      </c>
      <c r="D52" s="354">
        <v>115</v>
      </c>
    </row>
    <row r="53" spans="1:7" ht="12.75" customHeight="1">
      <c r="A53" s="249" t="s">
        <v>1244</v>
      </c>
      <c r="B53" s="242">
        <v>50008100</v>
      </c>
      <c r="C53" s="250">
        <v>3.7794489102153404E-2</v>
      </c>
      <c r="D53" s="354">
        <v>103.25</v>
      </c>
    </row>
    <row r="54" spans="1:7" ht="12.75" customHeight="1">
      <c r="A54" s="249" t="s">
        <v>1245</v>
      </c>
      <c r="B54" s="242">
        <v>16471500</v>
      </c>
      <c r="C54" s="250">
        <v>1.244862186817975E-2</v>
      </c>
      <c r="D54" s="354">
        <v>104.3</v>
      </c>
    </row>
    <row r="55" spans="1:7" ht="12.75" customHeight="1">
      <c r="A55" s="255" t="s">
        <v>1246</v>
      </c>
      <c r="B55" s="242">
        <v>15695958</v>
      </c>
      <c r="C55" s="250">
        <v>1.1862492547784409E-2</v>
      </c>
      <c r="D55" s="354">
        <v>126.39</v>
      </c>
    </row>
    <row r="56" spans="1:7" ht="24">
      <c r="A56" s="256" t="s">
        <v>660</v>
      </c>
      <c r="B56" s="242">
        <v>18886413</v>
      </c>
      <c r="C56" s="250">
        <v>1.4273734250407431E-2</v>
      </c>
      <c r="D56" s="251"/>
    </row>
    <row r="57" spans="1:7" ht="26.25" customHeight="1">
      <c r="A57" s="466" t="s">
        <v>592</v>
      </c>
      <c r="B57" s="467">
        <f>SUM(B46:B56)</f>
        <v>1323158514</v>
      </c>
      <c r="C57" s="468"/>
      <c r="D57" s="469"/>
    </row>
    <row r="58" spans="1:7" ht="12.75" customHeight="1"/>
    <row r="59" spans="1:7" ht="12.75" customHeight="1">
      <c r="A59" s="476" t="s">
        <v>972</v>
      </c>
    </row>
    <row r="60" spans="1:7" ht="12.75" customHeight="1">
      <c r="A60" s="135" t="s">
        <v>973</v>
      </c>
    </row>
    <row r="61" spans="1:7" ht="12.75" customHeight="1">
      <c r="A61" s="63" t="s">
        <v>594</v>
      </c>
    </row>
    <row r="62" spans="1:7" ht="12.75" customHeight="1">
      <c r="A62" s="457"/>
      <c r="B62" s="470" t="s">
        <v>214</v>
      </c>
      <c r="C62" s="470" t="s">
        <v>215</v>
      </c>
      <c r="D62" s="470" t="s">
        <v>216</v>
      </c>
      <c r="E62" s="470" t="s">
        <v>217</v>
      </c>
      <c r="F62" s="470" t="s">
        <v>218</v>
      </c>
    </row>
    <row r="63" spans="1:7" ht="12.75" customHeight="1">
      <c r="A63" s="457"/>
      <c r="B63" s="471" t="s">
        <v>219</v>
      </c>
      <c r="C63" s="471" t="s">
        <v>220</v>
      </c>
      <c r="D63" s="471" t="s">
        <v>221</v>
      </c>
      <c r="E63" s="471" t="s">
        <v>222</v>
      </c>
      <c r="F63" s="471" t="s">
        <v>223</v>
      </c>
    </row>
    <row r="64" spans="1:7" ht="12.75" customHeight="1">
      <c r="A64" s="257"/>
      <c r="B64" s="258"/>
      <c r="C64" s="258"/>
      <c r="D64" s="258"/>
      <c r="E64" s="259"/>
      <c r="F64" s="259"/>
      <c r="G64" s="691"/>
    </row>
    <row r="65" spans="1:7" ht="15" customHeight="1">
      <c r="A65" s="462" t="s">
        <v>583</v>
      </c>
      <c r="B65" s="472"/>
      <c r="C65" s="472"/>
      <c r="D65" s="472"/>
      <c r="E65" s="473" t="str">
        <f>IF(SUM(E64:E64)=0,"",SUM(E64:E64))</f>
        <v/>
      </c>
      <c r="F65" s="473" t="str">
        <f>IF(SUM(F64:F64)=0,"",SUM(F64:F64))</f>
        <v/>
      </c>
    </row>
    <row r="66" spans="1:7" ht="12.75" customHeight="1"/>
    <row r="67" spans="1:7" ht="12.75" customHeight="1">
      <c r="A67" s="476" t="s">
        <v>974</v>
      </c>
    </row>
    <row r="68" spans="1:7" ht="12.75" customHeight="1">
      <c r="A68" s="135" t="s">
        <v>975</v>
      </c>
    </row>
    <row r="69" spans="1:7" ht="12.75" customHeight="1">
      <c r="A69" s="63" t="s">
        <v>213</v>
      </c>
    </row>
    <row r="70" spans="1:7" ht="12.75" customHeight="1">
      <c r="A70" s="457"/>
      <c r="B70" s="470" t="s">
        <v>214</v>
      </c>
      <c r="C70" s="470" t="s">
        <v>215</v>
      </c>
      <c r="D70" s="470" t="s">
        <v>216</v>
      </c>
      <c r="E70" s="470" t="s">
        <v>217</v>
      </c>
      <c r="F70" s="470" t="s">
        <v>218</v>
      </c>
    </row>
    <row r="71" spans="1:7" ht="12.75" customHeight="1">
      <c r="A71" s="457"/>
      <c r="B71" s="471" t="s">
        <v>219</v>
      </c>
      <c r="C71" s="471" t="s">
        <v>220</v>
      </c>
      <c r="D71" s="471" t="s">
        <v>221</v>
      </c>
      <c r="E71" s="471" t="s">
        <v>222</v>
      </c>
      <c r="F71" s="471" t="s">
        <v>223</v>
      </c>
    </row>
    <row r="72" spans="1:7" ht="12.75" customHeight="1">
      <c r="A72" s="257" t="s">
        <v>1099</v>
      </c>
      <c r="B72" s="260"/>
      <c r="C72" s="260"/>
      <c r="D72" s="260"/>
      <c r="E72" s="261"/>
      <c r="F72" s="261"/>
      <c r="G72" s="88"/>
    </row>
    <row r="73" spans="1:7" ht="15" customHeight="1">
      <c r="A73" s="462" t="s">
        <v>583</v>
      </c>
      <c r="B73" s="474"/>
      <c r="C73" s="474"/>
      <c r="D73" s="474"/>
      <c r="E73" s="473" t="str">
        <f>IF(SUM(E72)=0,"",SUM(E72))</f>
        <v/>
      </c>
      <c r="F73" s="473" t="str">
        <f>IF(SUM(F72)=0,"",SUM(F72))</f>
        <v/>
      </c>
    </row>
    <row r="74" spans="1:7" ht="12.75" customHeight="1">
      <c r="A74" s="27" t="s">
        <v>595</v>
      </c>
    </row>
    <row r="75" spans="1:7" ht="12.75" customHeight="1">
      <c r="A75" s="75" t="s">
        <v>328</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1" t="s">
        <v>450</v>
      </c>
      <c r="B1" s="532"/>
      <c r="C1" s="533"/>
      <c r="D1" s="533"/>
      <c r="E1" s="533"/>
      <c r="F1" s="533"/>
      <c r="G1" s="533"/>
      <c r="H1" s="533"/>
      <c r="I1" s="533"/>
      <c r="J1" s="533"/>
    </row>
    <row r="2" spans="1:15" ht="15" customHeight="1">
      <c r="A2" s="598" t="s">
        <v>451</v>
      </c>
      <c r="B2" s="535"/>
      <c r="C2" s="535"/>
      <c r="D2" s="535"/>
      <c r="E2" s="535"/>
      <c r="F2" s="535"/>
      <c r="G2" s="533"/>
      <c r="H2" s="533"/>
      <c r="I2" s="533"/>
      <c r="J2" s="533"/>
    </row>
    <row r="3" spans="1:15" ht="12.75" customHeight="1">
      <c r="A3" s="475" t="s">
        <v>976</v>
      </c>
    </row>
    <row r="4" spans="1:15" ht="12.75" customHeight="1">
      <c r="A4" s="128" t="s">
        <v>977</v>
      </c>
    </row>
    <row r="5" spans="1:15" ht="12.75" customHeight="1">
      <c r="E5" s="785" t="str">
        <f>Naslovnica!A20</f>
        <v>Kolovoz 2015.</v>
      </c>
      <c r="F5" s="785"/>
      <c r="G5" s="787" t="str">
        <f>'5 Tablica 3,4'!A8</f>
        <v>Srpanj 2015.</v>
      </c>
      <c r="H5" s="787"/>
    </row>
    <row r="6" spans="1:15" ht="12.75" customHeight="1">
      <c r="E6" s="786" t="str">
        <f>Naslovnica!A24</f>
        <v>August 2015</v>
      </c>
      <c r="F6" s="786"/>
      <c r="G6" s="788" t="str">
        <f>'5 Tablica 3,4'!B8</f>
        <v>July 2015</v>
      </c>
      <c r="H6" s="788"/>
    </row>
    <row r="7" spans="1:15" ht="12.75" customHeight="1">
      <c r="A7" s="477"/>
      <c r="B7" s="478"/>
      <c r="C7" s="478"/>
      <c r="D7" s="478"/>
      <c r="E7" s="783" t="s">
        <v>811</v>
      </c>
      <c r="F7" s="784"/>
      <c r="G7" s="783" t="s">
        <v>812</v>
      </c>
      <c r="H7" s="784"/>
      <c r="I7" s="784" t="s">
        <v>813</v>
      </c>
      <c r="J7" s="784"/>
    </row>
    <row r="8" spans="1:15" ht="22.5">
      <c r="A8" s="479" t="s">
        <v>224</v>
      </c>
      <c r="B8" s="479" t="s">
        <v>225</v>
      </c>
      <c r="C8" s="461" t="s">
        <v>730</v>
      </c>
      <c r="D8" s="461" t="s">
        <v>1111</v>
      </c>
      <c r="E8" s="461" t="s">
        <v>737</v>
      </c>
      <c r="F8" s="461" t="s">
        <v>736</v>
      </c>
      <c r="G8" s="461" t="s">
        <v>737</v>
      </c>
      <c r="H8" s="461" t="s">
        <v>736</v>
      </c>
      <c r="I8" s="461" t="s">
        <v>737</v>
      </c>
      <c r="J8" s="461" t="s">
        <v>738</v>
      </c>
    </row>
    <row r="9" spans="1:15" ht="21">
      <c r="A9" s="480" t="s">
        <v>766</v>
      </c>
      <c r="B9" s="480" t="s">
        <v>226</v>
      </c>
      <c r="C9" s="481" t="s">
        <v>731</v>
      </c>
      <c r="D9" s="481" t="s">
        <v>1112</v>
      </c>
      <c r="E9" s="575" t="s">
        <v>763</v>
      </c>
      <c r="F9" s="575" t="s">
        <v>764</v>
      </c>
      <c r="G9" s="575" t="s">
        <v>763</v>
      </c>
      <c r="H9" s="575" t="s">
        <v>764</v>
      </c>
      <c r="I9" s="575" t="s">
        <v>763</v>
      </c>
      <c r="J9" s="575" t="s">
        <v>764</v>
      </c>
    </row>
    <row r="10" spans="1:15" ht="12.75" customHeight="1">
      <c r="A10" s="263" t="s">
        <v>1276</v>
      </c>
      <c r="B10" s="263" t="s">
        <v>229</v>
      </c>
      <c r="C10" s="264" t="s">
        <v>230</v>
      </c>
      <c r="D10" s="264"/>
      <c r="E10" s="266"/>
      <c r="F10" s="267"/>
      <c r="G10" s="268">
        <v>0</v>
      </c>
      <c r="H10" s="269">
        <v>0</v>
      </c>
      <c r="I10" s="265"/>
      <c r="J10" s="265"/>
    </row>
    <row r="11" spans="1:15" ht="12.75" customHeight="1">
      <c r="A11" s="263" t="s">
        <v>232</v>
      </c>
      <c r="B11" s="263" t="s">
        <v>233</v>
      </c>
      <c r="C11" s="264" t="s">
        <v>230</v>
      </c>
      <c r="D11" s="264"/>
      <c r="E11" s="266">
        <v>189534725.02000001</v>
      </c>
      <c r="F11" s="267">
        <v>117.95206830827263</v>
      </c>
      <c r="G11" s="268">
        <v>200277747.69999999</v>
      </c>
      <c r="H11" s="269">
        <v>117.90708800694739</v>
      </c>
      <c r="I11" s="265">
        <v>-5.3640620605001854E-2</v>
      </c>
      <c r="J11" s="265">
        <v>3.8148937511373049E-4</v>
      </c>
      <c r="K11" s="602"/>
      <c r="L11" s="674"/>
      <c r="M11" s="351"/>
      <c r="N11" s="351"/>
      <c r="O11" s="351"/>
    </row>
    <row r="12" spans="1:15" ht="12.75" customHeight="1">
      <c r="A12" s="263" t="s">
        <v>234</v>
      </c>
      <c r="B12" s="263" t="s">
        <v>233</v>
      </c>
      <c r="C12" s="264" t="s">
        <v>227</v>
      </c>
      <c r="D12" s="264"/>
      <c r="E12" s="266">
        <v>16971071.300000001</v>
      </c>
      <c r="F12" s="267">
        <v>1046.1642912037696</v>
      </c>
      <c r="G12" s="268">
        <v>16847461.399999999</v>
      </c>
      <c r="H12" s="269">
        <v>1080.867118466201</v>
      </c>
      <c r="I12" s="265">
        <v>7.3370044937453027E-3</v>
      </c>
      <c r="J12" s="265">
        <v>-3.2106469583121577E-2</v>
      </c>
      <c r="K12" s="602"/>
      <c r="L12" s="674"/>
      <c r="M12" s="351"/>
      <c r="N12" s="351"/>
      <c r="O12" s="351"/>
    </row>
    <row r="13" spans="1:15" ht="12.75" customHeight="1">
      <c r="A13" s="263" t="s">
        <v>235</v>
      </c>
      <c r="B13" s="263" t="s">
        <v>233</v>
      </c>
      <c r="C13" s="264" t="s">
        <v>228</v>
      </c>
      <c r="D13" s="264"/>
      <c r="E13" s="266">
        <v>23586688</v>
      </c>
      <c r="F13" s="267">
        <v>149.75652214693656</v>
      </c>
      <c r="G13" s="268">
        <v>25147920.620000001</v>
      </c>
      <c r="H13" s="269">
        <v>152.50405536051977</v>
      </c>
      <c r="I13" s="265">
        <v>-6.2081976621095269E-2</v>
      </c>
      <c r="J13" s="265">
        <v>-1.801613214211284E-2</v>
      </c>
      <c r="K13" s="602"/>
      <c r="L13" s="674"/>
      <c r="M13" s="351"/>
      <c r="N13" s="351"/>
      <c r="O13" s="351"/>
    </row>
    <row r="14" spans="1:15" ht="12.75" customHeight="1">
      <c r="A14" s="353" t="s">
        <v>814</v>
      </c>
      <c r="B14" s="263" t="s">
        <v>1275</v>
      </c>
      <c r="C14" s="274" t="s">
        <v>240</v>
      </c>
      <c r="D14" s="274"/>
      <c r="E14" s="266">
        <v>8285751.4500000002</v>
      </c>
      <c r="F14" s="267">
        <v>78.55677163661646</v>
      </c>
      <c r="G14" s="268">
        <v>8635807.5399999991</v>
      </c>
      <c r="H14" s="269">
        <v>81.142304844226501</v>
      </c>
      <c r="I14" s="265">
        <v>-4.0535420501045416E-2</v>
      </c>
      <c r="J14" s="265">
        <v>-3.1864182470212499E-2</v>
      </c>
      <c r="K14" s="602"/>
      <c r="L14" s="674"/>
      <c r="M14" s="351"/>
      <c r="N14" s="351"/>
      <c r="O14" s="351"/>
    </row>
    <row r="15" spans="1:15" ht="12.75" customHeight="1">
      <c r="A15" s="353" t="s">
        <v>784</v>
      </c>
      <c r="B15" s="263" t="s">
        <v>1275</v>
      </c>
      <c r="C15" s="274" t="s">
        <v>227</v>
      </c>
      <c r="D15" s="274"/>
      <c r="E15" s="266">
        <v>6449644.2300000004</v>
      </c>
      <c r="F15" s="267">
        <v>542.57490626101878</v>
      </c>
      <c r="G15" s="268">
        <v>7078419.71</v>
      </c>
      <c r="H15" s="269">
        <v>579.81358304719049</v>
      </c>
      <c r="I15" s="265">
        <v>-8.8829923310664971E-2</v>
      </c>
      <c r="J15" s="265">
        <v>-6.4225257694835447E-2</v>
      </c>
      <c r="K15" s="602"/>
      <c r="L15" s="674"/>
      <c r="M15" s="351"/>
      <c r="N15" s="351"/>
      <c r="O15" s="351"/>
    </row>
    <row r="16" spans="1:15" ht="12.75" customHeight="1">
      <c r="A16" s="353" t="s">
        <v>689</v>
      </c>
      <c r="B16" s="263" t="s">
        <v>1275</v>
      </c>
      <c r="C16" s="264" t="s">
        <v>227</v>
      </c>
      <c r="D16" s="264"/>
      <c r="E16" s="266">
        <v>32246637.77</v>
      </c>
      <c r="F16" s="267">
        <v>97.314638872671523</v>
      </c>
      <c r="G16" s="268">
        <v>34982737.979999997</v>
      </c>
      <c r="H16" s="269">
        <v>104.6473997778979</v>
      </c>
      <c r="I16" s="265">
        <v>-7.8212866344659848E-2</v>
      </c>
      <c r="J16" s="265">
        <v>-7.0071123800393709E-2</v>
      </c>
      <c r="K16" s="602"/>
      <c r="L16" s="674"/>
      <c r="M16" s="351"/>
      <c r="N16" s="351"/>
      <c r="O16" s="351"/>
    </row>
    <row r="17" spans="1:15" ht="12.75" customHeight="1">
      <c r="A17" s="272" t="s">
        <v>690</v>
      </c>
      <c r="B17" s="263" t="s">
        <v>1275</v>
      </c>
      <c r="C17" s="274" t="s">
        <v>230</v>
      </c>
      <c r="D17" s="274"/>
      <c r="E17" s="266">
        <v>9282732.3800000008</v>
      </c>
      <c r="F17" s="267">
        <v>107.70913352234913</v>
      </c>
      <c r="G17" s="268">
        <v>8708303.3900000006</v>
      </c>
      <c r="H17" s="269">
        <v>107.62083255796119</v>
      </c>
      <c r="I17" s="265">
        <v>6.5963364420632553E-2</v>
      </c>
      <c r="J17" s="265">
        <v>8.2048207850826671E-4</v>
      </c>
      <c r="K17" s="602"/>
      <c r="L17" s="674"/>
      <c r="M17" s="351"/>
      <c r="N17" s="351"/>
      <c r="O17" s="351"/>
    </row>
    <row r="18" spans="1:15" ht="12.75" customHeight="1">
      <c r="A18" s="263" t="s">
        <v>691</v>
      </c>
      <c r="B18" s="263" t="s">
        <v>1275</v>
      </c>
      <c r="C18" s="264" t="s">
        <v>227</v>
      </c>
      <c r="D18" s="264"/>
      <c r="E18" s="268">
        <v>10135328.84</v>
      </c>
      <c r="F18" s="269">
        <v>68.764833839621147</v>
      </c>
      <c r="G18" s="268">
        <v>10464766.609999999</v>
      </c>
      <c r="H18" s="269">
        <v>70.947421319853277</v>
      </c>
      <c r="I18" s="265">
        <v>-3.1480660991062392E-2</v>
      </c>
      <c r="J18" s="265">
        <v>-3.0763450448640484E-2</v>
      </c>
      <c r="K18" s="602"/>
      <c r="L18" s="674"/>
      <c r="M18" s="351"/>
      <c r="N18" s="351"/>
      <c r="O18" s="351"/>
    </row>
    <row r="19" spans="1:15" ht="12.75" customHeight="1">
      <c r="A19" s="277" t="s">
        <v>692</v>
      </c>
      <c r="B19" s="263" t="s">
        <v>1275</v>
      </c>
      <c r="C19" s="278" t="s">
        <v>227</v>
      </c>
      <c r="D19" s="278"/>
      <c r="E19" s="266">
        <v>17192659.07</v>
      </c>
      <c r="F19" s="267">
        <v>160.51939513748064</v>
      </c>
      <c r="G19" s="268">
        <v>21492266.02</v>
      </c>
      <c r="H19" s="269">
        <v>171.60908517466063</v>
      </c>
      <c r="I19" s="265">
        <v>-0.20005368191510964</v>
      </c>
      <c r="J19" s="265">
        <v>-6.462181198561312E-2</v>
      </c>
      <c r="K19" s="602"/>
      <c r="L19" s="674"/>
      <c r="M19" s="351"/>
      <c r="N19" s="351"/>
      <c r="O19" s="351"/>
    </row>
    <row r="20" spans="1:15" ht="12.75" customHeight="1">
      <c r="A20" s="263" t="s">
        <v>236</v>
      </c>
      <c r="B20" s="263" t="s">
        <v>237</v>
      </c>
      <c r="C20" s="264" t="s">
        <v>227</v>
      </c>
      <c r="D20" s="264"/>
      <c r="E20" s="266">
        <v>5000555.47</v>
      </c>
      <c r="F20" s="267">
        <v>84.264929524884082</v>
      </c>
      <c r="G20" s="268">
        <v>5011709.75</v>
      </c>
      <c r="H20" s="269">
        <v>86.165130294852815</v>
      </c>
      <c r="I20" s="265">
        <v>-2.225643653844922E-3</v>
      </c>
      <c r="J20" s="265">
        <v>-2.2053013364760621E-2</v>
      </c>
      <c r="K20" s="602"/>
      <c r="L20" s="674"/>
      <c r="M20" s="351"/>
      <c r="N20" s="351"/>
      <c r="O20" s="351"/>
    </row>
    <row r="21" spans="1:15" ht="12.75" customHeight="1">
      <c r="A21" s="272" t="s">
        <v>332</v>
      </c>
      <c r="B21" s="263" t="s">
        <v>330</v>
      </c>
      <c r="C21" s="264" t="s">
        <v>230</v>
      </c>
      <c r="D21" s="264"/>
      <c r="E21" s="266">
        <v>208511022.78</v>
      </c>
      <c r="F21" s="267">
        <v>109.76006518855333</v>
      </c>
      <c r="G21" s="268">
        <v>200458692.33000001</v>
      </c>
      <c r="H21" s="269">
        <v>109.67549684675292</v>
      </c>
      <c r="I21" s="265">
        <v>4.0169524984948302E-2</v>
      </c>
      <c r="J21" s="265">
        <v>7.710778089162762E-4</v>
      </c>
      <c r="K21" s="602"/>
      <c r="L21" s="674"/>
      <c r="M21" s="351"/>
      <c r="N21" s="351"/>
      <c r="O21" s="351"/>
    </row>
    <row r="22" spans="1:15" ht="12.75" customHeight="1">
      <c r="A22" s="263" t="s">
        <v>698</v>
      </c>
      <c r="B22" s="353" t="s">
        <v>726</v>
      </c>
      <c r="C22" s="264" t="s">
        <v>240</v>
      </c>
      <c r="D22" s="264"/>
      <c r="E22" s="266">
        <v>486333145.38</v>
      </c>
      <c r="F22" s="267">
        <v>850.05277311725956</v>
      </c>
      <c r="G22" s="268">
        <v>488802577.22000003</v>
      </c>
      <c r="H22" s="269">
        <v>852.45814309274976</v>
      </c>
      <c r="I22" s="265">
        <v>-5.0520024956590692E-3</v>
      </c>
      <c r="J22" s="265">
        <v>-2.8216869003836464E-3</v>
      </c>
      <c r="K22" s="602"/>
      <c r="L22" s="674"/>
      <c r="M22" s="351"/>
      <c r="N22" s="351"/>
      <c r="O22" s="351"/>
    </row>
    <row r="23" spans="1:15" ht="12.75" customHeight="1">
      <c r="A23" s="263" t="s">
        <v>239</v>
      </c>
      <c r="B23" s="353" t="s">
        <v>726</v>
      </c>
      <c r="C23" s="264" t="s">
        <v>227</v>
      </c>
      <c r="D23" s="264"/>
      <c r="E23" s="266">
        <v>214419071.52000001</v>
      </c>
      <c r="F23" s="267">
        <v>626.67728146801483</v>
      </c>
      <c r="G23" s="268">
        <v>221962723.71000001</v>
      </c>
      <c r="H23" s="269">
        <v>646.25884777549823</v>
      </c>
      <c r="I23" s="265">
        <v>-3.3986121921336543E-2</v>
      </c>
      <c r="J23" s="265">
        <v>-3.0299881192939249E-2</v>
      </c>
      <c r="K23" s="602"/>
      <c r="L23" s="674"/>
      <c r="M23" s="351"/>
      <c r="N23" s="351"/>
      <c r="O23" s="351"/>
    </row>
    <row r="24" spans="1:15" ht="12.75" customHeight="1">
      <c r="A24" s="263" t="s">
        <v>241</v>
      </c>
      <c r="B24" s="353" t="s">
        <v>726</v>
      </c>
      <c r="C24" s="264" t="s">
        <v>230</v>
      </c>
      <c r="D24" s="264"/>
      <c r="E24" s="266">
        <v>907547377.66999996</v>
      </c>
      <c r="F24" s="267">
        <v>868.52251013316379</v>
      </c>
      <c r="G24" s="268">
        <v>841341218.88999999</v>
      </c>
      <c r="H24" s="269">
        <v>873.78587638238992</v>
      </c>
      <c r="I24" s="265">
        <v>7.8691210288433622E-2</v>
      </c>
      <c r="J24" s="265">
        <v>-6.0236339262168537E-3</v>
      </c>
      <c r="K24" s="602"/>
      <c r="L24" s="674"/>
      <c r="M24" s="351"/>
      <c r="N24" s="351"/>
      <c r="O24" s="351"/>
    </row>
    <row r="25" spans="1:15" ht="12.75" customHeight="1">
      <c r="A25" s="263" t="s">
        <v>242</v>
      </c>
      <c r="B25" s="353" t="s">
        <v>726</v>
      </c>
      <c r="C25" s="264" t="s">
        <v>230</v>
      </c>
      <c r="D25" s="264"/>
      <c r="E25" s="266">
        <v>1275195878.74</v>
      </c>
      <c r="F25" s="267">
        <v>150.73373870939369</v>
      </c>
      <c r="G25" s="268">
        <v>1410428300.5699999</v>
      </c>
      <c r="H25" s="269">
        <v>150.68392611936551</v>
      </c>
      <c r="I25" s="265">
        <v>-9.5880394469784913E-2</v>
      </c>
      <c r="J25" s="265">
        <v>3.3057666674229935E-4</v>
      </c>
      <c r="K25" s="602"/>
      <c r="L25" s="674"/>
      <c r="M25" s="351"/>
      <c r="N25" s="351"/>
      <c r="O25" s="351"/>
    </row>
    <row r="26" spans="1:15" ht="12.75" customHeight="1">
      <c r="A26" s="263" t="s">
        <v>1113</v>
      </c>
      <c r="B26" s="353" t="s">
        <v>726</v>
      </c>
      <c r="C26" s="264" t="s">
        <v>733</v>
      </c>
      <c r="D26" s="264"/>
      <c r="E26" s="266">
        <v>28073614.940000001</v>
      </c>
      <c r="F26" s="267">
        <v>744.19744850761776</v>
      </c>
      <c r="G26" s="268">
        <v>31019714.07</v>
      </c>
      <c r="H26" s="269">
        <v>771.93361637196404</v>
      </c>
      <c r="I26" s="265">
        <v>-9.4975057582792233E-2</v>
      </c>
      <c r="J26" s="265">
        <v>-3.5930768237176114E-2</v>
      </c>
      <c r="K26" s="602"/>
      <c r="L26" s="674"/>
      <c r="M26" s="351"/>
      <c r="N26" s="351"/>
      <c r="O26" s="351"/>
    </row>
    <row r="27" spans="1:15" ht="12.75" customHeight="1">
      <c r="A27" s="263" t="s">
        <v>1170</v>
      </c>
      <c r="B27" s="353" t="s">
        <v>726</v>
      </c>
      <c r="C27" s="264" t="s">
        <v>733</v>
      </c>
      <c r="D27" s="264"/>
      <c r="E27" s="266">
        <v>29169911.73</v>
      </c>
      <c r="F27" s="267">
        <v>747.70867175455624</v>
      </c>
      <c r="G27" s="268">
        <v>29664332.879999999</v>
      </c>
      <c r="H27" s="269">
        <v>768.73740519565649</v>
      </c>
      <c r="I27" s="265">
        <v>-1.666719261815397E-2</v>
      </c>
      <c r="J27" s="265">
        <v>-2.7354898173256093E-2</v>
      </c>
      <c r="K27" s="602"/>
      <c r="L27" s="674"/>
      <c r="M27" s="351"/>
      <c r="N27" s="351"/>
      <c r="O27" s="351"/>
    </row>
    <row r="28" spans="1:15" ht="12.75" customHeight="1">
      <c r="A28" s="263" t="s">
        <v>1114</v>
      </c>
      <c r="B28" s="353" t="s">
        <v>726</v>
      </c>
      <c r="C28" s="264" t="s">
        <v>733</v>
      </c>
      <c r="D28" s="264"/>
      <c r="E28" s="266">
        <v>46581780.789999999</v>
      </c>
      <c r="F28" s="267">
        <v>746.80029613203135</v>
      </c>
      <c r="G28" s="268">
        <v>47157628.5</v>
      </c>
      <c r="H28" s="269">
        <v>759.96195854249959</v>
      </c>
      <c r="I28" s="265">
        <v>-1.2211125290153224E-2</v>
      </c>
      <c r="J28" s="265">
        <v>-1.7318843742797907E-2</v>
      </c>
      <c r="K28" s="602"/>
      <c r="L28" s="674"/>
      <c r="M28" s="351"/>
      <c r="N28" s="351"/>
      <c r="O28" s="351"/>
    </row>
    <row r="29" spans="1:15" ht="12.75" customHeight="1">
      <c r="A29" s="263" t="s">
        <v>243</v>
      </c>
      <c r="B29" s="263" t="s">
        <v>1103</v>
      </c>
      <c r="C29" s="264" t="s">
        <v>227</v>
      </c>
      <c r="D29" s="264"/>
      <c r="E29" s="266">
        <v>16454456.85</v>
      </c>
      <c r="F29" s="267">
        <v>86.838014242306585</v>
      </c>
      <c r="G29" s="268">
        <v>17394246.73</v>
      </c>
      <c r="H29" s="269">
        <v>90.041526760839844</v>
      </c>
      <c r="I29" s="265">
        <v>-5.4028777134633721E-2</v>
      </c>
      <c r="J29" s="265">
        <v>-3.557816747201703E-2</v>
      </c>
      <c r="K29" s="602"/>
      <c r="L29" s="674"/>
      <c r="M29" s="351"/>
      <c r="N29" s="351"/>
      <c r="O29" s="351"/>
    </row>
    <row r="30" spans="1:15" ht="12.75" customHeight="1">
      <c r="A30" s="263" t="s">
        <v>244</v>
      </c>
      <c r="B30" s="263" t="s">
        <v>245</v>
      </c>
      <c r="C30" s="264" t="s">
        <v>227</v>
      </c>
      <c r="D30" s="264"/>
      <c r="E30" s="270">
        <v>22574856.32</v>
      </c>
      <c r="F30" s="271">
        <v>97.09826201534004</v>
      </c>
      <c r="G30" s="275">
        <v>23410071.719999999</v>
      </c>
      <c r="H30" s="276">
        <v>99.729031258482294</v>
      </c>
      <c r="I30" s="265">
        <v>-3.5677609619899076E-2</v>
      </c>
      <c r="J30" s="265">
        <v>-2.6379171741112262E-2</v>
      </c>
      <c r="K30" s="602"/>
      <c r="L30" s="674"/>
      <c r="M30" s="351"/>
      <c r="N30" s="351"/>
      <c r="O30" s="351"/>
    </row>
    <row r="31" spans="1:15" ht="12.75" customHeight="1">
      <c r="A31" s="262" t="s">
        <v>246</v>
      </c>
      <c r="B31" s="262" t="s">
        <v>245</v>
      </c>
      <c r="C31" s="274" t="s">
        <v>230</v>
      </c>
      <c r="D31" s="274"/>
      <c r="E31" s="268">
        <v>15408915.449999999</v>
      </c>
      <c r="F31" s="269">
        <v>801.41875197960064</v>
      </c>
      <c r="G31" s="268">
        <v>15355590.300000001</v>
      </c>
      <c r="H31" s="269">
        <v>806.0989352942197</v>
      </c>
      <c r="I31" s="265">
        <v>3.4726864261283019E-3</v>
      </c>
      <c r="J31" s="265">
        <v>-5.8059663767088265E-3</v>
      </c>
      <c r="K31" s="602"/>
      <c r="L31" s="674"/>
      <c r="M31" s="351"/>
      <c r="N31" s="351"/>
      <c r="O31" s="351"/>
    </row>
    <row r="32" spans="1:15" ht="12.75" customHeight="1">
      <c r="A32" s="263" t="s">
        <v>247</v>
      </c>
      <c r="B32" s="263" t="s">
        <v>245</v>
      </c>
      <c r="C32" s="264" t="s">
        <v>228</v>
      </c>
      <c r="D32" s="264"/>
      <c r="E32" s="266">
        <v>56294354.829999998</v>
      </c>
      <c r="F32" s="267">
        <v>88.316190545410763</v>
      </c>
      <c r="G32" s="268">
        <v>57120107.869999997</v>
      </c>
      <c r="H32" s="269">
        <v>89.607110589281888</v>
      </c>
      <c r="I32" s="265">
        <v>-1.4456433483622577E-2</v>
      </c>
      <c r="J32" s="265">
        <v>-1.4406446490481284E-2</v>
      </c>
      <c r="K32" s="602"/>
      <c r="L32" s="674"/>
      <c r="M32" s="351"/>
      <c r="N32" s="351"/>
      <c r="O32" s="351"/>
    </row>
    <row r="33" spans="1:15" ht="12.75" customHeight="1">
      <c r="A33" s="263" t="s">
        <v>248</v>
      </c>
      <c r="B33" s="263" t="s">
        <v>245</v>
      </c>
      <c r="C33" s="264" t="s">
        <v>230</v>
      </c>
      <c r="D33" s="264"/>
      <c r="E33" s="266">
        <v>257532782.43000001</v>
      </c>
      <c r="F33" s="267">
        <v>143.00307050029119</v>
      </c>
      <c r="G33" s="268">
        <v>217033411.68000001</v>
      </c>
      <c r="H33" s="269">
        <v>142.9465146117121</v>
      </c>
      <c r="I33" s="265">
        <v>0.18660431330137039</v>
      </c>
      <c r="J33" s="265">
        <v>3.9564370444922226E-4</v>
      </c>
      <c r="K33" s="602"/>
      <c r="L33" s="674"/>
      <c r="M33" s="351"/>
      <c r="N33" s="351"/>
      <c r="O33" s="351"/>
    </row>
    <row r="34" spans="1:15" ht="12.75" customHeight="1">
      <c r="A34" s="263" t="s">
        <v>249</v>
      </c>
      <c r="B34" s="263" t="s">
        <v>245</v>
      </c>
      <c r="C34" s="264" t="s">
        <v>240</v>
      </c>
      <c r="D34" s="264"/>
      <c r="E34" s="266">
        <v>50992677.630000003</v>
      </c>
      <c r="F34" s="267">
        <v>1136.0798089113844</v>
      </c>
      <c r="G34" s="268">
        <v>49489883.840000004</v>
      </c>
      <c r="H34" s="269">
        <v>1145.190865306814</v>
      </c>
      <c r="I34" s="265">
        <v>3.0365676243219841E-2</v>
      </c>
      <c r="J34" s="265">
        <v>-7.9559282836129119E-3</v>
      </c>
      <c r="K34" s="602"/>
      <c r="L34" s="674"/>
      <c r="M34" s="351"/>
      <c r="N34" s="351"/>
      <c r="O34" s="351"/>
    </row>
    <row r="35" spans="1:15" ht="12.75" customHeight="1">
      <c r="A35" s="263" t="s">
        <v>250</v>
      </c>
      <c r="B35" s="263" t="s">
        <v>251</v>
      </c>
      <c r="C35" s="264" t="s">
        <v>228</v>
      </c>
      <c r="D35" s="264"/>
      <c r="E35" s="266">
        <v>77558618.980000004</v>
      </c>
      <c r="F35" s="267">
        <v>93.036234613170492</v>
      </c>
      <c r="G35" s="268">
        <v>81931932.170000002</v>
      </c>
      <c r="H35" s="269">
        <v>97.731367377148146</v>
      </c>
      <c r="I35" s="265">
        <v>-5.3377396018512546E-2</v>
      </c>
      <c r="J35" s="265">
        <v>-4.804120611409235E-2</v>
      </c>
      <c r="K35" s="602"/>
      <c r="L35" s="674"/>
      <c r="M35" s="351"/>
      <c r="N35" s="351"/>
      <c r="O35" s="351"/>
    </row>
    <row r="36" spans="1:15" ht="12.75" customHeight="1">
      <c r="A36" s="263" t="s">
        <v>252</v>
      </c>
      <c r="B36" s="263" t="s">
        <v>251</v>
      </c>
      <c r="C36" s="264" t="s">
        <v>230</v>
      </c>
      <c r="D36" s="264"/>
      <c r="E36" s="266">
        <v>247909896.88</v>
      </c>
      <c r="F36" s="267">
        <v>151.38793669179429</v>
      </c>
      <c r="G36" s="268">
        <v>240142893.22999999</v>
      </c>
      <c r="H36" s="269">
        <v>151.28947529892616</v>
      </c>
      <c r="I36" s="265">
        <v>3.2343258405573838E-2</v>
      </c>
      <c r="J36" s="265">
        <v>6.5081455714999237E-4</v>
      </c>
      <c r="K36" s="602"/>
      <c r="L36" s="674"/>
      <c r="M36" s="351"/>
      <c r="N36" s="351"/>
      <c r="O36" s="351"/>
    </row>
    <row r="37" spans="1:15" ht="12.75" customHeight="1">
      <c r="A37" s="263" t="s">
        <v>253</v>
      </c>
      <c r="B37" s="263" t="s">
        <v>251</v>
      </c>
      <c r="C37" s="264" t="s">
        <v>240</v>
      </c>
      <c r="D37" s="264"/>
      <c r="E37" s="266">
        <v>33300798.690000001</v>
      </c>
      <c r="F37" s="267">
        <v>104.00504382381656</v>
      </c>
      <c r="G37" s="268">
        <v>32715020.309999999</v>
      </c>
      <c r="H37" s="269">
        <v>105.35623036155771</v>
      </c>
      <c r="I37" s="265">
        <v>1.7905487279216148E-2</v>
      </c>
      <c r="J37" s="265">
        <v>-1.282493245159011E-2</v>
      </c>
      <c r="K37" s="602"/>
      <c r="L37" s="674"/>
      <c r="M37" s="351"/>
      <c r="N37" s="351"/>
      <c r="O37" s="351"/>
    </row>
    <row r="38" spans="1:15" ht="12.75" customHeight="1">
      <c r="A38" s="263" t="s">
        <v>254</v>
      </c>
      <c r="B38" s="263" t="s">
        <v>251</v>
      </c>
      <c r="C38" s="264" t="s">
        <v>227</v>
      </c>
      <c r="D38" s="264"/>
      <c r="E38" s="266">
        <v>57527653.259999998</v>
      </c>
      <c r="F38" s="267">
        <v>80.047690494036416</v>
      </c>
      <c r="G38" s="268">
        <v>63135371.310000002</v>
      </c>
      <c r="H38" s="269">
        <v>86.376148631094793</v>
      </c>
      <c r="I38" s="265">
        <v>-8.882054438969933E-2</v>
      </c>
      <c r="J38" s="265">
        <v>-7.3266268956800662E-2</v>
      </c>
      <c r="K38" s="602"/>
      <c r="L38" s="674"/>
      <c r="M38" s="351"/>
      <c r="N38" s="351"/>
      <c r="O38" s="351"/>
    </row>
    <row r="39" spans="1:15" ht="12.75" customHeight="1">
      <c r="A39" s="263" t="s">
        <v>257</v>
      </c>
      <c r="B39" s="263" t="s">
        <v>258</v>
      </c>
      <c r="C39" s="264" t="s">
        <v>227</v>
      </c>
      <c r="D39" s="264"/>
      <c r="E39" s="266">
        <v>5714457.5499999998</v>
      </c>
      <c r="F39" s="267">
        <v>328.3757214593752</v>
      </c>
      <c r="G39" s="268">
        <v>7689823.6200000001</v>
      </c>
      <c r="H39" s="269">
        <v>377.61600382955601</v>
      </c>
      <c r="I39" s="265">
        <v>-0.25688054337974531</v>
      </c>
      <c r="J39" s="265">
        <v>-0.13039776352383181</v>
      </c>
      <c r="K39" s="602"/>
      <c r="L39" s="674"/>
      <c r="M39" s="351"/>
      <c r="N39" s="351"/>
      <c r="O39" s="351"/>
    </row>
    <row r="40" spans="1:15" ht="12.75" customHeight="1">
      <c r="A40" s="263" t="s">
        <v>259</v>
      </c>
      <c r="B40" s="263" t="s">
        <v>258</v>
      </c>
      <c r="C40" s="264" t="s">
        <v>227</v>
      </c>
      <c r="D40" s="264"/>
      <c r="E40" s="268">
        <v>5448931.0499999998</v>
      </c>
      <c r="F40" s="269">
        <v>515.64559408716877</v>
      </c>
      <c r="G40" s="268">
        <v>6595211.5499999998</v>
      </c>
      <c r="H40" s="269">
        <v>593.25298693747391</v>
      </c>
      <c r="I40" s="265">
        <v>-0.17380496308719617</v>
      </c>
      <c r="J40" s="265">
        <v>-0.13081669129208207</v>
      </c>
      <c r="K40" s="602"/>
      <c r="L40" s="674"/>
      <c r="M40" s="351"/>
      <c r="N40" s="351"/>
      <c r="O40" s="351"/>
    </row>
    <row r="41" spans="1:15" ht="12.75" customHeight="1">
      <c r="A41" s="263" t="s">
        <v>1208</v>
      </c>
      <c r="B41" s="263" t="s">
        <v>258</v>
      </c>
      <c r="C41" s="264" t="s">
        <v>227</v>
      </c>
      <c r="D41" s="264"/>
      <c r="E41" s="268">
        <v>30089113.870000001</v>
      </c>
      <c r="F41" s="269">
        <v>895.17233828991868</v>
      </c>
      <c r="G41" s="268">
        <v>32941613</v>
      </c>
      <c r="H41" s="269">
        <v>975.2868059177564</v>
      </c>
      <c r="I41" s="265">
        <v>-8.6592576083022954E-2</v>
      </c>
      <c r="J41" s="265">
        <v>-8.214452112109627E-2</v>
      </c>
      <c r="K41" s="602"/>
      <c r="L41" s="674"/>
      <c r="M41" s="351"/>
      <c r="N41" s="351"/>
      <c r="O41" s="351"/>
    </row>
    <row r="42" spans="1:15" ht="12.75" customHeight="1">
      <c r="A42" s="263" t="s">
        <v>255</v>
      </c>
      <c r="B42" s="353" t="s">
        <v>825</v>
      </c>
      <c r="C42" s="264" t="s">
        <v>240</v>
      </c>
      <c r="D42" s="264" t="s">
        <v>871</v>
      </c>
      <c r="E42" s="266">
        <v>80911491.847499996</v>
      </c>
      <c r="F42" s="267">
        <v>199.90770000000001</v>
      </c>
      <c r="G42" s="268">
        <v>80554957.942699999</v>
      </c>
      <c r="H42" s="280">
        <v>199.8212</v>
      </c>
      <c r="I42" s="265">
        <v>4.425970963247261E-3</v>
      </c>
      <c r="J42" s="265">
        <v>4.3288700097887656E-4</v>
      </c>
      <c r="K42" s="602"/>
      <c r="L42" s="674"/>
      <c r="M42" s="351"/>
      <c r="N42" s="351"/>
      <c r="O42" s="351"/>
    </row>
    <row r="43" spans="1:15" ht="12.75" customHeight="1">
      <c r="A43" s="263"/>
      <c r="B43" s="353"/>
      <c r="C43" s="264"/>
      <c r="D43" s="264" t="s">
        <v>872</v>
      </c>
      <c r="E43" s="266">
        <v>5362224.9625000004</v>
      </c>
      <c r="F43" s="267">
        <v>199.05609999999999</v>
      </c>
      <c r="G43" s="268">
        <v>6630469.3673</v>
      </c>
      <c r="H43" s="280">
        <v>199.05529999999999</v>
      </c>
      <c r="I43" s="265">
        <v>-0.19127520761270667</v>
      </c>
      <c r="J43" s="265">
        <v>4.0189836694182191E-6</v>
      </c>
      <c r="K43" s="602"/>
      <c r="L43" s="674"/>
      <c r="M43" s="351"/>
      <c r="N43" s="351"/>
      <c r="O43" s="351"/>
    </row>
    <row r="44" spans="1:15" ht="12.75" customHeight="1">
      <c r="A44" s="263" t="s">
        <v>256</v>
      </c>
      <c r="B44" s="353" t="s">
        <v>825</v>
      </c>
      <c r="C44" s="264" t="s">
        <v>227</v>
      </c>
      <c r="D44" s="264" t="s">
        <v>871</v>
      </c>
      <c r="E44" s="266">
        <v>26238293.207400002</v>
      </c>
      <c r="F44" s="267">
        <v>89.333399999999997</v>
      </c>
      <c r="G44" s="268">
        <v>26657217.064599998</v>
      </c>
      <c r="H44" s="280">
        <v>92.657700000000006</v>
      </c>
      <c r="I44" s="265">
        <v>-1.5715213489269853E-2</v>
      </c>
      <c r="J44" s="265">
        <v>-3.5877212579202844E-2</v>
      </c>
      <c r="K44" s="602"/>
      <c r="L44" s="674"/>
      <c r="M44" s="351"/>
      <c r="N44" s="351"/>
      <c r="O44" s="351"/>
    </row>
    <row r="45" spans="1:15" ht="12.75" customHeight="1">
      <c r="A45" s="263"/>
      <c r="B45" s="353"/>
      <c r="C45" s="264"/>
      <c r="D45" s="264" t="s">
        <v>872</v>
      </c>
      <c r="E45" s="266">
        <v>1370202.2426</v>
      </c>
      <c r="F45" s="267">
        <v>88.491299999999995</v>
      </c>
      <c r="G45" s="268">
        <v>1519794.6654000001</v>
      </c>
      <c r="H45" s="280">
        <v>91.868300000000005</v>
      </c>
      <c r="I45" s="265">
        <v>-9.8429364311940382E-2</v>
      </c>
      <c r="J45" s="265">
        <v>-3.6759143251807291E-2</v>
      </c>
      <c r="K45" s="602"/>
      <c r="L45" s="674"/>
      <c r="M45" s="351"/>
      <c r="N45" s="351"/>
      <c r="O45" s="351"/>
    </row>
    <row r="46" spans="1:15" ht="12.75" customHeight="1">
      <c r="A46" s="353" t="s">
        <v>1171</v>
      </c>
      <c r="B46" s="353" t="s">
        <v>825</v>
      </c>
      <c r="C46" s="264" t="s">
        <v>227</v>
      </c>
      <c r="D46" s="264"/>
      <c r="E46" s="266">
        <v>3558304.02</v>
      </c>
      <c r="F46" s="267">
        <v>98.05137260055406</v>
      </c>
      <c r="G46" s="268">
        <v>3673470.91</v>
      </c>
      <c r="H46" s="269">
        <v>101.22823043280287</v>
      </c>
      <c r="I46" s="265">
        <v>-3.1350973730727039E-2</v>
      </c>
      <c r="J46" s="265">
        <v>-3.1383121276210235E-2</v>
      </c>
      <c r="K46" s="602"/>
      <c r="L46" s="674"/>
      <c r="M46" s="351"/>
      <c r="N46" s="351"/>
      <c r="O46" s="351"/>
    </row>
    <row r="47" spans="1:15" ht="12.75" customHeight="1">
      <c r="A47" s="353" t="s">
        <v>1107</v>
      </c>
      <c r="B47" s="353" t="s">
        <v>825</v>
      </c>
      <c r="C47" s="264" t="s">
        <v>230</v>
      </c>
      <c r="D47" s="264"/>
      <c r="E47" s="266">
        <v>260198464.91</v>
      </c>
      <c r="F47" s="267">
        <v>128.83219292124747</v>
      </c>
      <c r="G47" s="268">
        <v>252802279.36000001</v>
      </c>
      <c r="H47" s="269">
        <v>128.75772634406488</v>
      </c>
      <c r="I47" s="265">
        <v>2.925679930071956E-2</v>
      </c>
      <c r="J47" s="265">
        <v>5.7834647517474025E-4</v>
      </c>
      <c r="K47" s="602"/>
      <c r="L47" s="674"/>
      <c r="M47" s="351"/>
      <c r="N47" s="351"/>
      <c r="O47" s="351"/>
    </row>
    <row r="48" spans="1:15" ht="12.75" customHeight="1">
      <c r="A48" s="353" t="s">
        <v>1108</v>
      </c>
      <c r="B48" s="353" t="s">
        <v>825</v>
      </c>
      <c r="C48" s="264" t="s">
        <v>733</v>
      </c>
      <c r="D48" s="264"/>
      <c r="E48" s="266">
        <v>67358670.090000004</v>
      </c>
      <c r="F48" s="267">
        <v>7.8934491220252818</v>
      </c>
      <c r="G48" s="268">
        <v>73216249.930000007</v>
      </c>
      <c r="H48" s="280">
        <v>8.1373444586888368</v>
      </c>
      <c r="I48" s="265">
        <v>-8.0003822178823292E-2</v>
      </c>
      <c r="J48" s="265">
        <v>-2.9972350058639852E-2</v>
      </c>
      <c r="K48" s="602"/>
      <c r="L48" s="674"/>
      <c r="M48" s="351"/>
      <c r="N48" s="351"/>
      <c r="O48" s="351"/>
    </row>
    <row r="49" spans="1:15" ht="12.75" customHeight="1">
      <c r="A49" s="353" t="s">
        <v>1172</v>
      </c>
      <c r="B49" s="353" t="s">
        <v>825</v>
      </c>
      <c r="C49" s="264" t="s">
        <v>733</v>
      </c>
      <c r="D49" s="264"/>
      <c r="E49" s="266">
        <v>83780142.920000002</v>
      </c>
      <c r="F49" s="267">
        <v>7.4706045923203517</v>
      </c>
      <c r="G49" s="268">
        <v>70998476.140000001</v>
      </c>
      <c r="H49" s="280">
        <v>7.6355264236985896</v>
      </c>
      <c r="I49" s="265">
        <v>0.18002733966847639</v>
      </c>
      <c r="J49" s="265">
        <v>-2.1599274526294066E-2</v>
      </c>
      <c r="K49" s="602"/>
      <c r="L49" s="674"/>
      <c r="M49" s="351"/>
      <c r="N49" s="351"/>
      <c r="O49" s="351"/>
    </row>
    <row r="50" spans="1:15" ht="12.75" customHeight="1">
      <c r="A50" s="263" t="s">
        <v>265</v>
      </c>
      <c r="B50" s="263" t="s">
        <v>1274</v>
      </c>
      <c r="C50" s="264" t="s">
        <v>228</v>
      </c>
      <c r="D50" s="264"/>
      <c r="E50" s="266">
        <v>7960097.9638999999</v>
      </c>
      <c r="F50" s="267">
        <v>117.15794685297293</v>
      </c>
      <c r="G50" s="268">
        <v>8215999.9851000002</v>
      </c>
      <c r="H50" s="269">
        <v>120.92997335573854</v>
      </c>
      <c r="I50" s="265">
        <v>-3.1146789394363106E-2</v>
      </c>
      <c r="J50" s="265">
        <v>-3.1191824475719332E-2</v>
      </c>
      <c r="K50" s="602"/>
      <c r="L50" s="674"/>
      <c r="M50" s="351"/>
      <c r="N50" s="351"/>
      <c r="O50" s="351"/>
    </row>
    <row r="51" spans="1:15" ht="12.75" customHeight="1">
      <c r="A51" s="263" t="s">
        <v>260</v>
      </c>
      <c r="B51" s="263" t="s">
        <v>1274</v>
      </c>
      <c r="C51" s="264" t="s">
        <v>228</v>
      </c>
      <c r="D51" s="264"/>
      <c r="E51" s="266">
        <v>4731249.3099999996</v>
      </c>
      <c r="F51" s="267">
        <v>8.5986051447472587</v>
      </c>
      <c r="G51" s="268">
        <v>4969772.41</v>
      </c>
      <c r="H51" s="269">
        <v>8.9810409667826328</v>
      </c>
      <c r="I51" s="265">
        <v>-4.7994773265683688E-2</v>
      </c>
      <c r="J51" s="265">
        <v>-4.2582571825454885E-2</v>
      </c>
      <c r="K51" s="602"/>
      <c r="L51" s="674"/>
      <c r="M51" s="351"/>
      <c r="N51" s="351"/>
      <c r="O51" s="351"/>
    </row>
    <row r="52" spans="1:15" ht="12.75" customHeight="1">
      <c r="A52" s="263" t="s">
        <v>261</v>
      </c>
      <c r="B52" s="263" t="s">
        <v>1274</v>
      </c>
      <c r="C52" s="264" t="s">
        <v>733</v>
      </c>
      <c r="D52" s="264"/>
      <c r="E52" s="268">
        <v>4884656.9000000004</v>
      </c>
      <c r="F52" s="269">
        <v>8.0751244006604619</v>
      </c>
      <c r="G52" s="268">
        <v>5621501.4400000004</v>
      </c>
      <c r="H52" s="269">
        <v>8.7669181026659881</v>
      </c>
      <c r="I52" s="265">
        <v>-0.1310761098017259</v>
      </c>
      <c r="J52" s="265">
        <v>-7.8909565927752223E-2</v>
      </c>
      <c r="K52" s="602"/>
      <c r="L52" s="674"/>
      <c r="M52" s="351"/>
      <c r="N52" s="351"/>
      <c r="O52" s="351"/>
    </row>
    <row r="53" spans="1:15" ht="12.75" customHeight="1">
      <c r="A53" s="262" t="s">
        <v>262</v>
      </c>
      <c r="B53" s="263" t="s">
        <v>1274</v>
      </c>
      <c r="C53" s="274" t="s">
        <v>227</v>
      </c>
      <c r="D53" s="274"/>
      <c r="E53" s="268">
        <v>18510736.210000001</v>
      </c>
      <c r="F53" s="269">
        <v>5.2160200598500532</v>
      </c>
      <c r="G53" s="268">
        <v>20787413.890000001</v>
      </c>
      <c r="H53" s="269">
        <v>5.8698205639459511</v>
      </c>
      <c r="I53" s="265">
        <v>-0.10952192956985474</v>
      </c>
      <c r="J53" s="265">
        <v>-0.11138338846535101</v>
      </c>
      <c r="K53" s="602"/>
      <c r="L53" s="674"/>
      <c r="M53" s="351"/>
      <c r="N53" s="351"/>
      <c r="O53" s="351"/>
    </row>
    <row r="54" spans="1:15" ht="12.75" customHeight="1">
      <c r="A54" s="353" t="s">
        <v>263</v>
      </c>
      <c r="B54" s="263" t="s">
        <v>1274</v>
      </c>
      <c r="C54" s="274" t="s">
        <v>733</v>
      </c>
      <c r="D54" s="274"/>
      <c r="E54" s="268">
        <v>8979895.7100000009</v>
      </c>
      <c r="F54" s="269">
        <v>13.420196073015525</v>
      </c>
      <c r="G54" s="268">
        <v>10371425.73</v>
      </c>
      <c r="H54" s="269">
        <v>14.972307740069461</v>
      </c>
      <c r="I54" s="265">
        <v>-0.13416959791505922</v>
      </c>
      <c r="J54" s="265">
        <v>-0.10366549325593377</v>
      </c>
      <c r="K54" s="602"/>
      <c r="L54" s="674"/>
      <c r="M54" s="351"/>
      <c r="N54" s="351"/>
      <c r="O54" s="351"/>
    </row>
    <row r="55" spans="1:15" ht="12.75" customHeight="1">
      <c r="A55" s="353" t="s">
        <v>264</v>
      </c>
      <c r="B55" s="263" t="s">
        <v>1274</v>
      </c>
      <c r="C55" s="274" t="s">
        <v>227</v>
      </c>
      <c r="D55" s="274"/>
      <c r="E55" s="268">
        <v>72821549.040000007</v>
      </c>
      <c r="F55" s="269">
        <v>18.08434059562784</v>
      </c>
      <c r="G55" s="268">
        <v>77951619.390000001</v>
      </c>
      <c r="H55" s="269">
        <v>19.010524061969203</v>
      </c>
      <c r="I55" s="265">
        <v>-6.5810952872367157E-2</v>
      </c>
      <c r="J55" s="265">
        <v>-4.8719512587988345E-2</v>
      </c>
      <c r="K55" s="602"/>
      <c r="L55" s="674"/>
      <c r="M55" s="351"/>
      <c r="N55" s="351"/>
      <c r="O55" s="351"/>
    </row>
    <row r="56" spans="1:15" ht="12.75" customHeight="1">
      <c r="A56" s="353" t="s">
        <v>266</v>
      </c>
      <c r="B56" s="263" t="s">
        <v>1274</v>
      </c>
      <c r="C56" s="274" t="s">
        <v>230</v>
      </c>
      <c r="D56" s="274"/>
      <c r="E56" s="268">
        <v>161118101.28</v>
      </c>
      <c r="F56" s="269">
        <v>1342.1003658770978</v>
      </c>
      <c r="G56" s="268">
        <v>174091844.36000001</v>
      </c>
      <c r="H56" s="269">
        <v>1340.4950462980437</v>
      </c>
      <c r="I56" s="265">
        <v>-7.452240584672043E-2</v>
      </c>
      <c r="J56" s="265">
        <v>1.1975572632569875E-3</v>
      </c>
      <c r="K56" s="602"/>
      <c r="L56" s="674"/>
      <c r="M56" s="351"/>
      <c r="N56" s="351"/>
      <c r="O56" s="351"/>
    </row>
    <row r="57" spans="1:15" ht="12.75" customHeight="1">
      <c r="A57" s="263" t="s">
        <v>663</v>
      </c>
      <c r="B57" s="263" t="s">
        <v>267</v>
      </c>
      <c r="C57" s="264" t="s">
        <v>230</v>
      </c>
      <c r="D57" s="264"/>
      <c r="E57" s="266">
        <v>86102837.920000002</v>
      </c>
      <c r="F57" s="267">
        <v>772.79483841472859</v>
      </c>
      <c r="G57" s="268">
        <v>86903058.819999993</v>
      </c>
      <c r="H57" s="269">
        <v>777.39047857638343</v>
      </c>
      <c r="I57" s="265">
        <v>-9.2082017694851137E-3</v>
      </c>
      <c r="J57" s="265">
        <v>-5.9116239371374002E-3</v>
      </c>
      <c r="K57" s="602"/>
      <c r="L57" s="674"/>
      <c r="M57" s="351"/>
      <c r="N57" s="351"/>
      <c r="O57" s="351"/>
    </row>
    <row r="58" spans="1:15" ht="12.75" customHeight="1">
      <c r="A58" s="263" t="s">
        <v>1173</v>
      </c>
      <c r="B58" s="263" t="s">
        <v>267</v>
      </c>
      <c r="C58" s="264" t="s">
        <v>227</v>
      </c>
      <c r="D58" s="264"/>
      <c r="E58" s="266">
        <v>108474508.59999999</v>
      </c>
      <c r="F58" s="267">
        <v>39.626856310835002</v>
      </c>
      <c r="G58" s="268">
        <v>113621753.66</v>
      </c>
      <c r="H58" s="269">
        <v>40.932260446609625</v>
      </c>
      <c r="I58" s="265">
        <v>-4.5301580852224355E-2</v>
      </c>
      <c r="J58" s="265">
        <v>-3.1891816418918251E-2</v>
      </c>
      <c r="K58" s="602"/>
      <c r="L58" s="674"/>
      <c r="M58" s="351"/>
      <c r="N58" s="351"/>
      <c r="O58" s="351"/>
    </row>
    <row r="59" spans="1:15" ht="12.75" customHeight="1">
      <c r="A59" s="263" t="s">
        <v>268</v>
      </c>
      <c r="B59" s="263" t="s">
        <v>267</v>
      </c>
      <c r="C59" s="264" t="s">
        <v>227</v>
      </c>
      <c r="D59" s="264"/>
      <c r="E59" s="266">
        <v>11589999.810000001</v>
      </c>
      <c r="F59" s="267">
        <v>681.25258111118853</v>
      </c>
      <c r="G59" s="268">
        <v>12091274.560000001</v>
      </c>
      <c r="H59" s="269">
        <v>710.71718187750787</v>
      </c>
      <c r="I59" s="265">
        <v>-4.1457560781747671E-2</v>
      </c>
      <c r="J59" s="265">
        <v>-4.1457560781747893E-2</v>
      </c>
      <c r="K59" s="602"/>
      <c r="L59" s="674"/>
      <c r="M59" s="351"/>
      <c r="N59" s="351"/>
      <c r="O59" s="351"/>
    </row>
    <row r="60" spans="1:15" ht="12.75" customHeight="1">
      <c r="A60" s="263" t="s">
        <v>269</v>
      </c>
      <c r="B60" s="263" t="s">
        <v>267</v>
      </c>
      <c r="C60" s="264" t="s">
        <v>230</v>
      </c>
      <c r="D60" s="264"/>
      <c r="E60" s="266">
        <v>398675713.98000002</v>
      </c>
      <c r="F60" s="267">
        <v>132.69982086425341</v>
      </c>
      <c r="G60" s="268">
        <v>406155461.16000003</v>
      </c>
      <c r="H60" s="269">
        <v>132.66774550888002</v>
      </c>
      <c r="I60" s="265">
        <v>-1.8415970965003137E-2</v>
      </c>
      <c r="J60" s="265">
        <v>2.4177206939302032E-4</v>
      </c>
      <c r="K60" s="602"/>
      <c r="L60" s="674"/>
      <c r="M60" s="351"/>
      <c r="N60" s="351"/>
      <c r="O60" s="351"/>
    </row>
    <row r="61" spans="1:15" ht="12.75" customHeight="1">
      <c r="A61" s="263" t="s">
        <v>270</v>
      </c>
      <c r="B61" s="263" t="s">
        <v>267</v>
      </c>
      <c r="C61" s="264" t="s">
        <v>228</v>
      </c>
      <c r="D61" s="264"/>
      <c r="E61" s="266">
        <v>42274445.82</v>
      </c>
      <c r="F61" s="267">
        <v>105.80985195033352</v>
      </c>
      <c r="G61" s="268">
        <v>44018636.770000003</v>
      </c>
      <c r="H61" s="269">
        <v>110.09117791628107</v>
      </c>
      <c r="I61" s="265">
        <v>-3.9623920184386985E-2</v>
      </c>
      <c r="J61" s="265">
        <v>-3.8888910510188945E-2</v>
      </c>
      <c r="K61" s="602"/>
      <c r="L61" s="674"/>
      <c r="M61" s="351"/>
      <c r="N61" s="351"/>
      <c r="O61" s="351"/>
    </row>
    <row r="62" spans="1:15" ht="12.75" customHeight="1">
      <c r="A62" s="263" t="s">
        <v>271</v>
      </c>
      <c r="B62" s="263" t="s">
        <v>272</v>
      </c>
      <c r="C62" s="264" t="s">
        <v>240</v>
      </c>
      <c r="D62" s="264"/>
      <c r="E62" s="266">
        <v>294731963.41000003</v>
      </c>
      <c r="F62" s="267">
        <v>929.02391041023509</v>
      </c>
      <c r="G62" s="268">
        <v>296647831.62</v>
      </c>
      <c r="H62" s="269">
        <v>933.38541373588623</v>
      </c>
      <c r="I62" s="265">
        <v>-6.4583927667274388E-3</v>
      </c>
      <c r="J62" s="265">
        <v>-4.6727785344257144E-3</v>
      </c>
      <c r="K62" s="602"/>
      <c r="L62" s="674"/>
      <c r="M62" s="351"/>
      <c r="N62" s="351"/>
      <c r="O62" s="351"/>
    </row>
    <row r="63" spans="1:15" ht="12.75" customHeight="1">
      <c r="A63" s="263" t="s">
        <v>1174</v>
      </c>
      <c r="B63" s="263" t="s">
        <v>272</v>
      </c>
      <c r="C63" s="264" t="s">
        <v>240</v>
      </c>
      <c r="D63" s="264"/>
      <c r="E63" s="266">
        <v>95183181.719999999</v>
      </c>
      <c r="F63" s="267">
        <v>785.87412375435736</v>
      </c>
      <c r="G63" s="268">
        <v>99123472.790000007</v>
      </c>
      <c r="H63" s="269">
        <v>796.60221895096345</v>
      </c>
      <c r="I63" s="265">
        <v>-3.9751342029226366E-2</v>
      </c>
      <c r="J63" s="265">
        <v>-1.346731774201404E-2</v>
      </c>
      <c r="K63" s="602"/>
      <c r="L63" s="674"/>
      <c r="M63" s="351"/>
      <c r="N63" s="351"/>
      <c r="O63" s="351"/>
    </row>
    <row r="64" spans="1:15" ht="12.75" customHeight="1">
      <c r="A64" s="263" t="s">
        <v>273</v>
      </c>
      <c r="B64" s="263" t="s">
        <v>272</v>
      </c>
      <c r="C64" s="264" t="s">
        <v>230</v>
      </c>
      <c r="D64" s="264"/>
      <c r="E64" s="266">
        <v>109467301.62</v>
      </c>
      <c r="F64" s="267">
        <v>874.26878880787979</v>
      </c>
      <c r="G64" s="268">
        <v>104661227.47</v>
      </c>
      <c r="H64" s="269">
        <v>903.08420130807474</v>
      </c>
      <c r="I64" s="265">
        <v>4.5920292224526094E-2</v>
      </c>
      <c r="J64" s="265">
        <v>-3.1907780535256003E-2</v>
      </c>
      <c r="K64" s="602"/>
      <c r="L64" s="674"/>
      <c r="M64" s="351"/>
      <c r="N64" s="351"/>
      <c r="O64" s="351"/>
    </row>
    <row r="65" spans="1:15" ht="12.75" customHeight="1">
      <c r="A65" s="263" t="s">
        <v>274</v>
      </c>
      <c r="B65" s="263" t="s">
        <v>272</v>
      </c>
      <c r="C65" s="264" t="s">
        <v>227</v>
      </c>
      <c r="D65" s="264"/>
      <c r="E65" s="266">
        <v>214532468.13999999</v>
      </c>
      <c r="F65" s="267">
        <v>77.121126206846057</v>
      </c>
      <c r="G65" s="268">
        <v>223721871.43000001</v>
      </c>
      <c r="H65" s="269">
        <v>80.307307113457156</v>
      </c>
      <c r="I65" s="265">
        <v>-4.1075122567420852E-2</v>
      </c>
      <c r="J65" s="265">
        <v>-3.9674856761287014E-2</v>
      </c>
      <c r="K65" s="602"/>
      <c r="L65" s="674"/>
      <c r="M65" s="351"/>
      <c r="N65" s="351"/>
      <c r="O65" s="351"/>
    </row>
    <row r="66" spans="1:15" ht="12.75" customHeight="1">
      <c r="A66" s="263" t="s">
        <v>275</v>
      </c>
      <c r="B66" s="263" t="s">
        <v>272</v>
      </c>
      <c r="C66" s="264" t="s">
        <v>230</v>
      </c>
      <c r="D66" s="264"/>
      <c r="E66" s="266">
        <v>628565927.13999999</v>
      </c>
      <c r="F66" s="267">
        <v>1047.9594088347928</v>
      </c>
      <c r="G66" s="268">
        <v>625210321.63</v>
      </c>
      <c r="H66" s="269">
        <v>1053.954792514668</v>
      </c>
      <c r="I66" s="265">
        <v>5.3671626873521561E-3</v>
      </c>
      <c r="J66" s="265">
        <v>-5.6884637960330497E-3</v>
      </c>
      <c r="K66" s="602"/>
      <c r="L66" s="674"/>
      <c r="M66" s="351"/>
      <c r="N66" s="351"/>
      <c r="O66" s="351"/>
    </row>
    <row r="67" spans="1:15" ht="12.75" customHeight="1">
      <c r="A67" s="263" t="s">
        <v>276</v>
      </c>
      <c r="B67" s="263" t="s">
        <v>272</v>
      </c>
      <c r="C67" s="264" t="s">
        <v>228</v>
      </c>
      <c r="D67" s="264"/>
      <c r="E67" s="266">
        <v>211762462.63999999</v>
      </c>
      <c r="F67" s="267">
        <v>105.53736165211596</v>
      </c>
      <c r="G67" s="268">
        <v>231656473.87</v>
      </c>
      <c r="H67" s="269">
        <v>111.31323254169884</v>
      </c>
      <c r="I67" s="265">
        <v>-8.5877208168005037E-2</v>
      </c>
      <c r="J67" s="265">
        <v>-5.1888448099997375E-2</v>
      </c>
      <c r="K67" s="602"/>
      <c r="L67" s="674"/>
      <c r="M67" s="351"/>
      <c r="N67" s="351"/>
      <c r="O67" s="351"/>
    </row>
    <row r="68" spans="1:15" ht="12.75" customHeight="1">
      <c r="A68" s="353" t="s">
        <v>277</v>
      </c>
      <c r="B68" s="263" t="s">
        <v>272</v>
      </c>
      <c r="C68" s="264" t="s">
        <v>230</v>
      </c>
      <c r="D68" s="264"/>
      <c r="E68" s="266">
        <v>1661051691.01</v>
      </c>
      <c r="F68" s="267">
        <v>142.79861109407787</v>
      </c>
      <c r="G68" s="268">
        <v>1777126273.3199999</v>
      </c>
      <c r="H68" s="269">
        <v>142.73922117696051</v>
      </c>
      <c r="I68" s="265">
        <v>-6.5315888945331468E-2</v>
      </c>
      <c r="J68" s="265">
        <v>4.1607286790323883E-4</v>
      </c>
      <c r="K68" s="602"/>
      <c r="L68" s="674"/>
      <c r="M68" s="351"/>
      <c r="N68" s="351"/>
      <c r="O68" s="351"/>
    </row>
    <row r="69" spans="1:15" ht="12.75" customHeight="1">
      <c r="A69" s="353" t="s">
        <v>1175</v>
      </c>
      <c r="B69" s="263" t="s">
        <v>272</v>
      </c>
      <c r="C69" s="264" t="s">
        <v>240</v>
      </c>
      <c r="D69" s="264"/>
      <c r="E69" s="266">
        <v>13960500.859999999</v>
      </c>
      <c r="F69" s="267">
        <v>100.01428884975218</v>
      </c>
      <c r="G69" s="268">
        <v>11544489.02</v>
      </c>
      <c r="H69" s="269">
        <v>99.948983244203006</v>
      </c>
      <c r="I69" s="265">
        <v>0.20927836960253776</v>
      </c>
      <c r="J69" s="265">
        <v>6.5338939356296422E-4</v>
      </c>
      <c r="K69" s="602"/>
      <c r="L69" s="674"/>
      <c r="M69" s="351"/>
      <c r="N69" s="351"/>
      <c r="O69" s="351"/>
    </row>
    <row r="70" spans="1:15" ht="12.75" customHeight="1">
      <c r="A70" s="263" t="s">
        <v>278</v>
      </c>
      <c r="B70" s="263" t="s">
        <v>279</v>
      </c>
      <c r="C70" s="264" t="s">
        <v>227</v>
      </c>
      <c r="D70" s="264"/>
      <c r="E70" s="266">
        <v>15690429.699999999</v>
      </c>
      <c r="F70" s="267">
        <v>758.44609314862828</v>
      </c>
      <c r="G70" s="268">
        <v>17682600.34</v>
      </c>
      <c r="H70" s="269">
        <v>826.59948628974098</v>
      </c>
      <c r="I70" s="265">
        <v>-0.11266276462141656</v>
      </c>
      <c r="J70" s="265">
        <v>-8.2450321191251619E-2</v>
      </c>
      <c r="K70" s="602"/>
      <c r="L70" s="674"/>
      <c r="M70" s="351"/>
      <c r="N70" s="351"/>
      <c r="O70" s="351"/>
    </row>
    <row r="71" spans="1:15" ht="12.75" customHeight="1">
      <c r="A71" s="263" t="s">
        <v>280</v>
      </c>
      <c r="B71" s="263" t="s">
        <v>279</v>
      </c>
      <c r="C71" s="279" t="s">
        <v>227</v>
      </c>
      <c r="D71" s="279"/>
      <c r="E71" s="266">
        <v>19401330.899999999</v>
      </c>
      <c r="F71" s="267">
        <v>103.41167058677325</v>
      </c>
      <c r="G71" s="268">
        <v>21944117.77</v>
      </c>
      <c r="H71" s="269">
        <v>113.67707181759538</v>
      </c>
      <c r="I71" s="265">
        <v>-0.11587555702404528</v>
      </c>
      <c r="J71" s="265">
        <v>-9.0303181342441974E-2</v>
      </c>
      <c r="K71" s="602"/>
      <c r="L71" s="674"/>
      <c r="M71" s="351"/>
      <c r="N71" s="351"/>
      <c r="O71" s="351"/>
    </row>
    <row r="72" spans="1:15" ht="12.75" customHeight="1">
      <c r="A72" s="263" t="s">
        <v>1126</v>
      </c>
      <c r="B72" s="263" t="s">
        <v>281</v>
      </c>
      <c r="C72" s="279" t="s">
        <v>733</v>
      </c>
      <c r="D72" s="279"/>
      <c r="E72" s="266">
        <v>14656708.345100001</v>
      </c>
      <c r="F72" s="267">
        <v>755.51638946991773</v>
      </c>
      <c r="G72" s="268">
        <v>14361672.934699999</v>
      </c>
      <c r="H72" s="269">
        <v>759.80111584641202</v>
      </c>
      <c r="I72" s="265">
        <v>2.0543248111934753E-2</v>
      </c>
      <c r="J72" s="265">
        <v>-5.6392736034891477E-3</v>
      </c>
      <c r="K72" s="602"/>
      <c r="L72" s="674"/>
      <c r="M72" s="351"/>
      <c r="N72" s="351"/>
      <c r="O72" s="351"/>
    </row>
    <row r="73" spans="1:15" ht="12.75" customHeight="1">
      <c r="A73" s="263" t="s">
        <v>1127</v>
      </c>
      <c r="B73" s="263" t="s">
        <v>281</v>
      </c>
      <c r="C73" s="279" t="s">
        <v>733</v>
      </c>
      <c r="D73" s="279"/>
      <c r="E73" s="266">
        <v>34703000.224600002</v>
      </c>
      <c r="F73" s="267">
        <v>707.11104702019463</v>
      </c>
      <c r="G73" s="268">
        <v>35442080.140699998</v>
      </c>
      <c r="H73" s="269">
        <v>729.88626909328536</v>
      </c>
      <c r="I73" s="265">
        <v>-2.085317546729637E-2</v>
      </c>
      <c r="J73" s="265">
        <v>-3.1203795765857745E-2</v>
      </c>
      <c r="K73" s="602"/>
      <c r="L73" s="674"/>
      <c r="M73" s="351"/>
      <c r="N73" s="351"/>
      <c r="O73" s="351"/>
    </row>
    <row r="74" spans="1:15" ht="12.75" customHeight="1">
      <c r="A74" s="263" t="s">
        <v>282</v>
      </c>
      <c r="B74" s="263" t="s">
        <v>281</v>
      </c>
      <c r="C74" s="279" t="s">
        <v>240</v>
      </c>
      <c r="D74" s="279"/>
      <c r="E74" s="266">
        <v>101538284.53399999</v>
      </c>
      <c r="F74" s="267">
        <v>1280.964535989767</v>
      </c>
      <c r="G74" s="268">
        <v>99255600.252800003</v>
      </c>
      <c r="H74" s="269">
        <v>1287.990228125054</v>
      </c>
      <c r="I74" s="265">
        <v>2.2998040164847966E-2</v>
      </c>
      <c r="J74" s="265">
        <v>-5.4547713032842005E-3</v>
      </c>
      <c r="K74" s="602"/>
      <c r="L74" s="674"/>
      <c r="M74" s="351"/>
      <c r="N74" s="351"/>
      <c r="O74" s="351"/>
    </row>
    <row r="75" spans="1:15" ht="12.75" customHeight="1">
      <c r="A75" s="263" t="s">
        <v>283</v>
      </c>
      <c r="B75" s="263" t="s">
        <v>281</v>
      </c>
      <c r="C75" s="279" t="s">
        <v>230</v>
      </c>
      <c r="D75" s="279"/>
      <c r="E75" s="266">
        <v>737655982.64950001</v>
      </c>
      <c r="F75" s="267">
        <v>156.92660526762856</v>
      </c>
      <c r="G75" s="268">
        <v>831852437.46990001</v>
      </c>
      <c r="H75" s="269">
        <v>156.84120425889446</v>
      </c>
      <c r="I75" s="265">
        <v>-0.11323697638838548</v>
      </c>
      <c r="J75" s="265">
        <v>5.4450620382340276E-4</v>
      </c>
      <c r="K75" s="602"/>
      <c r="L75" s="674"/>
      <c r="M75" s="351"/>
      <c r="N75" s="351"/>
      <c r="O75" s="351"/>
    </row>
    <row r="76" spans="1:15" ht="12.75" customHeight="1">
      <c r="A76" s="263" t="s">
        <v>1098</v>
      </c>
      <c r="B76" s="263" t="s">
        <v>281</v>
      </c>
      <c r="C76" s="279" t="s">
        <v>240</v>
      </c>
      <c r="D76" s="279"/>
      <c r="E76" s="266">
        <v>22163987.197999999</v>
      </c>
      <c r="F76" s="267">
        <v>769.95516214033921</v>
      </c>
      <c r="G76" s="268">
        <v>22437659.6523</v>
      </c>
      <c r="H76" s="269">
        <v>774.24435840402634</v>
      </c>
      <c r="I76" s="265">
        <v>-1.2197014240384441E-2</v>
      </c>
      <c r="J76" s="265">
        <v>-5.5398482625415024E-3</v>
      </c>
      <c r="K76" s="602"/>
      <c r="L76" s="674"/>
      <c r="M76" s="351"/>
      <c r="N76" s="351"/>
      <c r="O76" s="351"/>
    </row>
    <row r="77" spans="1:15" ht="12.75" customHeight="1">
      <c r="A77" s="353" t="s">
        <v>1109</v>
      </c>
      <c r="B77" s="263" t="s">
        <v>281</v>
      </c>
      <c r="C77" s="279" t="s">
        <v>733</v>
      </c>
      <c r="D77" s="279"/>
      <c r="E77" s="266">
        <v>130788823.3189</v>
      </c>
      <c r="F77" s="267">
        <v>876.13435646860182</v>
      </c>
      <c r="G77" s="268">
        <v>138387547.16819999</v>
      </c>
      <c r="H77" s="269">
        <v>908.5359282571128</v>
      </c>
      <c r="I77" s="265">
        <v>-5.4909014609994422E-2</v>
      </c>
      <c r="J77" s="265">
        <v>-3.566350078270264E-2</v>
      </c>
      <c r="K77" s="602"/>
      <c r="L77" s="674"/>
      <c r="M77" s="351"/>
      <c r="N77" s="351"/>
      <c r="O77" s="351"/>
    </row>
    <row r="78" spans="1:15" ht="12.75" customHeight="1">
      <c r="A78" s="263" t="s">
        <v>284</v>
      </c>
      <c r="B78" s="263" t="s">
        <v>281</v>
      </c>
      <c r="C78" s="279" t="s">
        <v>230</v>
      </c>
      <c r="D78" s="279"/>
      <c r="E78" s="268">
        <v>223362169.8193</v>
      </c>
      <c r="F78" s="269">
        <v>794.77707151432674</v>
      </c>
      <c r="G78" s="268">
        <v>220486436.55989999</v>
      </c>
      <c r="H78" s="269">
        <v>799.51691470983826</v>
      </c>
      <c r="I78" s="265">
        <v>1.3042676476014314E-2</v>
      </c>
      <c r="J78" s="265">
        <v>-5.9283838882029372E-3</v>
      </c>
      <c r="K78" s="602"/>
      <c r="L78" s="674"/>
      <c r="M78" s="351"/>
      <c r="N78" s="351"/>
      <c r="O78" s="351"/>
    </row>
    <row r="79" spans="1:15" ht="12.75" customHeight="1">
      <c r="A79" s="353" t="s">
        <v>1110</v>
      </c>
      <c r="B79" s="263" t="s">
        <v>281</v>
      </c>
      <c r="C79" s="279" t="s">
        <v>733</v>
      </c>
      <c r="D79" s="279"/>
      <c r="E79" s="266">
        <v>135657805.7771</v>
      </c>
      <c r="F79" s="267">
        <v>754.53129262274228</v>
      </c>
      <c r="G79" s="268">
        <v>141367675.68340001</v>
      </c>
      <c r="H79" s="269">
        <v>783.48910703730201</v>
      </c>
      <c r="I79" s="265">
        <v>-4.0390208572768427E-2</v>
      </c>
      <c r="J79" s="265">
        <v>-3.6960072775052644E-2</v>
      </c>
      <c r="K79" s="602"/>
      <c r="L79" s="674"/>
      <c r="M79" s="351"/>
      <c r="N79" s="351"/>
      <c r="O79" s="351"/>
    </row>
    <row r="80" spans="1:15" ht="12.75" customHeight="1">
      <c r="A80" s="263" t="s">
        <v>822</v>
      </c>
      <c r="B80" s="263" t="s">
        <v>281</v>
      </c>
      <c r="C80" s="279" t="s">
        <v>733</v>
      </c>
      <c r="D80" s="279"/>
      <c r="E80" s="270">
        <v>43351464.785300002</v>
      </c>
      <c r="F80" s="271">
        <v>766.20900205064879</v>
      </c>
      <c r="G80" s="268">
        <v>44218957.490000002</v>
      </c>
      <c r="H80" s="269">
        <v>781.11339670381449</v>
      </c>
      <c r="I80" s="265">
        <v>-1.9618117521114864E-2</v>
      </c>
      <c r="J80" s="265">
        <v>-1.9080961504514105E-2</v>
      </c>
      <c r="K80" s="602"/>
      <c r="L80" s="674"/>
      <c r="M80" s="351"/>
      <c r="N80" s="351"/>
      <c r="O80" s="351"/>
    </row>
    <row r="81" spans="1:15" ht="12.75" customHeight="1">
      <c r="A81" s="263" t="s">
        <v>1176</v>
      </c>
      <c r="B81" s="263" t="s">
        <v>693</v>
      </c>
      <c r="C81" s="279" t="s">
        <v>228</v>
      </c>
      <c r="D81" s="279"/>
      <c r="E81" s="270">
        <v>0</v>
      </c>
      <c r="F81" s="271">
        <v>0</v>
      </c>
      <c r="G81" s="275">
        <v>0</v>
      </c>
      <c r="H81" s="276">
        <v>0</v>
      </c>
      <c r="I81" s="265" t="s">
        <v>1123</v>
      </c>
      <c r="J81" s="265" t="s">
        <v>1123</v>
      </c>
      <c r="K81" s="602"/>
      <c r="L81" s="674"/>
      <c r="M81" s="351"/>
      <c r="N81" s="351"/>
      <c r="O81" s="351"/>
    </row>
    <row r="82" spans="1:15" ht="12.75" customHeight="1">
      <c r="A82" s="263" t="s">
        <v>1177</v>
      </c>
      <c r="B82" s="263" t="s">
        <v>693</v>
      </c>
      <c r="C82" s="279" t="s">
        <v>230</v>
      </c>
      <c r="D82" s="279"/>
      <c r="E82" s="270">
        <v>0</v>
      </c>
      <c r="F82" s="271">
        <v>0</v>
      </c>
      <c r="G82" s="268">
        <v>0</v>
      </c>
      <c r="H82" s="269">
        <v>0</v>
      </c>
      <c r="I82" s="265" t="s">
        <v>1123</v>
      </c>
      <c r="J82" s="265" t="s">
        <v>1123</v>
      </c>
      <c r="K82" s="602"/>
      <c r="L82" s="674"/>
      <c r="M82" s="351"/>
      <c r="N82" s="351"/>
      <c r="O82" s="351"/>
    </row>
    <row r="83" spans="1:15" ht="12.75" customHeight="1">
      <c r="A83" s="263" t="s">
        <v>1178</v>
      </c>
      <c r="B83" s="263" t="s">
        <v>693</v>
      </c>
      <c r="C83" s="279" t="s">
        <v>227</v>
      </c>
      <c r="D83" s="279"/>
      <c r="E83" s="270">
        <v>0</v>
      </c>
      <c r="F83" s="271">
        <v>0</v>
      </c>
      <c r="G83" s="268">
        <v>0</v>
      </c>
      <c r="H83" s="269">
        <v>0</v>
      </c>
      <c r="I83" s="265" t="s">
        <v>1123</v>
      </c>
      <c r="J83" s="265" t="s">
        <v>1123</v>
      </c>
      <c r="K83" s="602"/>
      <c r="L83" s="674"/>
      <c r="M83" s="351"/>
      <c r="N83" s="351"/>
      <c r="O83" s="351"/>
    </row>
    <row r="84" spans="1:15" ht="12.75" customHeight="1">
      <c r="A84" s="263" t="s">
        <v>285</v>
      </c>
      <c r="B84" s="263" t="s">
        <v>286</v>
      </c>
      <c r="C84" s="279" t="s">
        <v>227</v>
      </c>
      <c r="D84" s="279"/>
      <c r="E84" s="266">
        <v>264976221.3994</v>
      </c>
      <c r="F84" s="267">
        <v>108.33469946254614</v>
      </c>
      <c r="G84" s="268">
        <v>278935245.14679998</v>
      </c>
      <c r="H84" s="269">
        <v>113.40076804050699</v>
      </c>
      <c r="I84" s="265">
        <v>-5.004395819557883E-2</v>
      </c>
      <c r="J84" s="265">
        <v>-4.4674023514119754E-2</v>
      </c>
      <c r="K84" s="602"/>
      <c r="L84" s="674"/>
      <c r="M84" s="351"/>
      <c r="N84" s="351"/>
      <c r="O84" s="351"/>
    </row>
    <row r="85" spans="1:15" ht="12.75" customHeight="1">
      <c r="A85" s="263" t="s">
        <v>287</v>
      </c>
      <c r="B85" s="263" t="s">
        <v>286</v>
      </c>
      <c r="C85" s="279" t="s">
        <v>240</v>
      </c>
      <c r="D85" s="279"/>
      <c r="E85" s="266">
        <v>190082156.83700001</v>
      </c>
      <c r="F85" s="267">
        <v>1401.4822259457469</v>
      </c>
      <c r="G85" s="268">
        <v>192255124.95199999</v>
      </c>
      <c r="H85" s="269">
        <v>1405.3192273072134</v>
      </c>
      <c r="I85" s="265">
        <v>-1.1302523745686854E-2</v>
      </c>
      <c r="J85" s="265">
        <v>-2.7303414675530213E-3</v>
      </c>
      <c r="K85" s="602"/>
      <c r="L85" s="674"/>
      <c r="M85" s="351"/>
      <c r="N85" s="351"/>
      <c r="O85" s="351"/>
    </row>
    <row r="86" spans="1:15" ht="12.75" customHeight="1">
      <c r="A86" s="263" t="s">
        <v>288</v>
      </c>
      <c r="B86" s="263" t="s">
        <v>286</v>
      </c>
      <c r="C86" s="279" t="s">
        <v>227</v>
      </c>
      <c r="D86" s="279"/>
      <c r="E86" s="266">
        <v>37657109.7808</v>
      </c>
      <c r="F86" s="267">
        <v>618.52965967875275</v>
      </c>
      <c r="G86" s="268">
        <v>45022429.712700002</v>
      </c>
      <c r="H86" s="269">
        <v>705.35588684722495</v>
      </c>
      <c r="I86" s="265">
        <v>-0.16359223566786718</v>
      </c>
      <c r="J86" s="265">
        <v>-0.12309562986220335</v>
      </c>
      <c r="K86" s="602"/>
      <c r="L86" s="674"/>
      <c r="M86" s="351"/>
      <c r="N86" s="351"/>
      <c r="O86" s="351"/>
    </row>
    <row r="87" spans="1:15" ht="12.75" customHeight="1">
      <c r="A87" s="263" t="s">
        <v>289</v>
      </c>
      <c r="B87" s="263" t="s">
        <v>286</v>
      </c>
      <c r="C87" s="279" t="s">
        <v>227</v>
      </c>
      <c r="D87" s="279"/>
      <c r="E87" s="266">
        <v>307308870.05110002</v>
      </c>
      <c r="F87" s="267">
        <v>1048.0805815303122</v>
      </c>
      <c r="G87" s="268">
        <v>337576154.82260001</v>
      </c>
      <c r="H87" s="269">
        <v>1146.2414365012878</v>
      </c>
      <c r="I87" s="265">
        <v>-8.966061239546308E-2</v>
      </c>
      <c r="J87" s="265">
        <v>-8.5637154481690514E-2</v>
      </c>
      <c r="K87" s="602"/>
      <c r="L87" s="674"/>
      <c r="M87" s="351"/>
      <c r="N87" s="351"/>
      <c r="O87" s="351"/>
    </row>
    <row r="88" spans="1:15" ht="12.75" customHeight="1">
      <c r="A88" s="263" t="s">
        <v>290</v>
      </c>
      <c r="B88" s="263" t="s">
        <v>286</v>
      </c>
      <c r="C88" s="279" t="s">
        <v>230</v>
      </c>
      <c r="D88" s="279"/>
      <c r="E88" s="266">
        <v>337273567.65990001</v>
      </c>
      <c r="F88" s="267">
        <v>1133.3164532445664</v>
      </c>
      <c r="G88" s="268">
        <v>333331450.5819</v>
      </c>
      <c r="H88" s="269">
        <v>1140.1563680384152</v>
      </c>
      <c r="I88" s="265">
        <v>1.1826418032616637E-2</v>
      </c>
      <c r="J88" s="265">
        <v>-5.999102391206601E-3</v>
      </c>
      <c r="K88" s="602"/>
      <c r="L88" s="674"/>
      <c r="M88" s="351"/>
      <c r="N88" s="351"/>
      <c r="O88" s="351"/>
    </row>
    <row r="89" spans="1:15" ht="12.75" customHeight="1">
      <c r="A89" s="263" t="s">
        <v>1179</v>
      </c>
      <c r="B89" s="263" t="s">
        <v>286</v>
      </c>
      <c r="C89" s="279" t="s">
        <v>733</v>
      </c>
      <c r="D89" s="279"/>
      <c r="E89" s="266">
        <v>10495785.3847</v>
      </c>
      <c r="F89" s="267">
        <v>721.19240448347875</v>
      </c>
      <c r="G89" s="268">
        <v>11190889.839600001</v>
      </c>
      <c r="H89" s="269">
        <v>766.89027104557852</v>
      </c>
      <c r="I89" s="265">
        <v>-6.2113421261668411E-2</v>
      </c>
      <c r="J89" s="265">
        <v>-5.9588533441420899E-2</v>
      </c>
      <c r="K89" s="602"/>
      <c r="L89" s="674"/>
      <c r="M89" s="351"/>
      <c r="N89" s="351"/>
      <c r="O89" s="351"/>
    </row>
    <row r="90" spans="1:15" ht="12.75" customHeight="1">
      <c r="A90" s="263" t="s">
        <v>1180</v>
      </c>
      <c r="B90" s="263" t="s">
        <v>286</v>
      </c>
      <c r="C90" s="279" t="s">
        <v>733</v>
      </c>
      <c r="D90" s="279"/>
      <c r="E90" s="266">
        <v>7217716.8283000002</v>
      </c>
      <c r="F90" s="267">
        <v>713.62772752213107</v>
      </c>
      <c r="G90" s="268">
        <v>7617380.5131000001</v>
      </c>
      <c r="H90" s="269">
        <v>771.36083168047207</v>
      </c>
      <c r="I90" s="265">
        <v>-5.2467338885418435E-2</v>
      </c>
      <c r="J90" s="265">
        <v>-7.4845781360929009E-2</v>
      </c>
      <c r="K90" s="602"/>
      <c r="L90" s="674"/>
      <c r="M90" s="351"/>
      <c r="N90" s="351"/>
      <c r="O90" s="351"/>
    </row>
    <row r="91" spans="1:15" ht="12.75" customHeight="1">
      <c r="A91" s="263" t="s">
        <v>1181</v>
      </c>
      <c r="B91" s="263" t="s">
        <v>286</v>
      </c>
      <c r="C91" s="279" t="s">
        <v>733</v>
      </c>
      <c r="D91" s="279"/>
      <c r="E91" s="266">
        <v>5798794.4812000003</v>
      </c>
      <c r="F91" s="267">
        <v>715.29168988352978</v>
      </c>
      <c r="G91" s="268">
        <v>6190772.8795999996</v>
      </c>
      <c r="H91" s="269">
        <v>777.37941068184364</v>
      </c>
      <c r="I91" s="265">
        <v>-6.3316552880118948E-2</v>
      </c>
      <c r="J91" s="265">
        <v>-7.9867976878698621E-2</v>
      </c>
      <c r="K91" s="602"/>
      <c r="L91" s="674"/>
      <c r="M91" s="351"/>
      <c r="N91" s="351"/>
      <c r="O91" s="351"/>
    </row>
    <row r="92" spans="1:15" ht="12.75" customHeight="1">
      <c r="A92" s="263" t="s">
        <v>1182</v>
      </c>
      <c r="B92" s="263" t="s">
        <v>286</v>
      </c>
      <c r="C92" s="279" t="s">
        <v>733</v>
      </c>
      <c r="D92" s="279"/>
      <c r="E92" s="266">
        <v>7770831.9802999999</v>
      </c>
      <c r="F92" s="267">
        <v>715.45354988870815</v>
      </c>
      <c r="G92" s="268">
        <v>8348787.5290999999</v>
      </c>
      <c r="H92" s="269">
        <v>778.01676002950057</v>
      </c>
      <c r="I92" s="265">
        <v>-6.9226285467861692E-2</v>
      </c>
      <c r="J92" s="265">
        <v>-8.0413704890393567E-2</v>
      </c>
      <c r="K92" s="602"/>
      <c r="L92" s="674"/>
      <c r="M92" s="351"/>
      <c r="N92" s="351"/>
      <c r="O92" s="351"/>
    </row>
    <row r="93" spans="1:15" ht="12.75" customHeight="1">
      <c r="A93" s="263" t="s">
        <v>291</v>
      </c>
      <c r="B93" s="263" t="s">
        <v>286</v>
      </c>
      <c r="C93" s="279" t="s">
        <v>228</v>
      </c>
      <c r="D93" s="279"/>
      <c r="E93" s="266">
        <v>350140611.75</v>
      </c>
      <c r="F93" s="267">
        <v>1155.6859517126036</v>
      </c>
      <c r="G93" s="268">
        <v>366341724.9777</v>
      </c>
      <c r="H93" s="269">
        <v>1195.4338454084357</v>
      </c>
      <c r="I93" s="265">
        <v>-4.4224045810468904E-2</v>
      </c>
      <c r="J93" s="265">
        <v>-3.3249764383450064E-2</v>
      </c>
      <c r="K93" s="602"/>
      <c r="L93" s="674"/>
      <c r="M93" s="351"/>
      <c r="N93" s="351"/>
      <c r="O93" s="351"/>
    </row>
    <row r="94" spans="1:15" ht="12.75" customHeight="1">
      <c r="A94" s="262" t="s">
        <v>292</v>
      </c>
      <c r="B94" s="263" t="s">
        <v>286</v>
      </c>
      <c r="C94" s="279" t="s">
        <v>230</v>
      </c>
      <c r="D94" s="279"/>
      <c r="E94" s="266">
        <v>2099316882.2054</v>
      </c>
      <c r="F94" s="267">
        <v>174.90128810252543</v>
      </c>
      <c r="G94" s="268">
        <v>2242948549.5105</v>
      </c>
      <c r="H94" s="269">
        <v>174.83274830295056</v>
      </c>
      <c r="I94" s="265">
        <v>-6.4036987088467168E-2</v>
      </c>
      <c r="J94" s="265">
        <v>3.9203067068482866E-4</v>
      </c>
      <c r="K94" s="602"/>
      <c r="L94" s="674"/>
      <c r="M94" s="351"/>
      <c r="N94" s="351"/>
      <c r="O94" s="351"/>
    </row>
    <row r="95" spans="1:15" ht="12.75" customHeight="1">
      <c r="A95" s="263" t="s">
        <v>293</v>
      </c>
      <c r="B95" s="263" t="s">
        <v>286</v>
      </c>
      <c r="C95" s="279" t="s">
        <v>227</v>
      </c>
      <c r="D95" s="279"/>
      <c r="E95" s="266">
        <v>71112696.478499994</v>
      </c>
      <c r="F95" s="267">
        <v>1082.9530727916076</v>
      </c>
      <c r="G95" s="268">
        <v>72774559.3222</v>
      </c>
      <c r="H95" s="269">
        <v>1209.9742210201557</v>
      </c>
      <c r="I95" s="265">
        <v>-2.283576649832153E-2</v>
      </c>
      <c r="J95" s="265">
        <v>-0.10497839211934101</v>
      </c>
      <c r="K95" s="602"/>
      <c r="L95" s="674"/>
      <c r="M95" s="351"/>
      <c r="N95" s="351"/>
      <c r="O95" s="351"/>
    </row>
    <row r="96" spans="1:15" ht="18.75" customHeight="1">
      <c r="A96" s="482" t="s">
        <v>596</v>
      </c>
      <c r="B96" s="483"/>
      <c r="C96" s="484"/>
      <c r="D96" s="484"/>
      <c r="E96" s="485">
        <f>SUM(E11:E95)</f>
        <v>14243603426.242304</v>
      </c>
      <c r="F96" s="485"/>
      <c r="G96" s="485">
        <f>SUM(G10:G95)</f>
        <v>14794952000.174797</v>
      </c>
      <c r="H96" s="486"/>
      <c r="I96" s="487">
        <v>-3.7265992747119392E-2</v>
      </c>
      <c r="J96" s="487"/>
      <c r="K96" s="602"/>
      <c r="L96" s="602"/>
      <c r="M96" s="150"/>
      <c r="N96" s="150"/>
    </row>
    <row r="97" spans="1:9" ht="12.75" customHeight="1">
      <c r="A97" s="36" t="s">
        <v>597</v>
      </c>
    </row>
    <row r="98" spans="1:9" ht="12.75" customHeight="1"/>
    <row r="99" spans="1:9" ht="12.75" customHeight="1">
      <c r="A99" s="80" t="s">
        <v>740</v>
      </c>
    </row>
    <row r="100" spans="1:9" ht="12.75" customHeight="1">
      <c r="A100" s="81" t="s">
        <v>732</v>
      </c>
    </row>
    <row r="101" spans="1:9" ht="12.75" customHeight="1">
      <c r="A101" s="51" t="s">
        <v>776</v>
      </c>
    </row>
    <row r="102" spans="1:9" ht="12.75" customHeight="1">
      <c r="A102" s="573" t="s">
        <v>779</v>
      </c>
    </row>
    <row r="103" spans="1:9" ht="12.75" customHeight="1">
      <c r="A103" s="51" t="s">
        <v>782</v>
      </c>
    </row>
    <row r="104" spans="1:9" ht="12.75" customHeight="1">
      <c r="A104" s="90" t="s">
        <v>783</v>
      </c>
    </row>
    <row r="105" spans="1:9" ht="12.75" customHeight="1">
      <c r="A105" s="51" t="s">
        <v>1277</v>
      </c>
      <c r="B105" s="83"/>
      <c r="C105" s="83"/>
      <c r="D105" s="83"/>
      <c r="E105" s="83"/>
      <c r="F105" s="83"/>
      <c r="G105" s="83"/>
      <c r="H105" s="83"/>
      <c r="I105" s="83"/>
    </row>
    <row r="106" spans="1:9" ht="12.75" customHeight="1">
      <c r="A106" s="90" t="s">
        <v>1278</v>
      </c>
      <c r="B106" s="84"/>
      <c r="C106" s="84"/>
      <c r="D106" s="84"/>
      <c r="E106" s="84"/>
      <c r="F106" s="84"/>
      <c r="G106" s="84"/>
      <c r="H106" s="84"/>
      <c r="I106" s="84"/>
    </row>
    <row r="107" spans="1:9" ht="12.75" customHeight="1">
      <c r="A107" s="51"/>
    </row>
    <row r="108" spans="1:9" ht="12.75" customHeight="1">
      <c r="A108" s="90"/>
    </row>
    <row r="109" spans="1:9" ht="12.75" customHeight="1"/>
    <row r="110" spans="1:9" ht="12.75" customHeight="1"/>
    <row r="111" spans="1:9" ht="12.75" customHeight="1">
      <c r="A111" s="75" t="s">
        <v>328</v>
      </c>
    </row>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441</v>
      </c>
    </row>
  </sheetData>
  <mergeCells count="7">
    <mergeCell ref="E7:F7"/>
    <mergeCell ref="G7:H7"/>
    <mergeCell ref="I7:J7"/>
    <mergeCell ref="E5:F5"/>
    <mergeCell ref="E6:F6"/>
    <mergeCell ref="G5:H5"/>
    <mergeCell ref="G6:H6"/>
  </mergeCells>
  <hyperlinks>
    <hyperlink ref="A111"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8" t="s">
        <v>978</v>
      </c>
      <c r="M1" s="376" t="str">
        <f>Naslovnica!A20</f>
        <v>Kolovoz 2015.</v>
      </c>
    </row>
    <row r="2" spans="1:14" ht="12.75" customHeight="1">
      <c r="A2" s="125" t="s">
        <v>979</v>
      </c>
      <c r="M2" s="118" t="str">
        <f>Naslovnica!A24</f>
        <v>August 2015</v>
      </c>
    </row>
    <row r="3" spans="1:14" ht="12.75" customHeight="1">
      <c r="A3" s="18"/>
      <c r="M3" s="19"/>
    </row>
    <row r="4" spans="1:14" ht="12.75" customHeight="1">
      <c r="A4" s="112"/>
      <c r="B4" s="112"/>
      <c r="C4" s="112"/>
      <c r="D4" s="112"/>
      <c r="E4" s="112"/>
      <c r="F4" s="112"/>
      <c r="G4" s="112"/>
      <c r="H4" s="112"/>
      <c r="I4" s="112"/>
      <c r="J4" s="112"/>
      <c r="K4" s="112"/>
      <c r="L4" s="112"/>
      <c r="M4" s="21" t="s">
        <v>484</v>
      </c>
    </row>
    <row r="5" spans="1:14" ht="25.5" customHeight="1">
      <c r="A5" s="790" t="s">
        <v>600</v>
      </c>
      <c r="B5" s="791" t="s">
        <v>753</v>
      </c>
      <c r="C5" s="792"/>
      <c r="D5" s="724" t="s">
        <v>752</v>
      </c>
      <c r="E5" s="765"/>
      <c r="F5" s="724" t="s">
        <v>754</v>
      </c>
      <c r="G5" s="765"/>
      <c r="H5" s="724" t="s">
        <v>755</v>
      </c>
      <c r="I5" s="765"/>
      <c r="J5" s="724" t="s">
        <v>1102</v>
      </c>
      <c r="K5" s="765"/>
      <c r="L5" s="724" t="s">
        <v>756</v>
      </c>
      <c r="M5" s="765"/>
    </row>
    <row r="6" spans="1:14" ht="12.75" customHeight="1">
      <c r="A6" s="790"/>
      <c r="B6" s="437" t="s">
        <v>130</v>
      </c>
      <c r="C6" s="437" t="s">
        <v>131</v>
      </c>
      <c r="D6" s="437" t="s">
        <v>130</v>
      </c>
      <c r="E6" s="437" t="s">
        <v>131</v>
      </c>
      <c r="F6" s="437" t="s">
        <v>130</v>
      </c>
      <c r="G6" s="437" t="s">
        <v>131</v>
      </c>
      <c r="H6" s="437" t="s">
        <v>130</v>
      </c>
      <c r="I6" s="437" t="s">
        <v>131</v>
      </c>
      <c r="J6" s="437" t="s">
        <v>130</v>
      </c>
      <c r="K6" s="437" t="s">
        <v>131</v>
      </c>
      <c r="L6" s="437" t="s">
        <v>130</v>
      </c>
      <c r="M6" s="437" t="s">
        <v>131</v>
      </c>
    </row>
    <row r="7" spans="1:14" ht="12.75" customHeight="1">
      <c r="A7" s="790"/>
      <c r="B7" s="489" t="s">
        <v>122</v>
      </c>
      <c r="C7" s="489" t="s">
        <v>123</v>
      </c>
      <c r="D7" s="489" t="s">
        <v>122</v>
      </c>
      <c r="E7" s="489" t="s">
        <v>123</v>
      </c>
      <c r="F7" s="489" t="s">
        <v>122</v>
      </c>
      <c r="G7" s="489" t="s">
        <v>123</v>
      </c>
      <c r="H7" s="489" t="s">
        <v>122</v>
      </c>
      <c r="I7" s="489" t="s">
        <v>123</v>
      </c>
      <c r="J7" s="489" t="s">
        <v>122</v>
      </c>
      <c r="K7" s="489" t="s">
        <v>123</v>
      </c>
      <c r="L7" s="489" t="s">
        <v>122</v>
      </c>
      <c r="M7" s="489" t="s">
        <v>123</v>
      </c>
    </row>
    <row r="8" spans="1:14" ht="18">
      <c r="A8" s="209" t="s">
        <v>601</v>
      </c>
      <c r="B8" s="281">
        <v>121975.11778</v>
      </c>
      <c r="C8" s="282">
        <v>7.5598141106570635E-2</v>
      </c>
      <c r="D8" s="281">
        <v>14524.11757</v>
      </c>
      <c r="E8" s="282">
        <v>1.8757532715922679E-2</v>
      </c>
      <c r="F8" s="281">
        <v>348648.19564999995</v>
      </c>
      <c r="G8" s="282">
        <v>3.5526638305743319E-2</v>
      </c>
      <c r="H8" s="281">
        <v>59731.11002</v>
      </c>
      <c r="I8" s="282">
        <v>4.3194327432871993E-2</v>
      </c>
      <c r="J8" s="281">
        <v>94157.512459999998</v>
      </c>
      <c r="K8" s="282">
        <v>0.14282095194245845</v>
      </c>
      <c r="L8" s="281">
        <v>639036.05348</v>
      </c>
      <c r="M8" s="282">
        <v>4.4864774338187884E-2</v>
      </c>
      <c r="N8" s="88"/>
    </row>
    <row r="9" spans="1:14" ht="18">
      <c r="A9" s="209" t="s">
        <v>602</v>
      </c>
      <c r="B9" s="281">
        <v>6925.3058700000001</v>
      </c>
      <c r="C9" s="282">
        <v>4.2921889307842567E-3</v>
      </c>
      <c r="D9" s="281">
        <v>4053.0376000000001</v>
      </c>
      <c r="E9" s="282">
        <v>5.234396169988091E-3</v>
      </c>
      <c r="F9" s="281">
        <v>133427.10926</v>
      </c>
      <c r="G9" s="282">
        <v>1.3595987904149405E-2</v>
      </c>
      <c r="H9" s="281">
        <v>40138.78097</v>
      </c>
      <c r="I9" s="282">
        <v>2.9026208409553864E-2</v>
      </c>
      <c r="J9" s="281">
        <v>36628.45854</v>
      </c>
      <c r="K9" s="282">
        <v>5.5559149558990717E-2</v>
      </c>
      <c r="L9" s="281">
        <v>221172.69224</v>
      </c>
      <c r="M9" s="282">
        <v>1.5527860866503734E-2</v>
      </c>
      <c r="N9" s="88"/>
    </row>
    <row r="10" spans="1:14" ht="18">
      <c r="A10" s="209" t="s">
        <v>603</v>
      </c>
      <c r="B10" s="281">
        <v>1496388.47187</v>
      </c>
      <c r="C10" s="282">
        <v>0.92743658629385317</v>
      </c>
      <c r="D10" s="281">
        <v>757514.43519999995</v>
      </c>
      <c r="E10" s="282">
        <v>0.97831084969988236</v>
      </c>
      <c r="F10" s="281">
        <v>9801909.9329399988</v>
      </c>
      <c r="G10" s="282">
        <v>0.99879739301049242</v>
      </c>
      <c r="H10" s="281">
        <v>1399641.7028300001</v>
      </c>
      <c r="I10" s="282">
        <v>1.0121456303172438</v>
      </c>
      <c r="J10" s="281">
        <v>600096.8693599999</v>
      </c>
      <c r="K10" s="282">
        <v>0.91024501285645276</v>
      </c>
      <c r="L10" s="281">
        <v>14055551.4122</v>
      </c>
      <c r="M10" s="282">
        <v>0.98679744104123068</v>
      </c>
      <c r="N10" s="88"/>
    </row>
    <row r="11" spans="1:14" ht="21.75" customHeight="1">
      <c r="A11" s="209" t="s">
        <v>604</v>
      </c>
      <c r="B11" s="283">
        <v>596637.76838999998</v>
      </c>
      <c r="C11" s="284">
        <v>0.36978612544248229</v>
      </c>
      <c r="D11" s="283">
        <v>404605.32263999997</v>
      </c>
      <c r="E11" s="284">
        <v>0.52253760270657534</v>
      </c>
      <c r="F11" s="283">
        <v>9754303.8769499995</v>
      </c>
      <c r="G11" s="284">
        <v>0.9939464195839226</v>
      </c>
      <c r="H11" s="283">
        <v>1287944.93212</v>
      </c>
      <c r="I11" s="284">
        <v>0.93137253091181327</v>
      </c>
      <c r="J11" s="283">
        <v>410034.25055999996</v>
      </c>
      <c r="K11" s="284">
        <v>0.62195230591791406</v>
      </c>
      <c r="L11" s="283">
        <v>12453526.150660001</v>
      </c>
      <c r="M11" s="284">
        <v>0.87432412838279561</v>
      </c>
      <c r="N11" s="78"/>
    </row>
    <row r="12" spans="1:14" ht="18" customHeight="1">
      <c r="A12" s="210" t="s">
        <v>506</v>
      </c>
      <c r="B12" s="283">
        <v>571270.60187999997</v>
      </c>
      <c r="C12" s="284">
        <v>0.35406397925234107</v>
      </c>
      <c r="D12" s="283">
        <v>110788.54446999999</v>
      </c>
      <c r="E12" s="284">
        <v>0.14308062003972608</v>
      </c>
      <c r="F12" s="283">
        <v>2.9350300000000002</v>
      </c>
      <c r="G12" s="284">
        <v>2.9907439799625946E-7</v>
      </c>
      <c r="H12" s="283">
        <v>0</v>
      </c>
      <c r="I12" s="284">
        <v>0</v>
      </c>
      <c r="J12" s="283">
        <v>2925.5652</v>
      </c>
      <c r="K12" s="284">
        <v>4.4375854450406415E-3</v>
      </c>
      <c r="L12" s="283">
        <v>684987.64657999994</v>
      </c>
      <c r="M12" s="284">
        <v>4.8090895687186629E-2</v>
      </c>
    </row>
    <row r="13" spans="1:14" ht="18" customHeight="1">
      <c r="A13" s="210" t="s">
        <v>605</v>
      </c>
      <c r="B13" s="283">
        <v>2778.8393700000001</v>
      </c>
      <c r="C13" s="284">
        <v>1.7222782369815382E-3</v>
      </c>
      <c r="D13" s="283">
        <v>197318.66255000001</v>
      </c>
      <c r="E13" s="284">
        <v>0.25483209223593006</v>
      </c>
      <c r="F13" s="283">
        <v>1151322.0053699999</v>
      </c>
      <c r="G13" s="284">
        <v>0.11731768862869506</v>
      </c>
      <c r="H13" s="283">
        <v>1039945.54505</v>
      </c>
      <c r="I13" s="284">
        <v>0.75203270741504002</v>
      </c>
      <c r="J13" s="283">
        <v>246788.94613</v>
      </c>
      <c r="K13" s="284">
        <v>0.37433690944348358</v>
      </c>
      <c r="L13" s="283">
        <v>2638153.99847</v>
      </c>
      <c r="M13" s="284">
        <v>0.18521675446352409</v>
      </c>
    </row>
    <row r="14" spans="1:14" ht="18" customHeight="1">
      <c r="A14" s="210" t="s">
        <v>606</v>
      </c>
      <c r="B14" s="283">
        <v>0</v>
      </c>
      <c r="C14" s="284">
        <v>0</v>
      </c>
      <c r="D14" s="283">
        <v>1106.7622200000001</v>
      </c>
      <c r="E14" s="284">
        <v>1.4293555839342614E-3</v>
      </c>
      <c r="F14" s="283">
        <v>0</v>
      </c>
      <c r="G14" s="284">
        <v>0</v>
      </c>
      <c r="H14" s="283">
        <v>0</v>
      </c>
      <c r="I14" s="284">
        <v>0</v>
      </c>
      <c r="J14" s="283">
        <v>0</v>
      </c>
      <c r="K14" s="284">
        <v>0</v>
      </c>
      <c r="L14" s="283">
        <v>1106.7622200000001</v>
      </c>
      <c r="M14" s="284">
        <v>7.7702403449582372E-5</v>
      </c>
    </row>
    <row r="15" spans="1:14" ht="19.5">
      <c r="A15" s="210" t="s">
        <v>607</v>
      </c>
      <c r="B15" s="283">
        <v>1252.03828</v>
      </c>
      <c r="C15" s="284">
        <v>7.7599241783874579E-4</v>
      </c>
      <c r="D15" s="283">
        <v>69159.285759999999</v>
      </c>
      <c r="E15" s="284">
        <v>8.9317478944990772E-2</v>
      </c>
      <c r="F15" s="283">
        <v>131435.61519000001</v>
      </c>
      <c r="G15" s="284">
        <v>1.339305815893441E-2</v>
      </c>
      <c r="H15" s="283">
        <v>94391.792489999993</v>
      </c>
      <c r="I15" s="284">
        <v>6.8259069527145666E-2</v>
      </c>
      <c r="J15" s="283">
        <v>12210.19282</v>
      </c>
      <c r="K15" s="284">
        <v>1.8520788372507216E-2</v>
      </c>
      <c r="L15" s="283">
        <v>308448.92454000004</v>
      </c>
      <c r="M15" s="284">
        <v>2.1655259228307296E-2</v>
      </c>
    </row>
    <row r="16" spans="1:14" ht="19.5">
      <c r="A16" s="572" t="s">
        <v>728</v>
      </c>
      <c r="B16" s="283">
        <v>0</v>
      </c>
      <c r="C16" s="284">
        <v>0</v>
      </c>
      <c r="D16" s="283">
        <v>0</v>
      </c>
      <c r="E16" s="284">
        <v>0</v>
      </c>
      <c r="F16" s="283">
        <v>0</v>
      </c>
      <c r="G16" s="284">
        <v>0</v>
      </c>
      <c r="H16" s="283">
        <v>0</v>
      </c>
      <c r="I16" s="284">
        <v>0</v>
      </c>
      <c r="J16" s="283">
        <v>0</v>
      </c>
      <c r="K16" s="284">
        <v>0</v>
      </c>
      <c r="L16" s="283">
        <v>0</v>
      </c>
      <c r="M16" s="284">
        <v>0</v>
      </c>
    </row>
    <row r="17" spans="1:13" ht="18" customHeight="1">
      <c r="A17" s="572" t="s">
        <v>729</v>
      </c>
      <c r="B17" s="283">
        <v>12012.692789999999</v>
      </c>
      <c r="C17" s="284">
        <v>7.4452663882338876E-3</v>
      </c>
      <c r="D17" s="283">
        <v>1561.4253100000001</v>
      </c>
      <c r="E17" s="284">
        <v>2.0165415347704815E-3</v>
      </c>
      <c r="F17" s="283">
        <v>30246.293149999998</v>
      </c>
      <c r="G17" s="284">
        <v>3.0820441070294456E-3</v>
      </c>
      <c r="H17" s="283">
        <v>736.73499000000004</v>
      </c>
      <c r="I17" s="284">
        <v>5.3276713556232804E-4</v>
      </c>
      <c r="J17" s="283">
        <v>23069.189829999999</v>
      </c>
      <c r="K17" s="284">
        <v>3.4992042227767674E-2</v>
      </c>
      <c r="L17" s="283">
        <v>67626.33606999999</v>
      </c>
      <c r="M17" s="284">
        <v>4.7478390156181728E-3</v>
      </c>
    </row>
    <row r="18" spans="1:13" ht="18" customHeight="1">
      <c r="A18" s="183" t="s">
        <v>739</v>
      </c>
      <c r="B18" s="283">
        <v>99.12415</v>
      </c>
      <c r="C18" s="284">
        <v>6.1435492870641717E-5</v>
      </c>
      <c r="D18" s="283">
        <v>15544.841839999999</v>
      </c>
      <c r="E18" s="284">
        <v>2.0075772450363308E-2</v>
      </c>
      <c r="F18" s="283">
        <v>3866934.9113699999</v>
      </c>
      <c r="G18" s="284">
        <v>0.39403387042336924</v>
      </c>
      <c r="H18" s="283">
        <v>108337.04124999999</v>
      </c>
      <c r="I18" s="284">
        <v>7.8343523689651653E-2</v>
      </c>
      <c r="J18" s="283">
        <v>37846.222600000001</v>
      </c>
      <c r="K18" s="284">
        <v>5.7406290777429328E-2</v>
      </c>
      <c r="L18" s="283">
        <v>4028762.1412099996</v>
      </c>
      <c r="M18" s="284">
        <v>0.28284711534398305</v>
      </c>
    </row>
    <row r="19" spans="1:13" ht="18" customHeight="1">
      <c r="A19" s="209" t="s">
        <v>647</v>
      </c>
      <c r="B19" s="283">
        <v>9224.47192</v>
      </c>
      <c r="C19" s="284">
        <v>5.7171736542164014E-3</v>
      </c>
      <c r="D19" s="283">
        <v>9125.8004899999996</v>
      </c>
      <c r="E19" s="284">
        <v>1.1785741916860441E-2</v>
      </c>
      <c r="F19" s="283">
        <v>4574362.1168400003</v>
      </c>
      <c r="G19" s="284">
        <v>0.4661194591914965</v>
      </c>
      <c r="H19" s="283">
        <v>44533.818340000005</v>
      </c>
      <c r="I19" s="284">
        <v>3.2204463144413532E-2</v>
      </c>
      <c r="J19" s="283">
        <v>87194.133979999999</v>
      </c>
      <c r="K19" s="284">
        <v>0.13225868965168563</v>
      </c>
      <c r="L19" s="283">
        <v>4724440.3415700002</v>
      </c>
      <c r="M19" s="284">
        <v>0.33168856224072674</v>
      </c>
    </row>
    <row r="20" spans="1:13" ht="18" customHeight="1">
      <c r="A20" s="210" t="s">
        <v>815</v>
      </c>
      <c r="B20" s="283">
        <v>899750.70348000003</v>
      </c>
      <c r="C20" s="284">
        <v>0.55765046085137082</v>
      </c>
      <c r="D20" s="283">
        <v>352909.11255999998</v>
      </c>
      <c r="E20" s="284">
        <v>0.45577324699330696</v>
      </c>
      <c r="F20" s="283">
        <v>47606.055990000001</v>
      </c>
      <c r="G20" s="284">
        <v>4.850973426569905E-3</v>
      </c>
      <c r="H20" s="283">
        <v>111696.77071000001</v>
      </c>
      <c r="I20" s="284">
        <v>8.077309940543051E-2</v>
      </c>
      <c r="J20" s="283">
        <v>190062.6188</v>
      </c>
      <c r="K20" s="284">
        <v>0.28829270693853887</v>
      </c>
      <c r="L20" s="283">
        <v>1602025.2615399996</v>
      </c>
      <c r="M20" s="284">
        <v>0.11247331265843513</v>
      </c>
    </row>
    <row r="21" spans="1:13" ht="18" customHeight="1">
      <c r="A21" s="210" t="s">
        <v>816</v>
      </c>
      <c r="B21" s="283">
        <v>878136.38439000002</v>
      </c>
      <c r="C21" s="284">
        <v>0.54425426682239331</v>
      </c>
      <c r="D21" s="283">
        <v>152386.56539999999</v>
      </c>
      <c r="E21" s="284">
        <v>0.19680341832688641</v>
      </c>
      <c r="F21" s="283">
        <v>0</v>
      </c>
      <c r="G21" s="284">
        <v>0</v>
      </c>
      <c r="H21" s="283">
        <v>0</v>
      </c>
      <c r="I21" s="284">
        <v>0</v>
      </c>
      <c r="J21" s="283">
        <v>6174.4870499999997</v>
      </c>
      <c r="K21" s="284">
        <v>9.3656479998025424E-3</v>
      </c>
      <c r="L21" s="283">
        <v>1036697.43684</v>
      </c>
      <c r="M21" s="284">
        <v>7.2783368493089334E-2</v>
      </c>
    </row>
    <row r="22" spans="1:13" ht="18" customHeight="1">
      <c r="A22" s="210" t="s">
        <v>817</v>
      </c>
      <c r="B22" s="283">
        <v>1154.40218</v>
      </c>
      <c r="C22" s="284">
        <v>7.154791935087793E-4</v>
      </c>
      <c r="D22" s="283">
        <v>26316.205309999998</v>
      </c>
      <c r="E22" s="284">
        <v>3.3986717587639513E-2</v>
      </c>
      <c r="F22" s="283">
        <v>32518.12932</v>
      </c>
      <c r="G22" s="284">
        <v>3.3135402194674371E-3</v>
      </c>
      <c r="H22" s="283">
        <v>75416.041900000011</v>
      </c>
      <c r="I22" s="284">
        <v>5.4536826896889365E-2</v>
      </c>
      <c r="J22" s="283">
        <v>27243.041649999999</v>
      </c>
      <c r="K22" s="284">
        <v>4.1323066429924712E-2</v>
      </c>
      <c r="L22" s="283">
        <v>162647.82036000001</v>
      </c>
      <c r="M22" s="284">
        <v>1.1419007921871347E-2</v>
      </c>
    </row>
    <row r="23" spans="1:13" ht="18" customHeight="1">
      <c r="A23" s="210" t="s">
        <v>606</v>
      </c>
      <c r="B23" s="283">
        <v>0</v>
      </c>
      <c r="C23" s="284">
        <v>0</v>
      </c>
      <c r="D23" s="283">
        <v>0</v>
      </c>
      <c r="E23" s="284">
        <v>0</v>
      </c>
      <c r="F23" s="283">
        <v>0</v>
      </c>
      <c r="G23" s="284">
        <v>0</v>
      </c>
      <c r="H23" s="283">
        <v>0</v>
      </c>
      <c r="I23" s="284">
        <v>0</v>
      </c>
      <c r="J23" s="283">
        <v>0</v>
      </c>
      <c r="K23" s="284">
        <v>0</v>
      </c>
      <c r="L23" s="283">
        <v>0</v>
      </c>
      <c r="M23" s="284">
        <v>0</v>
      </c>
    </row>
    <row r="24" spans="1:13" ht="19.5">
      <c r="A24" s="210" t="s">
        <v>818</v>
      </c>
      <c r="B24" s="283">
        <v>229.53749999999999</v>
      </c>
      <c r="C24" s="284">
        <v>1.4226350939498521E-4</v>
      </c>
      <c r="D24" s="283">
        <v>45348.668579999998</v>
      </c>
      <c r="E24" s="284">
        <v>5.8566665438586428E-2</v>
      </c>
      <c r="F24" s="283">
        <v>0</v>
      </c>
      <c r="G24" s="284">
        <v>0</v>
      </c>
      <c r="H24" s="283">
        <v>23246.315979999999</v>
      </c>
      <c r="I24" s="284">
        <v>1.6810485921187716E-2</v>
      </c>
      <c r="J24" s="283">
        <v>0</v>
      </c>
      <c r="K24" s="284">
        <v>0</v>
      </c>
      <c r="L24" s="283">
        <v>68824.522059999988</v>
      </c>
      <c r="M24" s="284">
        <v>4.8319600034150067E-3</v>
      </c>
    </row>
    <row r="25" spans="1:13" ht="19.5">
      <c r="A25" s="572" t="s">
        <v>728</v>
      </c>
      <c r="B25" s="283">
        <v>0</v>
      </c>
      <c r="C25" s="284">
        <v>0</v>
      </c>
      <c r="D25" s="283">
        <v>0</v>
      </c>
      <c r="E25" s="284">
        <v>0</v>
      </c>
      <c r="F25" s="283">
        <v>0</v>
      </c>
      <c r="G25" s="284">
        <v>0</v>
      </c>
      <c r="H25" s="283">
        <v>0</v>
      </c>
      <c r="I25" s="284">
        <v>0</v>
      </c>
      <c r="J25" s="283">
        <v>0</v>
      </c>
      <c r="K25" s="284">
        <v>0</v>
      </c>
      <c r="L25" s="283">
        <v>0</v>
      </c>
      <c r="M25" s="284">
        <v>0</v>
      </c>
    </row>
    <row r="26" spans="1:13" ht="19.5">
      <c r="A26" s="572" t="s">
        <v>751</v>
      </c>
      <c r="B26" s="283">
        <v>20230.379410000001</v>
      </c>
      <c r="C26" s="284">
        <v>1.2538451326073738E-2</v>
      </c>
      <c r="D26" s="283">
        <v>128857.67327</v>
      </c>
      <c r="E26" s="284">
        <v>0.16641644564019462</v>
      </c>
      <c r="F26" s="283">
        <v>0</v>
      </c>
      <c r="G26" s="284">
        <v>0</v>
      </c>
      <c r="H26" s="283">
        <v>13034.412829999999</v>
      </c>
      <c r="I26" s="284">
        <v>9.4257865873534213E-3</v>
      </c>
      <c r="J26" s="283">
        <v>156645.0901</v>
      </c>
      <c r="K26" s="284">
        <v>0.23760399250881159</v>
      </c>
      <c r="L26" s="283">
        <v>318767.55560999998</v>
      </c>
      <c r="M26" s="284">
        <v>2.2379698877546979E-2</v>
      </c>
    </row>
    <row r="27" spans="1:13" ht="18" customHeight="1">
      <c r="A27" s="183" t="s">
        <v>739</v>
      </c>
      <c r="B27" s="283">
        <v>0</v>
      </c>
      <c r="C27" s="284">
        <v>0</v>
      </c>
      <c r="D27" s="283">
        <v>0</v>
      </c>
      <c r="E27" s="284">
        <v>0</v>
      </c>
      <c r="F27" s="283">
        <v>15087.926670000001</v>
      </c>
      <c r="G27" s="284">
        <v>1.5374332071024681E-3</v>
      </c>
      <c r="H27" s="283">
        <v>0</v>
      </c>
      <c r="I27" s="284">
        <v>0</v>
      </c>
      <c r="J27" s="283">
        <v>0</v>
      </c>
      <c r="K27" s="284">
        <v>0</v>
      </c>
      <c r="L27" s="283">
        <v>15087.926670000001</v>
      </c>
      <c r="M27" s="284">
        <v>1.059277362512477E-3</v>
      </c>
    </row>
    <row r="28" spans="1:13" ht="18" customHeight="1">
      <c r="A28" s="210" t="s">
        <v>647</v>
      </c>
      <c r="B28" s="283">
        <v>0</v>
      </c>
      <c r="C28" s="284">
        <v>0</v>
      </c>
      <c r="D28" s="283">
        <v>0</v>
      </c>
      <c r="E28" s="284">
        <v>0</v>
      </c>
      <c r="F28" s="283">
        <v>0</v>
      </c>
      <c r="G28" s="284">
        <v>0</v>
      </c>
      <c r="H28" s="283">
        <v>0</v>
      </c>
      <c r="I28" s="284">
        <v>0</v>
      </c>
      <c r="J28" s="283">
        <v>0</v>
      </c>
      <c r="K28" s="284">
        <v>0</v>
      </c>
      <c r="L28" s="283">
        <v>0</v>
      </c>
      <c r="M28" s="284">
        <v>0</v>
      </c>
    </row>
    <row r="29" spans="1:13" ht="18" customHeight="1">
      <c r="A29" s="210" t="s">
        <v>1120</v>
      </c>
      <c r="B29" s="682">
        <v>0</v>
      </c>
      <c r="C29" s="683">
        <v>0</v>
      </c>
      <c r="D29" s="682">
        <v>396.23273</v>
      </c>
      <c r="E29" s="683">
        <v>5.1172460979289345E-4</v>
      </c>
      <c r="F29" s="682">
        <v>0</v>
      </c>
      <c r="G29" s="683">
        <v>0</v>
      </c>
      <c r="H29" s="682">
        <v>0</v>
      </c>
      <c r="I29" s="683">
        <v>0</v>
      </c>
      <c r="J29" s="682">
        <v>6978.9106200000006</v>
      </c>
      <c r="K29" s="683">
        <v>1.0585821908720941E-2</v>
      </c>
      <c r="L29" s="682">
        <v>7375.1433500000003</v>
      </c>
      <c r="M29" s="683">
        <v>5.1778634445997303E-4</v>
      </c>
    </row>
    <row r="30" spans="1:13" ht="18" customHeight="1">
      <c r="A30" s="209" t="s">
        <v>819</v>
      </c>
      <c r="B30" s="281">
        <v>1625288.89552</v>
      </c>
      <c r="C30" s="282">
        <v>1.007326916331208</v>
      </c>
      <c r="D30" s="281">
        <v>776487.82310000004</v>
      </c>
      <c r="E30" s="282">
        <v>1.0028145031955862</v>
      </c>
      <c r="F30" s="281">
        <v>10283985.237849999</v>
      </c>
      <c r="G30" s="282">
        <v>1.0479200192203852</v>
      </c>
      <c r="H30" s="281">
        <v>1499511.5938200001</v>
      </c>
      <c r="I30" s="282">
        <v>1.0843661661596697</v>
      </c>
      <c r="J30" s="281">
        <v>737861.7509799999</v>
      </c>
      <c r="K30" s="282">
        <v>1.1192109362666229</v>
      </c>
      <c r="L30" s="281">
        <v>14923135.301269999</v>
      </c>
      <c r="M30" s="282">
        <v>1.0477078625903822</v>
      </c>
    </row>
    <row r="31" spans="1:13" ht="18" customHeight="1">
      <c r="A31" s="210" t="s">
        <v>1121</v>
      </c>
      <c r="B31" s="682">
        <v>11821.738859999999</v>
      </c>
      <c r="C31" s="683">
        <v>7.3269163312080672E-3</v>
      </c>
      <c r="D31" s="682">
        <v>2179.2938300000001</v>
      </c>
      <c r="E31" s="683">
        <v>2.8145031955861149E-3</v>
      </c>
      <c r="F31" s="682">
        <v>470273.26630000002</v>
      </c>
      <c r="G31" s="683">
        <v>4.792001922038517E-2</v>
      </c>
      <c r="H31" s="682">
        <v>116665.42929</v>
      </c>
      <c r="I31" s="683">
        <v>8.4366166159669742E-2</v>
      </c>
      <c r="J31" s="682">
        <v>78592.146769999992</v>
      </c>
      <c r="K31" s="683">
        <v>0.11921093626662288</v>
      </c>
      <c r="L31" s="682">
        <v>679531.87505000003</v>
      </c>
      <c r="M31" s="683">
        <v>4.770786259038215E-2</v>
      </c>
    </row>
    <row r="32" spans="1:13" ht="26.25" customHeight="1">
      <c r="A32" s="490" t="s">
        <v>821</v>
      </c>
      <c r="B32" s="491">
        <v>1613467.1566600001</v>
      </c>
      <c r="C32" s="492">
        <v>1</v>
      </c>
      <c r="D32" s="491">
        <v>774308.52927000006</v>
      </c>
      <c r="E32" s="492">
        <v>1</v>
      </c>
      <c r="F32" s="491">
        <v>9813711.971549999</v>
      </c>
      <c r="G32" s="492">
        <v>1</v>
      </c>
      <c r="H32" s="491">
        <v>1382846.1645300002</v>
      </c>
      <c r="I32" s="492">
        <v>1</v>
      </c>
      <c r="J32" s="491">
        <v>659269.6042099999</v>
      </c>
      <c r="K32" s="492">
        <v>1</v>
      </c>
      <c r="L32" s="491">
        <v>14243603.426219998</v>
      </c>
      <c r="M32" s="492">
        <v>1</v>
      </c>
    </row>
    <row r="33" spans="1:13" ht="19.5">
      <c r="A33" s="183" t="s">
        <v>777</v>
      </c>
      <c r="B33" s="283">
        <v>268.67950999999999</v>
      </c>
      <c r="C33" s="284">
        <v>1.665230735506182E-4</v>
      </c>
      <c r="D33" s="283">
        <v>313.18545</v>
      </c>
      <c r="E33" s="284">
        <v>4.0447113542099803E-4</v>
      </c>
      <c r="F33" s="283">
        <v>2109.3187499999999</v>
      </c>
      <c r="G33" s="284">
        <v>2.1493587300248121E-4</v>
      </c>
      <c r="H33" s="283">
        <v>3427.6252400000003</v>
      </c>
      <c r="I33" s="284">
        <v>2.4786742935827403E-3</v>
      </c>
      <c r="J33" s="283">
        <v>5457.4567999999999</v>
      </c>
      <c r="K33" s="284">
        <v>8.2780349118926067E-3</v>
      </c>
      <c r="L33" s="283">
        <v>11576.26575</v>
      </c>
      <c r="M33" s="284">
        <v>8.127343484367241E-4</v>
      </c>
    </row>
    <row r="34" spans="1:13" ht="19.5">
      <c r="A34" s="183" t="s">
        <v>778</v>
      </c>
      <c r="B34" s="283">
        <v>0</v>
      </c>
      <c r="C34" s="284">
        <v>0</v>
      </c>
      <c r="D34" s="283">
        <v>0</v>
      </c>
      <c r="E34" s="284">
        <v>0</v>
      </c>
      <c r="F34" s="283">
        <v>484216.95095999999</v>
      </c>
      <c r="G34" s="284">
        <v>4.9340856177942392E-2</v>
      </c>
      <c r="H34" s="283">
        <v>68594.992239999992</v>
      </c>
      <c r="I34" s="284">
        <v>4.9604210504003501E-2</v>
      </c>
      <c r="J34" s="283">
        <v>13255.545269999999</v>
      </c>
      <c r="K34" s="284">
        <v>2.0106410465994509E-2</v>
      </c>
      <c r="L34" s="283">
        <v>566067.48846999998</v>
      </c>
      <c r="M34" s="284">
        <v>3.9741873705074385E-2</v>
      </c>
    </row>
    <row r="35" spans="1:13" ht="12.75" customHeight="1">
      <c r="A35" s="36" t="s">
        <v>598</v>
      </c>
    </row>
    <row r="36" spans="1:13" ht="12.75" customHeight="1">
      <c r="A36" s="65" t="s">
        <v>599</v>
      </c>
    </row>
    <row r="37" spans="1:13" ht="12.75" customHeight="1"/>
    <row r="38" spans="1:13" ht="12.75" customHeight="1"/>
    <row r="39" spans="1:13" ht="12.75" customHeight="1"/>
    <row r="40" spans="1:13" ht="12.75" customHeight="1"/>
    <row r="41" spans="1:13" ht="12.75" customHeight="1">
      <c r="A41" s="488" t="s">
        <v>980</v>
      </c>
      <c r="G41" s="376" t="str">
        <f>Naslovnica!A20</f>
        <v>Kolovoz 2015.</v>
      </c>
    </row>
    <row r="42" spans="1:13">
      <c r="A42" s="125" t="s">
        <v>981</v>
      </c>
      <c r="G42" s="118" t="str">
        <f>Naslovnica!A24</f>
        <v>August 2015</v>
      </c>
    </row>
    <row r="43" spans="1:13" ht="12.75" customHeight="1"/>
    <row r="44" spans="1:13">
      <c r="G44" s="21" t="s">
        <v>796</v>
      </c>
    </row>
    <row r="45" spans="1:13" ht="22.5">
      <c r="A45" s="789" t="s">
        <v>785</v>
      </c>
      <c r="B45" s="589" t="s">
        <v>786</v>
      </c>
      <c r="C45" s="589" t="s">
        <v>787</v>
      </c>
      <c r="D45" s="589" t="s">
        <v>788</v>
      </c>
      <c r="E45" s="589" t="s">
        <v>789</v>
      </c>
      <c r="F45" s="589" t="s">
        <v>790</v>
      </c>
      <c r="G45" s="589" t="s">
        <v>791</v>
      </c>
    </row>
    <row r="46" spans="1:13" ht="22.5">
      <c r="A46" s="789"/>
      <c r="B46" s="590" t="s">
        <v>792</v>
      </c>
      <c r="C46" s="590" t="s">
        <v>792</v>
      </c>
      <c r="D46" s="590" t="s">
        <v>792</v>
      </c>
      <c r="E46" s="590" t="s">
        <v>792</v>
      </c>
      <c r="F46" s="590" t="s">
        <v>792</v>
      </c>
      <c r="G46" s="590" t="s">
        <v>792</v>
      </c>
    </row>
    <row r="47" spans="1:13" ht="22.5">
      <c r="A47" s="213" t="s">
        <v>793</v>
      </c>
      <c r="B47" s="592">
        <v>163259.22114999997</v>
      </c>
      <c r="C47" s="592">
        <v>14452.407990000002</v>
      </c>
      <c r="D47" s="592">
        <v>1111876.8060800005</v>
      </c>
      <c r="E47" s="592">
        <v>42902.021380000013</v>
      </c>
      <c r="F47" s="592">
        <v>20797.937720000009</v>
      </c>
      <c r="G47" s="592">
        <v>1353288.3943200004</v>
      </c>
    </row>
    <row r="48" spans="1:13" ht="22.5">
      <c r="A48" s="591" t="s">
        <v>794</v>
      </c>
      <c r="B48" s="592">
        <v>170834.35840999999</v>
      </c>
      <c r="C48" s="592">
        <v>50560.535380000001</v>
      </c>
      <c r="D48" s="592">
        <v>1475025.6583500002</v>
      </c>
      <c r="E48" s="592">
        <v>41736.408839999982</v>
      </c>
      <c r="F48" s="592">
        <v>13743.443019999995</v>
      </c>
      <c r="G48" s="592">
        <v>1751900.4040000001</v>
      </c>
    </row>
    <row r="49" spans="1:7" ht="33">
      <c r="A49" s="490" t="s">
        <v>795</v>
      </c>
      <c r="B49" s="593">
        <v>-7575.1372600000177</v>
      </c>
      <c r="C49" s="593">
        <v>-36108.127390000001</v>
      </c>
      <c r="D49" s="593">
        <v>-363148.85226999968</v>
      </c>
      <c r="E49" s="593">
        <v>1165.612540000031</v>
      </c>
      <c r="F49" s="593">
        <v>7054.4947000000138</v>
      </c>
      <c r="G49" s="593">
        <v>-398612.00967999967</v>
      </c>
    </row>
    <row r="50" spans="1:7" ht="12.75" customHeight="1">
      <c r="A50" s="36" t="s">
        <v>598</v>
      </c>
    </row>
    <row r="51" spans="1:7" ht="12.75" customHeight="1">
      <c r="A51" s="65" t="s">
        <v>599</v>
      </c>
    </row>
    <row r="52" spans="1:7" ht="12.75" customHeight="1"/>
    <row r="53" spans="1:7" ht="12.75" customHeight="1"/>
    <row r="54" spans="1:7" ht="12.75" customHeight="1"/>
    <row r="55" spans="1:7" ht="12.75" customHeight="1">
      <c r="A55" s="75" t="s">
        <v>328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734</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8" t="s">
        <v>27</v>
      </c>
      <c r="B1" s="539"/>
      <c r="C1" s="539"/>
      <c r="D1" s="539"/>
      <c r="E1" s="539"/>
      <c r="F1" s="539"/>
      <c r="G1" s="539"/>
      <c r="H1" s="539"/>
      <c r="I1" s="539"/>
      <c r="J1" s="539"/>
      <c r="K1" s="539"/>
      <c r="L1" s="539"/>
      <c r="M1" s="539"/>
      <c r="N1" s="539"/>
      <c r="O1" s="539"/>
      <c r="P1" s="539"/>
      <c r="Q1" s="539"/>
    </row>
    <row r="2" spans="1:17" ht="16.5">
      <c r="A2" s="540" t="s">
        <v>28</v>
      </c>
      <c r="B2" s="541"/>
      <c r="C2" s="541"/>
      <c r="D2" s="541"/>
      <c r="E2" s="542"/>
      <c r="F2" s="542"/>
      <c r="G2" s="542"/>
      <c r="H2" s="542"/>
      <c r="I2" s="542"/>
      <c r="J2" s="542"/>
      <c r="K2" s="542"/>
      <c r="L2" s="542"/>
      <c r="M2" s="542"/>
      <c r="N2" s="542"/>
      <c r="O2" s="542"/>
      <c r="P2" s="542"/>
      <c r="Q2" s="542"/>
    </row>
    <row r="3" spans="1:17" ht="12.75" customHeight="1">
      <c r="A3" s="8"/>
      <c r="B3" s="9"/>
      <c r="C3" s="9"/>
      <c r="D3" s="9"/>
      <c r="E3" s="10"/>
      <c r="F3" s="10"/>
    </row>
    <row r="4" spans="1:17" ht="12.75" customHeight="1">
      <c r="A4" s="375" t="s">
        <v>700</v>
      </c>
      <c r="B4" s="11"/>
      <c r="C4" s="11"/>
      <c r="D4" s="12"/>
      <c r="E4" s="13"/>
      <c r="Q4" s="376" t="str">
        <f>Naslovnica!A20</f>
        <v>Kolovoz 2015.</v>
      </c>
    </row>
    <row r="5" spans="1:17" ht="12.75" customHeight="1">
      <c r="A5" s="117" t="s">
        <v>699</v>
      </c>
      <c r="B5" s="16"/>
      <c r="C5" s="16"/>
      <c r="D5" s="17"/>
      <c r="E5" s="18"/>
      <c r="Q5" s="118" t="str">
        <f>Naslovnica!A24</f>
        <v>August 2015</v>
      </c>
    </row>
    <row r="6" spans="1:17" ht="12.75" customHeight="1"/>
    <row r="7" spans="1:17" ht="12.75" customHeight="1">
      <c r="A7" s="615"/>
      <c r="B7" s="639"/>
      <c r="C7" s="711" t="s">
        <v>108</v>
      </c>
      <c r="D7" s="711"/>
      <c r="E7" s="639"/>
      <c r="F7" s="711" t="s">
        <v>109</v>
      </c>
      <c r="G7" s="711"/>
      <c r="H7" s="639"/>
      <c r="I7" s="711" t="s">
        <v>110</v>
      </c>
      <c r="J7" s="711"/>
      <c r="K7" s="639"/>
      <c r="L7" s="711" t="s">
        <v>111</v>
      </c>
      <c r="M7" s="711"/>
      <c r="N7" s="639"/>
      <c r="O7" s="711" t="s">
        <v>869</v>
      </c>
      <c r="P7" s="711"/>
      <c r="Q7" s="707" t="s">
        <v>874</v>
      </c>
    </row>
    <row r="8" spans="1:17" ht="15" customHeight="1">
      <c r="A8" s="604"/>
      <c r="B8" s="709" t="s">
        <v>870</v>
      </c>
      <c r="C8" s="710"/>
      <c r="D8" s="710"/>
      <c r="E8" s="709" t="s">
        <v>870</v>
      </c>
      <c r="F8" s="710"/>
      <c r="G8" s="710"/>
      <c r="H8" s="709" t="s">
        <v>870</v>
      </c>
      <c r="I8" s="710"/>
      <c r="J8" s="710"/>
      <c r="K8" s="709" t="s">
        <v>870</v>
      </c>
      <c r="L8" s="710"/>
      <c r="M8" s="710"/>
      <c r="N8" s="709" t="s">
        <v>870</v>
      </c>
      <c r="O8" s="710"/>
      <c r="P8" s="710"/>
      <c r="Q8" s="708"/>
    </row>
    <row r="9" spans="1:17">
      <c r="A9" s="614" t="s">
        <v>868</v>
      </c>
      <c r="B9" s="638" t="s">
        <v>871</v>
      </c>
      <c r="C9" s="638" t="s">
        <v>872</v>
      </c>
      <c r="D9" s="638" t="s">
        <v>873</v>
      </c>
      <c r="E9" s="638" t="s">
        <v>871</v>
      </c>
      <c r="F9" s="638" t="s">
        <v>872</v>
      </c>
      <c r="G9" s="638" t="s">
        <v>873</v>
      </c>
      <c r="H9" s="638" t="s">
        <v>871</v>
      </c>
      <c r="I9" s="638" t="s">
        <v>872</v>
      </c>
      <c r="J9" s="638" t="s">
        <v>873</v>
      </c>
      <c r="K9" s="638" t="s">
        <v>871</v>
      </c>
      <c r="L9" s="638" t="s">
        <v>872</v>
      </c>
      <c r="M9" s="638" t="s">
        <v>873</v>
      </c>
      <c r="N9" s="638" t="s">
        <v>871</v>
      </c>
      <c r="O9" s="638" t="s">
        <v>872</v>
      </c>
      <c r="P9" s="638" t="s">
        <v>873</v>
      </c>
      <c r="Q9" s="708"/>
    </row>
    <row r="10" spans="1:17" ht="22.5" customHeight="1">
      <c r="A10" s="543" t="s">
        <v>473</v>
      </c>
      <c r="B10" s="616">
        <v>2094</v>
      </c>
      <c r="C10" s="616">
        <v>611998</v>
      </c>
      <c r="D10" s="616">
        <v>6037</v>
      </c>
      <c r="E10" s="616">
        <v>739</v>
      </c>
      <c r="F10" s="616">
        <v>269619</v>
      </c>
      <c r="G10" s="616">
        <v>2317</v>
      </c>
      <c r="H10" s="616">
        <v>790</v>
      </c>
      <c r="I10" s="616">
        <v>308033</v>
      </c>
      <c r="J10" s="616">
        <v>2904</v>
      </c>
      <c r="K10" s="616">
        <v>1360</v>
      </c>
      <c r="L10" s="616">
        <v>524968</v>
      </c>
      <c r="M10" s="616">
        <v>6206</v>
      </c>
      <c r="N10" s="616">
        <v>4983</v>
      </c>
      <c r="O10" s="616">
        <v>1714618</v>
      </c>
      <c r="P10" s="616">
        <v>17464</v>
      </c>
      <c r="Q10" s="616">
        <v>1737065</v>
      </c>
    </row>
    <row r="11" spans="1:17" ht="21.75">
      <c r="A11" s="605" t="s">
        <v>701</v>
      </c>
      <c r="B11" s="621">
        <v>1.2054816601566435E-3</v>
      </c>
      <c r="C11" s="621">
        <v>0.35231727079873232</v>
      </c>
      <c r="D11" s="621">
        <v>3.4754024748642107E-3</v>
      </c>
      <c r="E11" s="621">
        <v>4.254302516025595E-4</v>
      </c>
      <c r="F11" s="621">
        <v>0.15521526252615764</v>
      </c>
      <c r="G11" s="621">
        <v>1.3338591244426662E-3</v>
      </c>
      <c r="H11" s="621">
        <v>4.5479012011640326E-4</v>
      </c>
      <c r="I11" s="621">
        <v>0.17732957603774183</v>
      </c>
      <c r="J11" s="621">
        <v>1.6717854542000444E-3</v>
      </c>
      <c r="K11" s="621">
        <v>7.829298270358334E-4</v>
      </c>
      <c r="L11" s="621">
        <v>0.30221551870540253</v>
      </c>
      <c r="M11" s="621">
        <v>3.5726930195473399E-3</v>
      </c>
      <c r="N11" s="621">
        <v>2.8686318589114398E-3</v>
      </c>
      <c r="O11" s="621">
        <v>0.98707762806803434</v>
      </c>
      <c r="P11" s="621">
        <v>1.0053740073054261E-2</v>
      </c>
      <c r="Q11" s="621">
        <v>1</v>
      </c>
    </row>
    <row r="12" spans="1:17" ht="22.5">
      <c r="A12" s="203" t="s">
        <v>702</v>
      </c>
      <c r="B12" s="617">
        <v>9</v>
      </c>
      <c r="C12" s="617">
        <v>21</v>
      </c>
      <c r="D12" s="617">
        <v>1</v>
      </c>
      <c r="E12" s="617">
        <v>1</v>
      </c>
      <c r="F12" s="617">
        <v>17</v>
      </c>
      <c r="G12" s="617">
        <v>0</v>
      </c>
      <c r="H12" s="617">
        <v>7</v>
      </c>
      <c r="I12" s="617">
        <v>19</v>
      </c>
      <c r="J12" s="617">
        <v>2</v>
      </c>
      <c r="K12" s="617">
        <v>4</v>
      </c>
      <c r="L12" s="617">
        <v>15</v>
      </c>
      <c r="M12" s="617">
        <v>1</v>
      </c>
      <c r="N12" s="617">
        <v>21</v>
      </c>
      <c r="O12" s="617">
        <v>72</v>
      </c>
      <c r="P12" s="617">
        <v>4</v>
      </c>
      <c r="Q12" s="617">
        <v>97</v>
      </c>
    </row>
    <row r="13" spans="1:17" ht="22.5">
      <c r="A13" s="203" t="s">
        <v>703</v>
      </c>
      <c r="B13" s="617">
        <v>0</v>
      </c>
      <c r="C13" s="617">
        <v>0</v>
      </c>
      <c r="D13" s="617">
        <v>0</v>
      </c>
      <c r="E13" s="617">
        <v>0</v>
      </c>
      <c r="F13" s="617">
        <v>1</v>
      </c>
      <c r="G13" s="617">
        <v>0</v>
      </c>
      <c r="H13" s="617">
        <v>0</v>
      </c>
      <c r="I13" s="617">
        <v>1</v>
      </c>
      <c r="J13" s="617">
        <v>0</v>
      </c>
      <c r="K13" s="617">
        <v>0</v>
      </c>
      <c r="L13" s="617">
        <v>2</v>
      </c>
      <c r="M13" s="617">
        <v>0</v>
      </c>
      <c r="N13" s="617">
        <v>0</v>
      </c>
      <c r="O13" s="617">
        <v>4</v>
      </c>
      <c r="P13" s="617">
        <v>0</v>
      </c>
      <c r="Q13" s="617">
        <v>4</v>
      </c>
    </row>
    <row r="14" spans="1:17" ht="22.5">
      <c r="A14" s="203" t="s">
        <v>704</v>
      </c>
      <c r="B14" s="617">
        <v>0</v>
      </c>
      <c r="C14" s="617">
        <v>1671</v>
      </c>
      <c r="D14" s="617">
        <v>0</v>
      </c>
      <c r="E14" s="617">
        <v>0</v>
      </c>
      <c r="F14" s="617">
        <v>1671</v>
      </c>
      <c r="G14" s="617">
        <v>0</v>
      </c>
      <c r="H14" s="617">
        <v>0</v>
      </c>
      <c r="I14" s="617">
        <v>1672</v>
      </c>
      <c r="J14" s="617">
        <v>0</v>
      </c>
      <c r="K14" s="617">
        <v>0</v>
      </c>
      <c r="L14" s="617">
        <v>1672</v>
      </c>
      <c r="M14" s="617">
        <v>0</v>
      </c>
      <c r="N14" s="617">
        <v>0</v>
      </c>
      <c r="O14" s="617">
        <v>6686</v>
      </c>
      <c r="P14" s="617">
        <v>0</v>
      </c>
      <c r="Q14" s="617">
        <v>6686</v>
      </c>
    </row>
    <row r="15" spans="1:17" ht="21.75">
      <c r="A15" s="605" t="s">
        <v>705</v>
      </c>
      <c r="B15" s="619">
        <v>9</v>
      </c>
      <c r="C15" s="619">
        <v>1692</v>
      </c>
      <c r="D15" s="619">
        <v>1</v>
      </c>
      <c r="E15" s="619">
        <v>1</v>
      </c>
      <c r="F15" s="619">
        <v>1689</v>
      </c>
      <c r="G15" s="619">
        <v>0</v>
      </c>
      <c r="H15" s="619">
        <v>7</v>
      </c>
      <c r="I15" s="619">
        <v>1692</v>
      </c>
      <c r="J15" s="619">
        <v>2</v>
      </c>
      <c r="K15" s="619">
        <v>4</v>
      </c>
      <c r="L15" s="619">
        <v>1689</v>
      </c>
      <c r="M15" s="619">
        <v>1</v>
      </c>
      <c r="N15" s="619">
        <v>21</v>
      </c>
      <c r="O15" s="619">
        <v>6762</v>
      </c>
      <c r="P15" s="619">
        <v>4</v>
      </c>
      <c r="Q15" s="619">
        <v>6787</v>
      </c>
    </row>
    <row r="16" spans="1:17" ht="22.5">
      <c r="A16" s="606" t="s">
        <v>862</v>
      </c>
      <c r="B16" s="617">
        <v>0</v>
      </c>
      <c r="C16" s="617">
        <v>195</v>
      </c>
      <c r="D16" s="617">
        <v>0</v>
      </c>
      <c r="E16" s="617">
        <v>0</v>
      </c>
      <c r="F16" s="617">
        <v>73</v>
      </c>
      <c r="G16" s="617">
        <v>0</v>
      </c>
      <c r="H16" s="617">
        <v>1</v>
      </c>
      <c r="I16" s="617">
        <v>108</v>
      </c>
      <c r="J16" s="617">
        <v>0</v>
      </c>
      <c r="K16" s="617">
        <v>0</v>
      </c>
      <c r="L16" s="617">
        <v>210</v>
      </c>
      <c r="M16" s="617">
        <v>1</v>
      </c>
      <c r="N16" s="617">
        <v>1</v>
      </c>
      <c r="O16" s="617">
        <v>586</v>
      </c>
      <c r="P16" s="617">
        <v>1</v>
      </c>
      <c r="Q16" s="617">
        <v>588</v>
      </c>
    </row>
    <row r="17" spans="1:17" ht="22.5">
      <c r="A17" s="606" t="s">
        <v>863</v>
      </c>
      <c r="B17" s="618">
        <v>1</v>
      </c>
      <c r="C17" s="617">
        <v>0</v>
      </c>
      <c r="D17" s="617">
        <v>194</v>
      </c>
      <c r="E17" s="617">
        <v>1</v>
      </c>
      <c r="F17" s="617">
        <v>0</v>
      </c>
      <c r="G17" s="617">
        <v>72</v>
      </c>
      <c r="H17" s="617">
        <v>2</v>
      </c>
      <c r="I17" s="617">
        <v>1</v>
      </c>
      <c r="J17" s="617">
        <v>106</v>
      </c>
      <c r="K17" s="617">
        <v>1</v>
      </c>
      <c r="L17" s="617">
        <v>0</v>
      </c>
      <c r="M17" s="617">
        <v>210</v>
      </c>
      <c r="N17" s="617">
        <v>5</v>
      </c>
      <c r="O17" s="617">
        <v>1</v>
      </c>
      <c r="P17" s="617">
        <v>582</v>
      </c>
      <c r="Q17" s="617">
        <v>588</v>
      </c>
    </row>
    <row r="18" spans="1:17" ht="22.5">
      <c r="A18" s="607" t="s">
        <v>864</v>
      </c>
      <c r="B18" s="617">
        <v>0</v>
      </c>
      <c r="C18" s="617">
        <v>10</v>
      </c>
      <c r="D18" s="617">
        <v>0</v>
      </c>
      <c r="E18" s="617">
        <v>0</v>
      </c>
      <c r="F18" s="617">
        <v>5</v>
      </c>
      <c r="G18" s="617">
        <v>0</v>
      </c>
      <c r="H18" s="617">
        <v>0</v>
      </c>
      <c r="I18" s="617">
        <v>4</v>
      </c>
      <c r="J18" s="617">
        <v>0</v>
      </c>
      <c r="K18" s="617">
        <v>0</v>
      </c>
      <c r="L18" s="617">
        <v>3</v>
      </c>
      <c r="M18" s="617">
        <v>0</v>
      </c>
      <c r="N18" s="617">
        <v>0</v>
      </c>
      <c r="O18" s="617">
        <v>22</v>
      </c>
      <c r="P18" s="617">
        <v>0</v>
      </c>
      <c r="Q18" s="617">
        <v>22</v>
      </c>
    </row>
    <row r="19" spans="1:17" ht="22.5">
      <c r="A19" s="607" t="s">
        <v>865</v>
      </c>
      <c r="B19" s="617">
        <v>0</v>
      </c>
      <c r="C19" s="617">
        <v>5</v>
      </c>
      <c r="D19" s="617">
        <v>0</v>
      </c>
      <c r="E19" s="617">
        <v>0</v>
      </c>
      <c r="F19" s="617">
        <v>8</v>
      </c>
      <c r="G19" s="617">
        <v>0</v>
      </c>
      <c r="H19" s="617">
        <v>0</v>
      </c>
      <c r="I19" s="617">
        <v>3</v>
      </c>
      <c r="J19" s="617">
        <v>0</v>
      </c>
      <c r="K19" s="617">
        <v>0</v>
      </c>
      <c r="L19" s="617">
        <v>6</v>
      </c>
      <c r="M19" s="617">
        <v>0</v>
      </c>
      <c r="N19" s="617">
        <v>0</v>
      </c>
      <c r="O19" s="617">
        <v>22</v>
      </c>
      <c r="P19" s="617">
        <v>0</v>
      </c>
      <c r="Q19" s="617">
        <v>22</v>
      </c>
    </row>
    <row r="20" spans="1:17" ht="22.5" customHeight="1">
      <c r="A20" s="605" t="s">
        <v>706</v>
      </c>
      <c r="B20" s="619">
        <v>1</v>
      </c>
      <c r="C20" s="619">
        <v>-200</v>
      </c>
      <c r="D20" s="619">
        <v>194</v>
      </c>
      <c r="E20" s="619">
        <v>1</v>
      </c>
      <c r="F20" s="619">
        <v>-70</v>
      </c>
      <c r="G20" s="619">
        <v>72</v>
      </c>
      <c r="H20" s="619">
        <v>1</v>
      </c>
      <c r="I20" s="619">
        <v>-108</v>
      </c>
      <c r="J20" s="619">
        <v>106</v>
      </c>
      <c r="K20" s="619">
        <v>1</v>
      </c>
      <c r="L20" s="619">
        <v>-207</v>
      </c>
      <c r="M20" s="619">
        <v>209</v>
      </c>
      <c r="N20" s="619">
        <v>4</v>
      </c>
      <c r="O20" s="619">
        <v>-585</v>
      </c>
      <c r="P20" s="619">
        <v>581</v>
      </c>
      <c r="Q20" s="619">
        <v>0</v>
      </c>
    </row>
    <row r="21" spans="1:17" ht="22.5" customHeight="1">
      <c r="A21" s="605" t="s">
        <v>707</v>
      </c>
      <c r="B21" s="619">
        <v>1</v>
      </c>
      <c r="C21" s="619">
        <v>149</v>
      </c>
      <c r="D21" s="619">
        <v>29</v>
      </c>
      <c r="E21" s="619">
        <v>0</v>
      </c>
      <c r="F21" s="619">
        <v>61</v>
      </c>
      <c r="G21" s="619">
        <v>15</v>
      </c>
      <c r="H21" s="619">
        <v>0</v>
      </c>
      <c r="I21" s="619">
        <v>90</v>
      </c>
      <c r="J21" s="619">
        <v>14</v>
      </c>
      <c r="K21" s="619">
        <v>0</v>
      </c>
      <c r="L21" s="619">
        <v>126</v>
      </c>
      <c r="M21" s="619">
        <v>35</v>
      </c>
      <c r="N21" s="619">
        <v>1</v>
      </c>
      <c r="O21" s="619">
        <v>426</v>
      </c>
      <c r="P21" s="619">
        <v>93</v>
      </c>
      <c r="Q21" s="619">
        <v>520</v>
      </c>
    </row>
    <row r="22" spans="1:17" ht="21.75">
      <c r="A22" s="543" t="s">
        <v>674</v>
      </c>
      <c r="B22" s="616">
        <v>2103</v>
      </c>
      <c r="C22" s="616">
        <v>613341</v>
      </c>
      <c r="D22" s="616">
        <v>6203</v>
      </c>
      <c r="E22" s="616">
        <v>741</v>
      </c>
      <c r="F22" s="616">
        <v>271177</v>
      </c>
      <c r="G22" s="616">
        <v>2374</v>
      </c>
      <c r="H22" s="620">
        <v>798</v>
      </c>
      <c r="I22" s="616">
        <v>309527</v>
      </c>
      <c r="J22" s="616">
        <v>2998</v>
      </c>
      <c r="K22" s="616">
        <v>1365</v>
      </c>
      <c r="L22" s="616">
        <v>526324</v>
      </c>
      <c r="M22" s="616">
        <v>6381</v>
      </c>
      <c r="N22" s="616">
        <v>5007</v>
      </c>
      <c r="O22" s="616">
        <v>1720369</v>
      </c>
      <c r="P22" s="616">
        <v>17956</v>
      </c>
      <c r="Q22" s="616">
        <v>1743332</v>
      </c>
    </row>
    <row r="23" spans="1:17" ht="22.5">
      <c r="A23" s="605" t="s">
        <v>708</v>
      </c>
      <c r="B23" s="621">
        <v>4.2979942693409743E-3</v>
      </c>
      <c r="C23" s="621">
        <v>2.1944516158549539E-3</v>
      </c>
      <c r="D23" s="621">
        <v>2.7497101209209871E-2</v>
      </c>
      <c r="E23" s="621">
        <v>2.7063599458728013E-3</v>
      </c>
      <c r="F23" s="621">
        <v>5.7785245105129827E-3</v>
      </c>
      <c r="G23" s="621">
        <v>2.4600776866637895E-2</v>
      </c>
      <c r="H23" s="621">
        <v>1.0126582278481013E-2</v>
      </c>
      <c r="I23" s="621">
        <v>4.8501296938964333E-3</v>
      </c>
      <c r="J23" s="621">
        <v>3.2369146005509643E-2</v>
      </c>
      <c r="K23" s="621">
        <v>3.6764705882352941E-3</v>
      </c>
      <c r="L23" s="621">
        <v>2.5830145837460569E-3</v>
      </c>
      <c r="M23" s="621">
        <v>2.8198517563648082E-2</v>
      </c>
      <c r="N23" s="621">
        <v>4.8163756773028296E-3</v>
      </c>
      <c r="O23" s="621">
        <v>3.3540998636430973E-3</v>
      </c>
      <c r="P23" s="621">
        <v>2.8172240036646815E-2</v>
      </c>
      <c r="Q23" s="621">
        <v>3.6078097250246822E-3</v>
      </c>
    </row>
    <row r="24" spans="1:17" ht="21.75">
      <c r="A24" s="605" t="s">
        <v>701</v>
      </c>
      <c r="B24" s="621">
        <v>1.2063106740425806E-3</v>
      </c>
      <c r="C24" s="621">
        <v>0.35182111037943431</v>
      </c>
      <c r="D24" s="621">
        <v>3.5581289163509875E-3</v>
      </c>
      <c r="E24" s="621">
        <v>4.2504812623183648E-4</v>
      </c>
      <c r="F24" s="621">
        <v>0.15555097938889437</v>
      </c>
      <c r="G24" s="621">
        <v>1.3617601237171119E-3</v>
      </c>
      <c r="H24" s="621">
        <v>4.5774413594197778E-4</v>
      </c>
      <c r="I24" s="621">
        <v>0.1775490841675596</v>
      </c>
      <c r="J24" s="621">
        <v>1.7196953879123425E-3</v>
      </c>
      <c r="K24" s="621">
        <v>7.829833904270672E-4</v>
      </c>
      <c r="L24" s="621">
        <v>0.30190692306456829</v>
      </c>
      <c r="M24" s="621">
        <v>3.660232244919499E-3</v>
      </c>
      <c r="N24" s="621">
        <v>2.8720863266434621E-3</v>
      </c>
      <c r="O24" s="621">
        <v>0.98682809700045659</v>
      </c>
      <c r="P24" s="621">
        <v>1.029981667289994E-2</v>
      </c>
      <c r="Q24" s="621">
        <v>1</v>
      </c>
    </row>
    <row r="25" spans="1:17">
      <c r="A25" s="36" t="s">
        <v>709</v>
      </c>
    </row>
    <row r="26" spans="1:17" ht="12.75" customHeight="1">
      <c r="A26" s="613" t="s">
        <v>866</v>
      </c>
      <c r="B26" s="611"/>
      <c r="C26" s="611"/>
      <c r="D26" s="611"/>
      <c r="E26" s="611"/>
      <c r="F26" s="612"/>
    </row>
    <row r="27" spans="1:17" ht="12.75" customHeight="1">
      <c r="A27" s="608" t="s">
        <v>867</v>
      </c>
      <c r="B27" s="610"/>
      <c r="C27" s="610"/>
      <c r="D27" s="610"/>
      <c r="E27" s="610"/>
      <c r="F27" s="610"/>
    </row>
    <row r="28" spans="1:17" ht="12.75" customHeight="1">
      <c r="A28" s="609"/>
      <c r="B28" s="608"/>
      <c r="C28" s="608"/>
      <c r="D28" s="608"/>
      <c r="E28" s="608"/>
      <c r="F28" s="608"/>
    </row>
    <row r="29" spans="1:17" ht="12.75" customHeight="1">
      <c r="A29" s="545" t="s">
        <v>902</v>
      </c>
      <c r="F29" s="376" t="str">
        <f>Naslovnica!A20</f>
        <v>Kolovoz 2015.</v>
      </c>
    </row>
    <row r="30" spans="1:17" ht="12.75" customHeight="1">
      <c r="A30" s="117" t="s">
        <v>903</v>
      </c>
      <c r="F30" s="118" t="str">
        <f>Naslovnica!A24</f>
        <v>August 2015</v>
      </c>
    </row>
    <row r="31" spans="1:17" ht="12.75" customHeight="1"/>
    <row r="32" spans="1:17" ht="12.75" customHeight="1">
      <c r="G32" s="88"/>
    </row>
    <row r="33" spans="1:8" ht="12.75" customHeight="1"/>
    <row r="34" spans="1:8" ht="12.75" customHeight="1">
      <c r="G34" s="88"/>
      <c r="H34" s="78"/>
    </row>
    <row r="35" spans="1:8" ht="12.75" customHeight="1">
      <c r="A35" s="695"/>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44"/>
    </row>
    <row r="50" spans="1:17" ht="12.75" customHeight="1">
      <c r="A50" s="637"/>
    </row>
    <row r="51" spans="1:17" ht="12.75" customHeight="1">
      <c r="A51" s="637" t="s">
        <v>709</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5" t="s">
        <v>1144</v>
      </c>
      <c r="E1" s="577"/>
      <c r="F1" s="579" t="s">
        <v>1155</v>
      </c>
    </row>
    <row r="2" spans="1:12">
      <c r="A2" s="128" t="s">
        <v>982</v>
      </c>
      <c r="E2" s="578"/>
      <c r="F2" s="580" t="s">
        <v>1156</v>
      </c>
    </row>
    <row r="3" spans="1:12" ht="12.75" customHeight="1"/>
    <row r="4" spans="1:12" ht="12.75" customHeight="1">
      <c r="D4" s="574" t="s">
        <v>803</v>
      </c>
    </row>
    <row r="5" spans="1:12" ht="30" customHeight="1">
      <c r="A5" s="461" t="s">
        <v>741</v>
      </c>
      <c r="B5" s="461" t="s">
        <v>742</v>
      </c>
      <c r="C5" s="461" t="s">
        <v>743</v>
      </c>
      <c r="D5" s="461" t="s">
        <v>765</v>
      </c>
    </row>
    <row r="6" spans="1:12" ht="12.75" customHeight="1">
      <c r="A6" s="263" t="s">
        <v>231</v>
      </c>
      <c r="B6" s="263" t="s">
        <v>229</v>
      </c>
      <c r="C6" s="268">
        <v>54901093.460000001</v>
      </c>
      <c r="D6" s="269">
        <v>7098.6671890698935</v>
      </c>
      <c r="G6" s="599"/>
      <c r="H6" s="599"/>
      <c r="I6" s="599"/>
      <c r="J6" s="600"/>
      <c r="K6" s="599"/>
      <c r="L6" s="599"/>
    </row>
    <row r="7" spans="1:12" ht="12.75" customHeight="1">
      <c r="A7" s="263" t="s">
        <v>823</v>
      </c>
      <c r="B7" s="263" t="s">
        <v>726</v>
      </c>
      <c r="C7" s="268">
        <v>5738653.3499999996</v>
      </c>
      <c r="D7" s="269">
        <v>830.02522118162699</v>
      </c>
      <c r="L7" s="599"/>
    </row>
    <row r="8" spans="1:12" ht="12.75" customHeight="1">
      <c r="A8" s="263" t="s">
        <v>824</v>
      </c>
      <c r="B8" s="263" t="s">
        <v>726</v>
      </c>
      <c r="C8" s="268">
        <v>9045228.2599999998</v>
      </c>
      <c r="D8" s="269">
        <v>998.44343207604663</v>
      </c>
      <c r="G8" s="599"/>
      <c r="H8" s="599"/>
      <c r="I8" s="599"/>
      <c r="J8" s="599"/>
      <c r="K8" s="599"/>
      <c r="L8" s="599"/>
    </row>
    <row r="9" spans="1:12" ht="12.75" customHeight="1">
      <c r="A9" s="263" t="s">
        <v>1186</v>
      </c>
      <c r="B9" s="353" t="s">
        <v>825</v>
      </c>
      <c r="C9" s="273">
        <v>10210062.85</v>
      </c>
      <c r="D9" s="269">
        <v>1.0082</v>
      </c>
      <c r="G9" s="599"/>
      <c r="H9" s="599"/>
      <c r="I9" s="599"/>
      <c r="J9" s="599"/>
      <c r="K9" s="599"/>
      <c r="L9" s="599"/>
    </row>
    <row r="10" spans="1:12" ht="12.75" customHeight="1">
      <c r="A10" s="262" t="s">
        <v>1187</v>
      </c>
      <c r="B10" s="353" t="s">
        <v>825</v>
      </c>
      <c r="C10" s="273">
        <v>27170406.550000001</v>
      </c>
      <c r="D10" s="269">
        <v>1.0032202541331621</v>
      </c>
      <c r="G10" s="599"/>
      <c r="H10" s="599"/>
      <c r="I10" s="599"/>
      <c r="J10" s="599"/>
      <c r="K10" s="599"/>
      <c r="L10" s="599"/>
    </row>
    <row r="11" spans="1:12" ht="12.75" customHeight="1">
      <c r="A11" s="263" t="s">
        <v>238</v>
      </c>
      <c r="B11" s="263" t="s">
        <v>237</v>
      </c>
      <c r="C11" s="268">
        <v>5050707.51</v>
      </c>
      <c r="D11" s="269">
        <v>129.47345152825781</v>
      </c>
      <c r="G11" s="599"/>
      <c r="H11" s="599"/>
      <c r="I11" s="599"/>
      <c r="J11" s="599"/>
      <c r="K11" s="599"/>
      <c r="L11" s="599"/>
    </row>
    <row r="12" spans="1:12" ht="12.75" customHeight="1">
      <c r="A12" s="263" t="s">
        <v>1085</v>
      </c>
      <c r="B12" s="263" t="s">
        <v>237</v>
      </c>
      <c r="C12" s="268">
        <v>21555066.960000001</v>
      </c>
      <c r="D12" s="269">
        <v>163.70322580377632</v>
      </c>
      <c r="G12" s="599"/>
      <c r="H12" s="599"/>
      <c r="I12" s="599"/>
      <c r="J12" s="599"/>
      <c r="K12" s="599"/>
      <c r="L12" s="599"/>
    </row>
    <row r="13" spans="1:12" ht="12.75" customHeight="1">
      <c r="A13" s="263" t="s">
        <v>1188</v>
      </c>
      <c r="B13" s="263" t="s">
        <v>1185</v>
      </c>
      <c r="C13" s="268">
        <v>7515159.6600000001</v>
      </c>
      <c r="D13" s="269">
        <v>45.076234520198476</v>
      </c>
      <c r="G13" s="599"/>
      <c r="H13" s="599"/>
      <c r="I13" s="599"/>
      <c r="J13" s="599"/>
      <c r="K13" s="599"/>
      <c r="L13" s="599"/>
    </row>
    <row r="14" spans="1:12" ht="12.75" customHeight="1">
      <c r="A14" s="263" t="s">
        <v>827</v>
      </c>
      <c r="B14" s="263" t="s">
        <v>1185</v>
      </c>
      <c r="C14" s="275">
        <v>7813836.0999999996</v>
      </c>
      <c r="D14" s="276">
        <v>954.83664783914298</v>
      </c>
      <c r="G14" s="599"/>
      <c r="H14" s="599"/>
      <c r="I14" s="599"/>
      <c r="J14" s="599"/>
      <c r="K14" s="599"/>
      <c r="L14" s="599"/>
    </row>
    <row r="15" spans="1:12" ht="12.75" customHeight="1">
      <c r="A15" s="263" t="s">
        <v>1153</v>
      </c>
      <c r="B15" s="263" t="s">
        <v>286</v>
      </c>
      <c r="C15" s="273">
        <v>29937998.822900001</v>
      </c>
      <c r="D15" s="280">
        <v>60.123784802049862</v>
      </c>
      <c r="G15" s="599"/>
      <c r="H15" s="599"/>
      <c r="I15" s="599"/>
      <c r="J15" s="599"/>
      <c r="K15" s="599"/>
      <c r="L15" s="599"/>
    </row>
    <row r="16" spans="1:12" ht="18.75" customHeight="1">
      <c r="A16" s="482" t="s">
        <v>596</v>
      </c>
      <c r="B16" s="483"/>
      <c r="C16" s="485">
        <f>SUM(C6:C15)</f>
        <v>178938213.52289999</v>
      </c>
      <c r="D16" s="486"/>
    </row>
    <row r="17" spans="1:6" ht="12.75" customHeight="1">
      <c r="A17" s="36" t="s">
        <v>597</v>
      </c>
    </row>
    <row r="18" spans="1:6" ht="12.75" customHeight="1">
      <c r="A18" s="80" t="s">
        <v>740</v>
      </c>
    </row>
    <row r="19" spans="1:6" ht="12.75" customHeight="1">
      <c r="A19" s="90"/>
    </row>
    <row r="20" spans="1:6" ht="12.75" customHeight="1">
      <c r="A20" s="475" t="s">
        <v>1145</v>
      </c>
      <c r="F20" s="579" t="s">
        <v>1155</v>
      </c>
    </row>
    <row r="21" spans="1:6" ht="12.75" customHeight="1">
      <c r="A21" s="128" t="s">
        <v>1146</v>
      </c>
      <c r="F21" s="580" t="s">
        <v>1156</v>
      </c>
    </row>
    <row r="22" spans="1:6" ht="12.75" customHeight="1">
      <c r="A22" s="90"/>
    </row>
    <row r="23" spans="1:6" ht="12.75" customHeight="1">
      <c r="A23" s="90"/>
      <c r="D23" s="692" t="s">
        <v>803</v>
      </c>
    </row>
    <row r="24" spans="1:6" ht="22.5">
      <c r="A24" s="461" t="s">
        <v>1143</v>
      </c>
      <c r="B24" s="461" t="s">
        <v>742</v>
      </c>
      <c r="C24" s="461" t="s">
        <v>743</v>
      </c>
      <c r="D24" s="461" t="s">
        <v>765</v>
      </c>
    </row>
    <row r="25" spans="1:6" ht="12.75" customHeight="1">
      <c r="A25" s="263" t="s">
        <v>1183</v>
      </c>
      <c r="B25" s="263" t="s">
        <v>825</v>
      </c>
      <c r="C25" s="273">
        <v>8089013.9014999997</v>
      </c>
      <c r="D25" s="269">
        <v>1.0266066748082487</v>
      </c>
    </row>
    <row r="26" spans="1:6" ht="12.75" customHeight="1">
      <c r="A26" s="263" t="s">
        <v>826</v>
      </c>
      <c r="B26" s="263" t="s">
        <v>1185</v>
      </c>
      <c r="C26" s="273">
        <v>11463195.140000001</v>
      </c>
      <c r="D26" s="269">
        <v>918.57159236174277</v>
      </c>
    </row>
    <row r="27" spans="1:6" ht="12.75" customHeight="1">
      <c r="A27" s="263" t="s">
        <v>828</v>
      </c>
      <c r="B27" s="263" t="s">
        <v>1185</v>
      </c>
      <c r="C27" s="273">
        <v>12172915.4</v>
      </c>
      <c r="D27" s="269">
        <v>547.86918654398539</v>
      </c>
    </row>
    <row r="28" spans="1:6" ht="12.75" customHeight="1">
      <c r="A28" s="263" t="s">
        <v>1184</v>
      </c>
      <c r="B28" s="263" t="s">
        <v>1185</v>
      </c>
      <c r="C28" s="268">
        <v>2332698.42</v>
      </c>
      <c r="D28" s="269">
        <v>1326.7718476421016</v>
      </c>
    </row>
    <row r="29" spans="1:6" ht="12.75" customHeight="1">
      <c r="A29" s="263" t="s">
        <v>1115</v>
      </c>
      <c r="B29" s="263" t="s">
        <v>1185</v>
      </c>
      <c r="C29" s="268">
        <v>10004430.199999999</v>
      </c>
      <c r="D29" s="269">
        <v>919.99343930532541</v>
      </c>
    </row>
    <row r="30" spans="1:6" ht="18.75" customHeight="1">
      <c r="A30" s="482" t="s">
        <v>596</v>
      </c>
      <c r="B30" s="483"/>
      <c r="C30" s="485">
        <f>SUM(C25:C29)</f>
        <v>44062253.061499998</v>
      </c>
      <c r="D30" s="486"/>
    </row>
    <row r="31" spans="1:6" ht="12.75" customHeight="1">
      <c r="A31" s="36" t="s">
        <v>597</v>
      </c>
    </row>
    <row r="32" spans="1:6" ht="12.75" customHeight="1">
      <c r="A32" s="80" t="s">
        <v>740</v>
      </c>
    </row>
    <row r="33" spans="1:6" ht="12.75" customHeight="1">
      <c r="A33" s="583" t="s">
        <v>774</v>
      </c>
      <c r="B33" s="693"/>
      <c r="C33" s="693"/>
      <c r="D33" s="693"/>
      <c r="E33" s="693"/>
      <c r="F33" s="693"/>
    </row>
    <row r="34" spans="1:6" ht="21.75" customHeight="1">
      <c r="A34" s="794" t="s">
        <v>775</v>
      </c>
      <c r="B34" s="794"/>
      <c r="C34" s="794"/>
      <c r="D34" s="794"/>
      <c r="E34" s="794"/>
      <c r="F34" s="794"/>
    </row>
    <row r="35" spans="1:6" ht="12.75" customHeight="1">
      <c r="A35" s="90"/>
    </row>
    <row r="36" spans="1:6" ht="12.75" customHeight="1">
      <c r="A36" s="505" t="s">
        <v>983</v>
      </c>
      <c r="E36" s="506" t="s">
        <v>744</v>
      </c>
      <c r="F36" s="507" t="s">
        <v>1155</v>
      </c>
    </row>
    <row r="37" spans="1:6" ht="12.75" customHeight="1">
      <c r="A37" s="581" t="s">
        <v>984</v>
      </c>
      <c r="E37" s="91" t="s">
        <v>750</v>
      </c>
      <c r="F37" s="67" t="s">
        <v>1156</v>
      </c>
    </row>
    <row r="38" spans="1:6" ht="12.75" customHeight="1"/>
    <row r="39" spans="1:6" ht="12.75" customHeight="1">
      <c r="D39" s="574" t="s">
        <v>803</v>
      </c>
    </row>
    <row r="40" spans="1:6" ht="30" customHeight="1">
      <c r="A40" s="499" t="s">
        <v>808</v>
      </c>
      <c r="B40" s="499" t="s">
        <v>807</v>
      </c>
      <c r="C40" s="499" t="s">
        <v>805</v>
      </c>
      <c r="D40" s="461" t="s">
        <v>765</v>
      </c>
    </row>
    <row r="41" spans="1:6" ht="12.75" customHeight="1">
      <c r="A41" s="292" t="s">
        <v>299</v>
      </c>
      <c r="B41" s="292" t="s">
        <v>300</v>
      </c>
      <c r="C41" s="293">
        <v>81247194.329999998</v>
      </c>
      <c r="D41" s="294">
        <v>248.14</v>
      </c>
      <c r="E41" s="88"/>
    </row>
    <row r="42" spans="1:6" ht="12.75" customHeight="1">
      <c r="A42" s="292" t="s">
        <v>301</v>
      </c>
      <c r="B42" s="295" t="s">
        <v>302</v>
      </c>
      <c r="C42" s="293">
        <v>51687681.350000001</v>
      </c>
      <c r="D42" s="294">
        <v>359.41829999999999</v>
      </c>
      <c r="E42" s="78"/>
    </row>
    <row r="43" spans="1:6" ht="18.75" customHeight="1">
      <c r="A43" s="482" t="s">
        <v>596</v>
      </c>
      <c r="B43" s="500"/>
      <c r="C43" s="501">
        <f>SUM(C41:C42)</f>
        <v>132934875.68000001</v>
      </c>
      <c r="D43" s="502"/>
    </row>
    <row r="44" spans="1:6" ht="12.75" customHeight="1">
      <c r="A44" s="68" t="s">
        <v>331</v>
      </c>
    </row>
    <row r="45" spans="1:6" ht="12.75" customHeight="1">
      <c r="A45" s="80" t="s">
        <v>740</v>
      </c>
    </row>
    <row r="46" spans="1:6" ht="12.75" customHeight="1"/>
    <row r="47" spans="1:6" ht="12.75" customHeight="1">
      <c r="A47" s="505" t="s">
        <v>987</v>
      </c>
      <c r="E47" s="506" t="s">
        <v>744</v>
      </c>
      <c r="F47" s="507" t="s">
        <v>1155</v>
      </c>
    </row>
    <row r="48" spans="1:6" ht="12.75" customHeight="1">
      <c r="A48" s="576" t="s">
        <v>985</v>
      </c>
    </row>
    <row r="49" spans="1:6" ht="12.75" customHeight="1">
      <c r="A49" s="581" t="s">
        <v>986</v>
      </c>
      <c r="E49" s="91" t="s">
        <v>750</v>
      </c>
      <c r="F49" s="67" t="s">
        <v>1156</v>
      </c>
    </row>
    <row r="50" spans="1:6" ht="12.75" customHeight="1">
      <c r="A50" s="582" t="s">
        <v>745</v>
      </c>
    </row>
    <row r="51" spans="1:6" ht="12.75" customHeight="1">
      <c r="F51" s="574" t="s">
        <v>804</v>
      </c>
    </row>
    <row r="52" spans="1:6" ht="45" customHeight="1">
      <c r="A52" s="499" t="s">
        <v>806</v>
      </c>
      <c r="B52" s="499" t="s">
        <v>807</v>
      </c>
      <c r="C52" s="499" t="s">
        <v>746</v>
      </c>
      <c r="D52" s="499" t="s">
        <v>747</v>
      </c>
      <c r="E52" s="499" t="s">
        <v>805</v>
      </c>
      <c r="F52" s="461" t="s">
        <v>765</v>
      </c>
    </row>
    <row r="53" spans="1:6" ht="12.75" customHeight="1">
      <c r="A53" s="292" t="s">
        <v>303</v>
      </c>
      <c r="B53" s="295" t="s">
        <v>304</v>
      </c>
      <c r="C53" s="299">
        <v>155000000</v>
      </c>
      <c r="D53" s="299">
        <v>77500000</v>
      </c>
      <c r="E53" s="297">
        <v>39756814.590000004</v>
      </c>
      <c r="F53" s="298">
        <v>0.77359999999999995</v>
      </c>
    </row>
    <row r="54" spans="1:6" ht="12.75" customHeight="1">
      <c r="A54" s="292" t="s">
        <v>305</v>
      </c>
      <c r="B54" s="292" t="s">
        <v>300</v>
      </c>
      <c r="C54" s="296">
        <v>380000000</v>
      </c>
      <c r="D54" s="296">
        <v>190000000</v>
      </c>
      <c r="E54" s="297">
        <v>312920035.82999998</v>
      </c>
      <c r="F54" s="298">
        <v>191.54</v>
      </c>
    </row>
    <row r="55" spans="1:6" ht="12.75" customHeight="1">
      <c r="A55" s="292" t="s">
        <v>1247</v>
      </c>
      <c r="B55" s="292" t="s">
        <v>300</v>
      </c>
      <c r="C55" s="296">
        <v>600000000</v>
      </c>
      <c r="D55" s="296">
        <v>300000000</v>
      </c>
      <c r="E55" s="297">
        <v>116169234.61</v>
      </c>
      <c r="F55" s="298">
        <v>8.82</v>
      </c>
    </row>
    <row r="56" spans="1:6" ht="12.75" customHeight="1">
      <c r="A56" s="292" t="s">
        <v>307</v>
      </c>
      <c r="B56" s="292" t="s">
        <v>308</v>
      </c>
      <c r="C56" s="296">
        <v>340000000</v>
      </c>
      <c r="D56" s="296">
        <v>170000000</v>
      </c>
      <c r="E56" s="297">
        <v>164813155.59999999</v>
      </c>
      <c r="F56" s="298">
        <v>3.71</v>
      </c>
    </row>
    <row r="57" spans="1:6" ht="12.75" customHeight="1">
      <c r="A57" s="292" t="s">
        <v>306</v>
      </c>
      <c r="B57" s="295" t="s">
        <v>302</v>
      </c>
      <c r="C57" s="299">
        <v>540000000</v>
      </c>
      <c r="D57" s="299">
        <v>262500000</v>
      </c>
      <c r="E57" s="297">
        <v>249281604.27000001</v>
      </c>
      <c r="F57" s="298">
        <v>220.63200000000001</v>
      </c>
    </row>
    <row r="58" spans="1:6" ht="18.75" customHeight="1">
      <c r="A58" s="482" t="s">
        <v>596</v>
      </c>
      <c r="B58" s="503"/>
      <c r="C58" s="504"/>
      <c r="D58" s="504"/>
      <c r="E58" s="501">
        <f>SUM(E53:E57)</f>
        <v>882940844.89999998</v>
      </c>
      <c r="F58" s="502"/>
    </row>
    <row r="59" spans="1:6" ht="12.75" customHeight="1">
      <c r="A59" s="68" t="s">
        <v>331</v>
      </c>
    </row>
    <row r="60" spans="1:6" ht="12.75" customHeight="1">
      <c r="A60" s="80" t="s">
        <v>740</v>
      </c>
      <c r="E60" s="79"/>
    </row>
    <row r="61" spans="1:6" ht="12.75" customHeight="1"/>
    <row r="62" spans="1:6" ht="12.75" customHeight="1">
      <c r="A62" s="583" t="s">
        <v>773</v>
      </c>
    </row>
    <row r="63" spans="1:6" ht="19.5" customHeight="1">
      <c r="A63" s="793" t="s">
        <v>772</v>
      </c>
      <c r="B63" s="793"/>
      <c r="C63" s="793"/>
      <c r="D63" s="793"/>
      <c r="E63" s="793"/>
      <c r="F63" s="793"/>
    </row>
    <row r="64" spans="1:6" ht="12.75" customHeight="1">
      <c r="A64" s="588"/>
      <c r="B64" s="588"/>
      <c r="C64" s="588"/>
      <c r="D64" s="588"/>
      <c r="E64" s="588"/>
    </row>
    <row r="65" spans="1:6" ht="12.75" customHeight="1">
      <c r="A65" s="584"/>
    </row>
    <row r="66" spans="1:6" ht="12.75" customHeight="1">
      <c r="A66" s="75" t="s">
        <v>328</v>
      </c>
    </row>
    <row r="67" spans="1:6" ht="12.75" customHeight="1"/>
    <row r="68" spans="1:6" ht="12.75" customHeight="1"/>
    <row r="69" spans="1:6" ht="12.75" customHeight="1">
      <c r="A69" s="585"/>
    </row>
    <row r="70" spans="1:6" ht="12.75" customHeight="1">
      <c r="A70" s="583"/>
    </row>
    <row r="71" spans="1:6" ht="12.75" customHeight="1">
      <c r="A71" s="583"/>
    </row>
    <row r="72" spans="1:6" ht="12.75" customHeight="1">
      <c r="A72" s="583"/>
      <c r="F72" s="53" t="s">
        <v>735</v>
      </c>
    </row>
    <row r="73" spans="1:6" ht="12.75" customHeight="1">
      <c r="A73" s="584"/>
    </row>
    <row r="74" spans="1:6" ht="12.75" customHeight="1">
      <c r="A74" s="584"/>
    </row>
    <row r="75" spans="1:6" ht="12.75" customHeight="1">
      <c r="A75" s="584"/>
    </row>
    <row r="76" spans="1:6" ht="12.75" customHeight="1">
      <c r="A76" s="584"/>
    </row>
    <row r="77" spans="1:6" ht="12.75" customHeight="1"/>
    <row r="78" spans="1:6" ht="12.75" customHeight="1"/>
  </sheetData>
  <sortState ref="A7:E21">
    <sortCondition ref="B7"/>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8" t="s">
        <v>988</v>
      </c>
      <c r="D1" s="497" t="str">
        <f>Naslovnica!A20</f>
        <v>Kolovoz 2015.</v>
      </c>
    </row>
    <row r="2" spans="1:4">
      <c r="A2" s="125" t="s">
        <v>989</v>
      </c>
      <c r="D2" s="597" t="str">
        <f>Naslovnica!A24</f>
        <v>August 2015</v>
      </c>
    </row>
    <row r="3" spans="1:4" ht="12.75" customHeight="1"/>
    <row r="4" spans="1:4" ht="12.75" customHeight="1">
      <c r="D4" s="601" t="s">
        <v>803</v>
      </c>
    </row>
    <row r="5" spans="1:4" ht="43.5">
      <c r="A5" s="499" t="s">
        <v>1157</v>
      </c>
      <c r="B5" s="499" t="s">
        <v>807</v>
      </c>
      <c r="C5" s="499" t="s">
        <v>805</v>
      </c>
      <c r="D5" s="499" t="s">
        <v>809</v>
      </c>
    </row>
    <row r="6" spans="1:4">
      <c r="A6" s="285" t="s">
        <v>836</v>
      </c>
      <c r="B6" s="285" t="s">
        <v>267</v>
      </c>
      <c r="C6" s="286">
        <v>27933949.620000001</v>
      </c>
      <c r="D6" s="603">
        <v>733.79070304363449</v>
      </c>
    </row>
    <row r="7" spans="1:4">
      <c r="A7" s="285" t="s">
        <v>1154</v>
      </c>
      <c r="B7" s="285" t="s">
        <v>267</v>
      </c>
      <c r="C7" s="286">
        <v>21754548.379999999</v>
      </c>
      <c r="D7" s="603">
        <v>740.02339413715811</v>
      </c>
    </row>
    <row r="8" spans="1:4">
      <c r="A8" s="482" t="s">
        <v>596</v>
      </c>
      <c r="B8" s="493"/>
      <c r="C8" s="494">
        <f>SUM(C6:C7)</f>
        <v>49688498</v>
      </c>
      <c r="D8" s="495"/>
    </row>
    <row r="9" spans="1:4" ht="12.75" customHeight="1">
      <c r="A9" s="36" t="s">
        <v>598</v>
      </c>
    </row>
    <row r="10" spans="1:4" ht="12.75" customHeight="1"/>
    <row r="11" spans="1:4" ht="12.75" customHeight="1"/>
    <row r="12" spans="1:4" ht="12.75" customHeight="1">
      <c r="A12" s="488" t="s">
        <v>990</v>
      </c>
      <c r="D12" s="497" t="str">
        <f>'5 Tablica 3,4'!A8</f>
        <v>Srpanj 2015.</v>
      </c>
    </row>
    <row r="13" spans="1:4" ht="12.75" customHeight="1">
      <c r="A13" s="125" t="s">
        <v>991</v>
      </c>
      <c r="D13" s="597" t="str">
        <f>'5 Tablica 3,4'!B8</f>
        <v>July 2015</v>
      </c>
    </row>
    <row r="14" spans="1:4" ht="12.75" customHeight="1"/>
    <row r="15" spans="1:4" ht="12.75" customHeight="1">
      <c r="D15" s="64" t="s">
        <v>803</v>
      </c>
    </row>
    <row r="16" spans="1:4" ht="45" customHeight="1">
      <c r="A16" s="499" t="s">
        <v>802</v>
      </c>
      <c r="B16" s="499" t="s">
        <v>807</v>
      </c>
      <c r="C16" s="499" t="s">
        <v>805</v>
      </c>
      <c r="D16" s="499" t="s">
        <v>809</v>
      </c>
    </row>
    <row r="17" spans="1:5" ht="15" customHeight="1">
      <c r="A17" s="285" t="s">
        <v>1158</v>
      </c>
      <c r="B17" s="285" t="s">
        <v>330</v>
      </c>
      <c r="C17" s="286">
        <v>223545504.43000001</v>
      </c>
      <c r="D17" s="287">
        <v>73.379787156588492</v>
      </c>
      <c r="E17" s="88"/>
    </row>
    <row r="18" spans="1:5" ht="15" customHeight="1">
      <c r="A18" s="285" t="s">
        <v>1086</v>
      </c>
      <c r="B18" s="288" t="s">
        <v>1103</v>
      </c>
      <c r="C18" s="286">
        <v>21707458.02</v>
      </c>
      <c r="D18" s="287">
        <v>42.900114664031619</v>
      </c>
      <c r="E18" s="78"/>
    </row>
    <row r="19" spans="1:5" ht="15" customHeight="1">
      <c r="A19" s="285" t="s">
        <v>1160</v>
      </c>
      <c r="B19" s="285" t="s">
        <v>723</v>
      </c>
      <c r="C19" s="286">
        <v>1164911234.21</v>
      </c>
      <c r="D19" s="287">
        <v>302.9283399510233</v>
      </c>
    </row>
    <row r="20" spans="1:5" ht="18.75" customHeight="1">
      <c r="A20" s="482" t="s">
        <v>596</v>
      </c>
      <c r="B20" s="493"/>
      <c r="C20" s="494">
        <f>SUM(C17:C19)</f>
        <v>1410164196.6600001</v>
      </c>
      <c r="D20" s="495"/>
    </row>
    <row r="21" spans="1:5" ht="12.75" customHeight="1">
      <c r="A21" s="36" t="s">
        <v>598</v>
      </c>
    </row>
    <row r="22" spans="1:5" ht="12.75" customHeight="1">
      <c r="A22" s="566"/>
      <c r="C22" s="79"/>
    </row>
    <row r="23" spans="1:5" ht="12.75" customHeight="1"/>
    <row r="24" spans="1:5" ht="12.75" customHeight="1">
      <c r="A24" s="496" t="s">
        <v>992</v>
      </c>
      <c r="D24" s="497" t="str">
        <f>'5 Tablica 3,4'!A8</f>
        <v>Srpanj 2015.</v>
      </c>
    </row>
    <row r="25" spans="1:5" ht="12.75" customHeight="1">
      <c r="A25" s="596" t="s">
        <v>993</v>
      </c>
      <c r="D25" s="597" t="str">
        <f>'5 Tablica 3,4'!B8</f>
        <v>July 2015</v>
      </c>
    </row>
    <row r="26" spans="1:5" ht="12.75" customHeight="1"/>
    <row r="27" spans="1:5" ht="12.75" customHeight="1">
      <c r="D27" s="64" t="s">
        <v>803</v>
      </c>
    </row>
    <row r="28" spans="1:5" ht="45" customHeight="1">
      <c r="A28" s="499" t="s">
        <v>802</v>
      </c>
      <c r="B28" s="499" t="s">
        <v>807</v>
      </c>
      <c r="C28" s="499" t="s">
        <v>805</v>
      </c>
      <c r="D28" s="499" t="s">
        <v>809</v>
      </c>
    </row>
    <row r="29" spans="1:5" ht="15" customHeight="1">
      <c r="A29" s="285" t="s">
        <v>1159</v>
      </c>
      <c r="B29" s="285" t="s">
        <v>1103</v>
      </c>
      <c r="C29" s="286">
        <v>114785909.89</v>
      </c>
      <c r="D29" s="287">
        <v>57.302073855864592</v>
      </c>
      <c r="E29" s="88"/>
    </row>
    <row r="30" spans="1:5" ht="15" customHeight="1">
      <c r="A30" s="482" t="s">
        <v>596</v>
      </c>
      <c r="B30" s="493"/>
      <c r="C30" s="494">
        <f>SUM(C29:C29)</f>
        <v>114785909.89</v>
      </c>
      <c r="D30" s="495"/>
      <c r="E30" s="78"/>
    </row>
    <row r="31" spans="1:5" ht="12.75" customHeight="1">
      <c r="A31" s="36" t="s">
        <v>598</v>
      </c>
    </row>
    <row r="32" spans="1:5" ht="12.75" customHeight="1">
      <c r="A32" s="51"/>
    </row>
    <row r="33" spans="1:6" ht="19.5" customHeight="1">
      <c r="A33" s="795" t="s">
        <v>774</v>
      </c>
      <c r="B33" s="795"/>
      <c r="C33" s="795"/>
      <c r="D33" s="795"/>
    </row>
    <row r="34" spans="1:6" ht="21.75" customHeight="1">
      <c r="A34" s="794" t="s">
        <v>775</v>
      </c>
      <c r="B34" s="794"/>
      <c r="C34" s="794"/>
      <c r="D34" s="794"/>
      <c r="E34" s="90"/>
      <c r="F34" s="90"/>
    </row>
    <row r="35" spans="1:6" ht="12.75" customHeight="1">
      <c r="A35" s="51"/>
    </row>
    <row r="36" spans="1:6" ht="12.75" customHeight="1"/>
    <row r="37" spans="1:6" ht="12.75" customHeight="1">
      <c r="A37" s="498" t="s">
        <v>994</v>
      </c>
      <c r="D37" s="376" t="str">
        <f>Naslovnica!A20</f>
        <v>Kolovoz 2015.</v>
      </c>
    </row>
    <row r="38" spans="1:6" ht="12.75" customHeight="1">
      <c r="A38" s="596" t="s">
        <v>995</v>
      </c>
      <c r="D38" s="118" t="str">
        <f>Naslovnica!A24</f>
        <v>August 2015</v>
      </c>
    </row>
    <row r="39" spans="1:6" ht="12.75" customHeight="1"/>
    <row r="40" spans="1:6" ht="12.75" customHeight="1">
      <c r="C40" s="77" t="s">
        <v>804</v>
      </c>
    </row>
    <row r="41" spans="1:6" ht="22.5" customHeight="1">
      <c r="A41" s="499" t="s">
        <v>810</v>
      </c>
      <c r="B41" s="499" t="s">
        <v>807</v>
      </c>
      <c r="C41" s="499" t="s">
        <v>805</v>
      </c>
    </row>
    <row r="42" spans="1:6" ht="22.5" customHeight="1">
      <c r="A42" s="289" t="s">
        <v>295</v>
      </c>
      <c r="B42" s="290" t="s">
        <v>296</v>
      </c>
      <c r="C42" s="291">
        <v>730069598.52999997</v>
      </c>
      <c r="D42" s="88"/>
    </row>
    <row r="43" spans="1:6" ht="15" customHeight="1">
      <c r="A43" s="289" t="s">
        <v>297</v>
      </c>
      <c r="B43" s="290" t="s">
        <v>298</v>
      </c>
      <c r="C43" s="291">
        <v>189293550.04366684</v>
      </c>
      <c r="D43" s="78"/>
    </row>
    <row r="44" spans="1:6" ht="12.75" customHeight="1">
      <c r="A44" s="36" t="s">
        <v>598</v>
      </c>
    </row>
    <row r="45" spans="1:6" ht="12.75" customHeight="1"/>
    <row r="46" spans="1:6" ht="12.75" customHeight="1"/>
    <row r="47" spans="1:6" ht="12.75" customHeight="1">
      <c r="A47" s="75" t="s">
        <v>328</v>
      </c>
    </row>
    <row r="48" spans="1:6" ht="12.75" customHeight="1"/>
    <row r="49" spans="4:4" ht="12.75" customHeight="1"/>
    <row r="50" spans="4:4" ht="12.75" customHeight="1"/>
    <row r="51" spans="4:4" ht="12.75" customHeight="1"/>
    <row r="52" spans="4:4" ht="12.75" customHeight="1">
      <c r="D52" s="53" t="s">
        <v>748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2">
    <mergeCell ref="A33:D33"/>
    <mergeCell ref="A34:D34"/>
  </mergeCells>
  <hyperlinks>
    <hyperlink ref="A47"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4" t="s">
        <v>452</v>
      </c>
      <c r="B1" s="525"/>
      <c r="C1" s="525"/>
      <c r="D1" s="525"/>
      <c r="E1" s="555"/>
      <c r="F1" s="537"/>
      <c r="G1" s="526" t="s">
        <v>1164</v>
      </c>
    </row>
    <row r="2" spans="1:7" ht="15" customHeight="1">
      <c r="A2" s="527" t="s">
        <v>453</v>
      </c>
      <c r="B2" s="525"/>
      <c r="C2" s="525"/>
      <c r="D2" s="525"/>
      <c r="E2" s="556"/>
      <c r="F2" s="537"/>
      <c r="G2" s="528" t="s">
        <v>1165</v>
      </c>
    </row>
    <row r="3" spans="1:7" ht="12.75" customHeight="1">
      <c r="A3" s="69" t="s">
        <v>309</v>
      </c>
    </row>
    <row r="4" spans="1:7" ht="12.75" customHeight="1"/>
    <row r="5" spans="1:7" ht="12.75" customHeight="1">
      <c r="A5" s="509" t="s">
        <v>996</v>
      </c>
    </row>
    <row r="6" spans="1:7" ht="12.75" customHeight="1">
      <c r="A6" s="70" t="s">
        <v>997</v>
      </c>
    </row>
    <row r="7" spans="1:7" ht="12.75" customHeight="1"/>
    <row r="8" spans="1:7" ht="34.5" customHeight="1">
      <c r="A8" s="508" t="s">
        <v>310</v>
      </c>
      <c r="B8" s="801" t="s">
        <v>633</v>
      </c>
      <c r="C8" s="801"/>
    </row>
    <row r="9" spans="1:7" ht="12.75" customHeight="1">
      <c r="A9" s="300" t="s">
        <v>829</v>
      </c>
      <c r="B9" s="301">
        <v>23</v>
      </c>
      <c r="C9" s="302"/>
      <c r="D9" s="78"/>
      <c r="F9" s="78"/>
    </row>
    <row r="10" spans="1:7" ht="12.75" customHeight="1">
      <c r="A10" s="300" t="s">
        <v>1095</v>
      </c>
      <c r="B10" s="301">
        <v>23</v>
      </c>
      <c r="C10" s="302"/>
      <c r="F10" s="88"/>
    </row>
    <row r="11" spans="1:7" ht="12.75" customHeight="1">
      <c r="A11" s="303" t="s">
        <v>1117</v>
      </c>
      <c r="B11" s="301">
        <v>23</v>
      </c>
      <c r="C11" s="302"/>
      <c r="F11" s="88"/>
    </row>
    <row r="12" spans="1:7" ht="12.75" customHeight="1">
      <c r="A12" s="300" t="s">
        <v>1142</v>
      </c>
      <c r="B12" s="301">
        <v>22</v>
      </c>
      <c r="C12" s="302"/>
    </row>
    <row r="13" spans="1:7" ht="12.75" customHeight="1">
      <c r="A13" s="595" t="s">
        <v>1161</v>
      </c>
      <c r="B13" s="301">
        <v>21</v>
      </c>
      <c r="C13" s="302"/>
    </row>
    <row r="14" spans="1:7" ht="12.75" customHeight="1">
      <c r="A14" s="27" t="s">
        <v>314</v>
      </c>
    </row>
    <row r="15" spans="1:7" ht="12.75" customHeight="1"/>
    <row r="16" spans="1:7" ht="12.75" customHeight="1">
      <c r="A16" s="509" t="s">
        <v>998</v>
      </c>
    </row>
    <row r="17" spans="1:9" ht="12.75" customHeight="1">
      <c r="A17" s="70" t="s">
        <v>999</v>
      </c>
    </row>
    <row r="18" spans="1:9" ht="12.75" customHeight="1">
      <c r="E18" s="803" t="s">
        <v>636</v>
      </c>
      <c r="F18" s="803"/>
      <c r="G18" s="803"/>
    </row>
    <row r="19" spans="1:9" ht="73.5" customHeight="1">
      <c r="A19" s="801" t="s">
        <v>662</v>
      </c>
      <c r="B19" s="801" t="s">
        <v>628</v>
      </c>
      <c r="C19" s="802"/>
      <c r="D19" s="802"/>
      <c r="E19" s="801" t="s">
        <v>722</v>
      </c>
      <c r="F19" s="768"/>
      <c r="G19" s="768"/>
    </row>
    <row r="20" spans="1:9" ht="27.75" customHeight="1">
      <c r="A20" s="801"/>
      <c r="B20" s="562" t="s">
        <v>1189</v>
      </c>
      <c r="C20" s="562" t="s">
        <v>1161</v>
      </c>
      <c r="D20" s="440" t="s">
        <v>1136</v>
      </c>
      <c r="E20" s="562" t="s">
        <v>1189</v>
      </c>
      <c r="F20" s="562" t="s">
        <v>1161</v>
      </c>
      <c r="G20" s="686" t="s">
        <v>1136</v>
      </c>
    </row>
    <row r="21" spans="1:9" ht="16.5" customHeight="1">
      <c r="A21" s="304" t="s">
        <v>311</v>
      </c>
      <c r="B21" s="305">
        <v>55536</v>
      </c>
      <c r="C21" s="305">
        <v>54404</v>
      </c>
      <c r="D21" s="306">
        <v>-2.0383174877556899E-2</v>
      </c>
      <c r="E21" s="305">
        <v>3881669.40209</v>
      </c>
      <c r="F21" s="305">
        <v>3715711.5293100001</v>
      </c>
      <c r="G21" s="307">
        <v>-4.2754252253075303E-2</v>
      </c>
      <c r="H21" s="78"/>
      <c r="I21" s="150"/>
    </row>
    <row r="22" spans="1:9" ht="16.5" customHeight="1">
      <c r="A22" s="304" t="s">
        <v>312</v>
      </c>
      <c r="B22" s="305">
        <v>57947</v>
      </c>
      <c r="C22" s="305">
        <v>59385</v>
      </c>
      <c r="D22" s="306">
        <v>2.4815779936838835E-2</v>
      </c>
      <c r="E22" s="305">
        <v>10443151.401079999</v>
      </c>
      <c r="F22" s="305">
        <v>10303675.66065</v>
      </c>
      <c r="G22" s="307">
        <v>-1.3355713718329809E-2</v>
      </c>
    </row>
    <row r="23" spans="1:9" ht="16.5" customHeight="1">
      <c r="A23" s="304" t="s">
        <v>313</v>
      </c>
      <c r="B23" s="305">
        <v>1921</v>
      </c>
      <c r="C23" s="305">
        <v>1754</v>
      </c>
      <c r="D23" s="306">
        <v>-8.6933888599687661E-2</v>
      </c>
      <c r="E23" s="305">
        <v>327189.43601</v>
      </c>
      <c r="F23" s="305">
        <v>106645.44256</v>
      </c>
      <c r="G23" s="307">
        <v>-0.67405597240388726</v>
      </c>
    </row>
    <row r="24" spans="1:9" ht="16.5" customHeight="1">
      <c r="A24" s="308" t="s">
        <v>129</v>
      </c>
      <c r="B24" s="309">
        <v>115404</v>
      </c>
      <c r="C24" s="309">
        <v>115543</v>
      </c>
      <c r="D24" s="310">
        <v>1.2044643166614676E-3</v>
      </c>
      <c r="E24" s="309">
        <v>14652010.239179999</v>
      </c>
      <c r="F24" s="309">
        <v>14126032.63252</v>
      </c>
      <c r="G24" s="311">
        <v>-3.5897982466154457E-2</v>
      </c>
    </row>
    <row r="25" spans="1:9" ht="12.75" customHeight="1">
      <c r="A25" s="27" t="s">
        <v>314</v>
      </c>
    </row>
    <row r="26" spans="1:9" ht="27" customHeight="1">
      <c r="A26" s="796" t="s">
        <v>767</v>
      </c>
      <c r="B26" s="796"/>
      <c r="C26" s="796"/>
      <c r="D26" s="796"/>
      <c r="E26" s="796"/>
      <c r="F26" s="800"/>
      <c r="G26" s="800"/>
    </row>
    <row r="27" spans="1:9" ht="71.25" customHeight="1">
      <c r="A27" s="797" t="s">
        <v>1149</v>
      </c>
      <c r="B27" s="797"/>
      <c r="C27" s="797"/>
      <c r="D27" s="797"/>
      <c r="E27" s="797"/>
      <c r="F27" s="797"/>
      <c r="G27" s="797"/>
    </row>
    <row r="28" spans="1:9" ht="23.25" customHeight="1">
      <c r="A28" s="798" t="s">
        <v>1197</v>
      </c>
      <c r="B28" s="799"/>
      <c r="C28" s="799"/>
      <c r="D28" s="799"/>
      <c r="E28" s="799"/>
      <c r="F28" s="799"/>
      <c r="G28" s="799"/>
    </row>
    <row r="29" spans="1:9" ht="12.75" customHeight="1"/>
    <row r="30" spans="1:9" ht="12.75" customHeight="1">
      <c r="A30" s="509" t="s">
        <v>1000</v>
      </c>
    </row>
    <row r="31" spans="1:9" ht="12.75" customHeight="1">
      <c r="A31" s="70" t="s">
        <v>1001</v>
      </c>
    </row>
    <row r="32" spans="1:9" ht="12.75" customHeight="1">
      <c r="E32" s="803" t="s">
        <v>636</v>
      </c>
      <c r="F32" s="803"/>
      <c r="G32" s="803"/>
    </row>
    <row r="33" spans="1:9" ht="78" customHeight="1">
      <c r="A33" s="801" t="s">
        <v>662</v>
      </c>
      <c r="B33" s="801" t="s">
        <v>629</v>
      </c>
      <c r="C33" s="802"/>
      <c r="D33" s="510"/>
      <c r="E33" s="801" t="s">
        <v>634</v>
      </c>
      <c r="F33" s="768"/>
      <c r="G33" s="768"/>
    </row>
    <row r="34" spans="1:9" ht="32.25" customHeight="1">
      <c r="A34" s="801"/>
      <c r="B34" s="562" t="s">
        <v>1190</v>
      </c>
      <c r="C34" s="562" t="s">
        <v>1191</v>
      </c>
      <c r="D34" s="686" t="s">
        <v>1136</v>
      </c>
      <c r="E34" s="562" t="s">
        <v>1190</v>
      </c>
      <c r="F34" s="562" t="s">
        <v>1191</v>
      </c>
      <c r="G34" s="686" t="s">
        <v>1136</v>
      </c>
    </row>
    <row r="35" spans="1:9" ht="16.5" customHeight="1">
      <c r="A35" s="304" t="s">
        <v>311</v>
      </c>
      <c r="B35" s="305">
        <v>12792</v>
      </c>
      <c r="C35" s="305">
        <v>11864</v>
      </c>
      <c r="D35" s="306">
        <v>-7.2545340838023761E-2</v>
      </c>
      <c r="E35" s="305">
        <v>1313382.9149200001</v>
      </c>
      <c r="F35" s="305">
        <v>949427.73389000003</v>
      </c>
      <c r="G35" s="312">
        <v>-0.27711277259318473</v>
      </c>
      <c r="H35" s="78"/>
      <c r="I35" s="78"/>
    </row>
    <row r="36" spans="1:9" ht="16.5" customHeight="1">
      <c r="A36" s="304" t="s">
        <v>312</v>
      </c>
      <c r="B36" s="305">
        <v>9606</v>
      </c>
      <c r="C36" s="305">
        <v>9703</v>
      </c>
      <c r="D36" s="306">
        <v>1.0097855506974807E-2</v>
      </c>
      <c r="E36" s="305">
        <v>1791519.0803399999</v>
      </c>
      <c r="F36" s="305">
        <v>1868335.5411400001</v>
      </c>
      <c r="G36" s="312">
        <v>4.2877835711033443E-2</v>
      </c>
      <c r="H36" s="78"/>
    </row>
    <row r="37" spans="1:9" ht="16.5" customHeight="1">
      <c r="A37" s="308" t="s">
        <v>129</v>
      </c>
      <c r="B37" s="309">
        <v>22398</v>
      </c>
      <c r="C37" s="309">
        <v>21567</v>
      </c>
      <c r="D37" s="310">
        <v>-3.7101526922046608E-2</v>
      </c>
      <c r="E37" s="309">
        <v>3104901.9952600002</v>
      </c>
      <c r="F37" s="309">
        <v>2817763.2750300001</v>
      </c>
      <c r="G37" s="313">
        <v>-9.2479157367398798E-2</v>
      </c>
    </row>
    <row r="38" spans="1:9" ht="12.75" customHeight="1">
      <c r="A38" s="27" t="s">
        <v>314</v>
      </c>
    </row>
    <row r="39" spans="1:9" ht="30.75" customHeight="1">
      <c r="A39" s="796" t="s">
        <v>768</v>
      </c>
      <c r="B39" s="796"/>
      <c r="C39" s="796"/>
      <c r="D39" s="796"/>
      <c r="E39" s="796"/>
      <c r="F39" s="796"/>
      <c r="G39" s="796"/>
    </row>
    <row r="40" spans="1:9" ht="81.75" customHeight="1">
      <c r="A40" s="797" t="s">
        <v>1150</v>
      </c>
      <c r="B40" s="797"/>
      <c r="C40" s="797"/>
      <c r="D40" s="797"/>
      <c r="E40" s="797"/>
      <c r="F40" s="797"/>
      <c r="G40" s="797"/>
    </row>
    <row r="41" spans="1:9" ht="24.75" customHeight="1">
      <c r="A41" s="798" t="s">
        <v>1197</v>
      </c>
      <c r="B41" s="799"/>
      <c r="C41" s="799"/>
      <c r="D41" s="799"/>
      <c r="E41" s="799"/>
      <c r="F41" s="799"/>
      <c r="G41" s="799"/>
    </row>
    <row r="42" spans="1:9" ht="12.75" customHeight="1"/>
    <row r="43" spans="1:9" ht="12.75" customHeight="1">
      <c r="A43" s="375" t="s">
        <v>1199</v>
      </c>
    </row>
    <row r="44" spans="1:9" ht="12.75" customHeight="1">
      <c r="A44" s="15" t="s">
        <v>1200</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314</v>
      </c>
    </row>
    <row r="65" spans="1:9" ht="12.75" customHeight="1">
      <c r="A65" s="27"/>
    </row>
    <row r="66" spans="1:9" ht="12.75" customHeight="1">
      <c r="A66" s="375" t="s">
        <v>1201</v>
      </c>
    </row>
    <row r="67" spans="1:9" ht="12.75" customHeight="1">
      <c r="A67" s="15" t="s">
        <v>1202</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314</v>
      </c>
    </row>
    <row r="88" spans="1:1" ht="12.75" customHeight="1"/>
    <row r="89" spans="1:1" ht="12.75" customHeight="1"/>
    <row r="90" spans="1:1" ht="12.75" customHeight="1"/>
    <row r="91" spans="1:1" ht="12.75" customHeight="1">
      <c r="A91" s="75" t="s">
        <v>328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2" t="s">
        <v>1002</v>
      </c>
    </row>
    <row r="2" spans="1:6" ht="12.75" customHeight="1">
      <c r="A2" s="52" t="s">
        <v>1003</v>
      </c>
    </row>
    <row r="3" spans="1:6" ht="12.75" customHeight="1"/>
    <row r="4" spans="1:6" ht="12.75" customHeight="1">
      <c r="E4" s="113" t="s">
        <v>478</v>
      </c>
      <c r="F4" s="142"/>
    </row>
    <row r="5" spans="1:6" ht="22.5" customHeight="1">
      <c r="A5" s="801" t="s">
        <v>354</v>
      </c>
      <c r="B5" s="511" t="s">
        <v>630</v>
      </c>
      <c r="C5" s="511" t="s">
        <v>630</v>
      </c>
      <c r="D5" s="805" t="s">
        <v>352</v>
      </c>
      <c r="E5" s="805" t="s">
        <v>353</v>
      </c>
    </row>
    <row r="6" spans="1:6" ht="22.5" customHeight="1">
      <c r="A6" s="804"/>
      <c r="B6" s="563" t="s">
        <v>1192</v>
      </c>
      <c r="C6" s="563" t="s">
        <v>1161</v>
      </c>
      <c r="D6" s="805"/>
      <c r="E6" s="805"/>
    </row>
    <row r="7" spans="1:6" ht="12.75" customHeight="1">
      <c r="A7" s="314" t="s">
        <v>396</v>
      </c>
      <c r="B7" s="315">
        <v>14073734.925620001</v>
      </c>
      <c r="C7" s="315">
        <v>13613891.780680001</v>
      </c>
      <c r="D7" s="316">
        <v>-3.2673852916107998E-2</v>
      </c>
      <c r="E7" s="315">
        <v>-459843.14494000003</v>
      </c>
      <c r="F7" s="78"/>
    </row>
    <row r="8" spans="1:6" ht="12.75" customHeight="1">
      <c r="A8" s="317" t="s">
        <v>385</v>
      </c>
      <c r="B8" s="318">
        <v>14011.945320000001</v>
      </c>
      <c r="C8" s="318">
        <v>10424.846939999999</v>
      </c>
      <c r="D8" s="319">
        <v>-0.25600288168980673</v>
      </c>
      <c r="E8" s="318">
        <v>-3587.0983800000013</v>
      </c>
      <c r="F8" s="88"/>
    </row>
    <row r="9" spans="1:6" ht="12.75" customHeight="1">
      <c r="A9" s="317" t="s">
        <v>386</v>
      </c>
      <c r="B9" s="318">
        <v>6047713.7618000004</v>
      </c>
      <c r="C9" s="318">
        <v>5827342.3775800001</v>
      </c>
      <c r="D9" s="319">
        <v>-3.6438792062541421E-2</v>
      </c>
      <c r="E9" s="318">
        <v>-220371.38422000036</v>
      </c>
      <c r="F9" s="88"/>
    </row>
    <row r="10" spans="1:6" ht="12.75" customHeight="1">
      <c r="A10" s="317" t="s">
        <v>387</v>
      </c>
      <c r="B10" s="318">
        <v>329445.67479000002</v>
      </c>
      <c r="C10" s="318">
        <v>154394.66719000001</v>
      </c>
      <c r="D10" s="319">
        <v>-0.53135014661092006</v>
      </c>
      <c r="E10" s="318">
        <v>-175051.00760000001</v>
      </c>
    </row>
    <row r="11" spans="1:6" ht="12.75" customHeight="1">
      <c r="A11" s="317" t="s">
        <v>388</v>
      </c>
      <c r="B11" s="318">
        <v>7534408.0721499994</v>
      </c>
      <c r="C11" s="318">
        <v>7478740.2446400002</v>
      </c>
      <c r="D11" s="319">
        <v>-7.3884805517461238E-3</v>
      </c>
      <c r="E11" s="318">
        <v>-55667.827509999275</v>
      </c>
    </row>
    <row r="12" spans="1:6" ht="12.75" customHeight="1">
      <c r="A12" s="317" t="s">
        <v>389</v>
      </c>
      <c r="B12" s="318">
        <v>148155.47156000001</v>
      </c>
      <c r="C12" s="318">
        <v>142989.64433000001</v>
      </c>
      <c r="D12" s="319">
        <v>-3.4867610190879375E-2</v>
      </c>
      <c r="E12" s="318">
        <v>-5165.8272299999953</v>
      </c>
    </row>
    <row r="13" spans="1:6" ht="12.75" customHeight="1">
      <c r="A13" s="314" t="s">
        <v>397</v>
      </c>
      <c r="B13" s="315">
        <v>5757563.4088000003</v>
      </c>
      <c r="C13" s="315">
        <v>4740397.1296699997</v>
      </c>
      <c r="D13" s="316">
        <v>-0.17666610107590633</v>
      </c>
      <c r="E13" s="315">
        <v>-1017166.2791300006</v>
      </c>
    </row>
    <row r="14" spans="1:6" ht="12.75" customHeight="1">
      <c r="A14" s="317" t="s">
        <v>390</v>
      </c>
      <c r="B14" s="318">
        <v>882187.57066999993</v>
      </c>
      <c r="C14" s="318">
        <v>670470.65888</v>
      </c>
      <c r="D14" s="319">
        <v>-0.23999081241782413</v>
      </c>
      <c r="E14" s="318">
        <v>-211716.91178999993</v>
      </c>
    </row>
    <row r="15" spans="1:6" ht="12.75" customHeight="1">
      <c r="A15" s="317" t="s">
        <v>391</v>
      </c>
      <c r="B15" s="318">
        <v>3583717.0900700004</v>
      </c>
      <c r="C15" s="318">
        <v>3342107.4569899999</v>
      </c>
      <c r="D15" s="319">
        <v>-6.7418723913633821E-2</v>
      </c>
      <c r="E15" s="318">
        <v>-241609.63308000052</v>
      </c>
    </row>
    <row r="16" spans="1:6" ht="12.75" customHeight="1">
      <c r="A16" s="317" t="s">
        <v>392</v>
      </c>
      <c r="B16" s="318">
        <v>1041795.2546399999</v>
      </c>
      <c r="C16" s="318">
        <v>385986.23830000003</v>
      </c>
      <c r="D16" s="319">
        <v>-0.62949894753227642</v>
      </c>
      <c r="E16" s="318">
        <v>-655809.01633999986</v>
      </c>
    </row>
    <row r="17" spans="1:7" ht="12.75" customHeight="1">
      <c r="A17" s="317" t="s">
        <v>393</v>
      </c>
      <c r="B17" s="318">
        <v>249863.49341999998</v>
      </c>
      <c r="C17" s="318">
        <v>341832.77549999999</v>
      </c>
      <c r="D17" s="319">
        <v>0.36807810865514157</v>
      </c>
      <c r="E17" s="318">
        <v>91969.282080000004</v>
      </c>
    </row>
    <row r="18" spans="1:7" ht="22.5">
      <c r="A18" s="320" t="s">
        <v>402</v>
      </c>
      <c r="B18" s="318">
        <v>69192.918890000001</v>
      </c>
      <c r="C18" s="318">
        <v>61631.278549999995</v>
      </c>
      <c r="D18" s="319">
        <v>-0.10928344202419302</v>
      </c>
      <c r="E18" s="318">
        <v>-7561.6403400000054</v>
      </c>
    </row>
    <row r="19" spans="1:7" ht="12.75" customHeight="1">
      <c r="A19" s="321" t="s">
        <v>405</v>
      </c>
      <c r="B19" s="315">
        <v>19900491.253310002</v>
      </c>
      <c r="C19" s="315">
        <v>18415920.188900001</v>
      </c>
      <c r="D19" s="316">
        <v>-7.4599719449793767E-2</v>
      </c>
      <c r="E19" s="315">
        <v>-1484571.064410001</v>
      </c>
    </row>
    <row r="20" spans="1:7" ht="12.75" customHeight="1">
      <c r="A20" s="317" t="s">
        <v>394</v>
      </c>
      <c r="B20" s="318">
        <v>6782729.4421399999</v>
      </c>
      <c r="C20" s="318">
        <v>9502889.1478400007</v>
      </c>
      <c r="D20" s="319">
        <v>0.40104204788120973</v>
      </c>
      <c r="E20" s="318">
        <v>2720159.7057000007</v>
      </c>
    </row>
    <row r="21" spans="1:7" ht="12.75" customHeight="1">
      <c r="A21" s="314" t="s">
        <v>398</v>
      </c>
      <c r="B21" s="315">
        <v>1321967.2257000001</v>
      </c>
      <c r="C21" s="315">
        <v>1489440.6581999999</v>
      </c>
      <c r="D21" s="316">
        <v>0.12668501097772705</v>
      </c>
      <c r="E21" s="315">
        <v>167473.43249999988</v>
      </c>
    </row>
    <row r="22" spans="1:7" ht="12.75" customHeight="1">
      <c r="A22" s="314" t="s">
        <v>399</v>
      </c>
      <c r="B22" s="315">
        <v>98483.266780000005</v>
      </c>
      <c r="C22" s="315">
        <v>117067.77691</v>
      </c>
      <c r="D22" s="316">
        <v>0.18870728741681161</v>
      </c>
      <c r="E22" s="315">
        <v>18584.510129999995</v>
      </c>
    </row>
    <row r="23" spans="1:7" ht="12.75" customHeight="1">
      <c r="A23" s="314" t="s">
        <v>400</v>
      </c>
      <c r="B23" s="315">
        <v>11692271.93368</v>
      </c>
      <c r="C23" s="315">
        <v>12265490.3835</v>
      </c>
      <c r="D23" s="316">
        <v>4.9025412090256369E-2</v>
      </c>
      <c r="E23" s="315">
        <v>573218.44982000068</v>
      </c>
    </row>
    <row r="24" spans="1:7" ht="12.75" customHeight="1">
      <c r="A24" s="314" t="s">
        <v>401</v>
      </c>
      <c r="B24" s="315">
        <v>6477459.1152299996</v>
      </c>
      <c r="C24" s="315">
        <v>4241075.7121599996</v>
      </c>
      <c r="D24" s="316">
        <v>-0.34525627461109665</v>
      </c>
      <c r="E24" s="315">
        <v>-2236383.40307</v>
      </c>
    </row>
    <row r="25" spans="1:7" ht="21.75">
      <c r="A25" s="322" t="s">
        <v>403</v>
      </c>
      <c r="B25" s="315">
        <v>310309.71192000003</v>
      </c>
      <c r="C25" s="315">
        <v>302845.65813</v>
      </c>
      <c r="D25" s="316">
        <v>-2.4053561662047879E-2</v>
      </c>
      <c r="E25" s="315">
        <v>-7464.0537900000345</v>
      </c>
    </row>
    <row r="26" spans="1:7">
      <c r="A26" s="321" t="s">
        <v>406</v>
      </c>
      <c r="B26" s="315">
        <v>19900491.253310002</v>
      </c>
      <c r="C26" s="315">
        <v>18415920.188900001</v>
      </c>
      <c r="D26" s="316">
        <v>-7.4599719449793767E-2</v>
      </c>
      <c r="E26" s="315">
        <v>-1484571.064410001</v>
      </c>
    </row>
    <row r="27" spans="1:7" ht="12.75" customHeight="1">
      <c r="A27" s="317" t="s">
        <v>395</v>
      </c>
      <c r="B27" s="318">
        <v>6782729.4421399999</v>
      </c>
      <c r="C27" s="318">
        <v>9502889.1478400007</v>
      </c>
      <c r="D27" s="319">
        <v>0.40104204788120973</v>
      </c>
      <c r="E27" s="318">
        <v>2720159.7057000007</v>
      </c>
    </row>
    <row r="28" spans="1:7" ht="12.75" customHeight="1">
      <c r="A28" s="36" t="s">
        <v>294</v>
      </c>
    </row>
    <row r="29" spans="1:7" ht="12.75" customHeight="1">
      <c r="F29" s="139"/>
      <c r="G29" s="139"/>
    </row>
    <row r="30" spans="1:7" ht="26.25" customHeight="1">
      <c r="A30" s="571" t="s">
        <v>1198</v>
      </c>
      <c r="B30" s="571"/>
      <c r="C30" s="571"/>
      <c r="D30" s="571"/>
      <c r="E30" s="571"/>
    </row>
    <row r="31" spans="1:7" ht="12.75" customHeight="1"/>
    <row r="32" spans="1:7" ht="12.75" customHeight="1">
      <c r="A32" s="75" t="s">
        <v>328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8" t="s">
        <v>1004</v>
      </c>
    </row>
    <row r="2" spans="1:8" ht="12.75" customHeight="1">
      <c r="A2" s="66" t="s">
        <v>1005</v>
      </c>
    </row>
    <row r="3" spans="1:8" ht="12.75" customHeight="1">
      <c r="E3" s="803" t="s">
        <v>636</v>
      </c>
      <c r="F3" s="803"/>
    </row>
    <row r="4" spans="1:8" ht="84.75" customHeight="1">
      <c r="A4" s="511" t="s">
        <v>315</v>
      </c>
      <c r="B4" s="805" t="s">
        <v>631</v>
      </c>
      <c r="C4" s="805"/>
      <c r="D4" s="687" t="s">
        <v>1137</v>
      </c>
      <c r="E4" s="801" t="s">
        <v>661</v>
      </c>
      <c r="F4" s="802"/>
      <c r="G4" s="687" t="s">
        <v>1137</v>
      </c>
    </row>
    <row r="5" spans="1:8" ht="15" customHeight="1" thickBot="1">
      <c r="A5" s="513"/>
      <c r="B5" s="562" t="s">
        <v>1193</v>
      </c>
      <c r="C5" s="562" t="s">
        <v>1161</v>
      </c>
      <c r="D5" s="564"/>
      <c r="E5" s="562" t="s">
        <v>1193</v>
      </c>
      <c r="F5" s="562" t="s">
        <v>1161</v>
      </c>
      <c r="G5" s="514"/>
    </row>
    <row r="6" spans="1:8" ht="12.75" customHeight="1">
      <c r="A6" s="515" t="s">
        <v>316</v>
      </c>
      <c r="B6" s="516"/>
      <c r="C6" s="516"/>
      <c r="D6" s="517"/>
      <c r="E6" s="516"/>
      <c r="F6" s="516"/>
      <c r="G6" s="517"/>
    </row>
    <row r="7" spans="1:8" ht="12.75" customHeight="1">
      <c r="A7" s="323" t="s">
        <v>649</v>
      </c>
      <c r="B7" s="324">
        <v>94</v>
      </c>
      <c r="C7" s="324">
        <v>74</v>
      </c>
      <c r="D7" s="325">
        <v>-0.21276595744680851</v>
      </c>
      <c r="E7" s="324">
        <v>821128.55064999999</v>
      </c>
      <c r="F7" s="326">
        <v>850939.99000999995</v>
      </c>
      <c r="G7" s="325">
        <v>3.6305447346096323E-2</v>
      </c>
      <c r="H7" s="78"/>
    </row>
    <row r="8" spans="1:8" ht="12.75" customHeight="1">
      <c r="A8" s="323" t="s">
        <v>648</v>
      </c>
      <c r="B8" s="324">
        <v>46925</v>
      </c>
      <c r="C8" s="324">
        <v>46013</v>
      </c>
      <c r="D8" s="325">
        <v>-1.943526904635056E-2</v>
      </c>
      <c r="E8" s="324">
        <v>2051144.98401</v>
      </c>
      <c r="F8" s="326">
        <v>1975019.76782</v>
      </c>
      <c r="G8" s="325">
        <v>-3.7113522829173608E-2</v>
      </c>
      <c r="H8" s="78"/>
    </row>
    <row r="9" spans="1:8" ht="12.75" customHeight="1">
      <c r="A9" s="327" t="s">
        <v>650</v>
      </c>
      <c r="B9" s="324">
        <v>5777</v>
      </c>
      <c r="C9" s="324">
        <v>5805</v>
      </c>
      <c r="D9" s="325">
        <v>4.8468063008481914E-3</v>
      </c>
      <c r="E9" s="324">
        <v>376621.72668000002</v>
      </c>
      <c r="F9" s="326">
        <v>382572.38238999998</v>
      </c>
      <c r="G9" s="325">
        <v>1.5800086103518903E-2</v>
      </c>
    </row>
    <row r="10" spans="1:8" ht="12.75" customHeight="1">
      <c r="A10" s="323" t="s">
        <v>635</v>
      </c>
      <c r="B10" s="324">
        <v>515</v>
      </c>
      <c r="C10" s="324">
        <v>446</v>
      </c>
      <c r="D10" s="325">
        <v>-0.13398058252427184</v>
      </c>
      <c r="E10" s="324">
        <v>268324.09762999997</v>
      </c>
      <c r="F10" s="326">
        <v>206609.3597</v>
      </c>
      <c r="G10" s="325">
        <v>-0.23000072850370767</v>
      </c>
    </row>
    <row r="11" spans="1:8" ht="12.75" customHeight="1">
      <c r="A11" s="328" t="s">
        <v>718</v>
      </c>
      <c r="B11" s="324">
        <v>1</v>
      </c>
      <c r="C11" s="324">
        <v>1</v>
      </c>
      <c r="D11" s="325">
        <v>0</v>
      </c>
      <c r="E11" s="324">
        <v>960.53440999999998</v>
      </c>
      <c r="F11" s="326">
        <v>0</v>
      </c>
      <c r="G11" s="325">
        <v>-1</v>
      </c>
    </row>
    <row r="12" spans="1:8" ht="29.25">
      <c r="A12" s="327" t="s">
        <v>719</v>
      </c>
      <c r="B12" s="324">
        <v>1902</v>
      </c>
      <c r="C12" s="324">
        <v>1726</v>
      </c>
      <c r="D12" s="325">
        <v>-9.2534174553101992E-2</v>
      </c>
      <c r="E12" s="324">
        <v>361914.79966000002</v>
      </c>
      <c r="F12" s="326">
        <v>298918.41709</v>
      </c>
      <c r="G12" s="325">
        <v>-0.17406412401256266</v>
      </c>
      <c r="H12" s="88"/>
    </row>
    <row r="13" spans="1:8" ht="12.75" customHeight="1">
      <c r="A13" s="323" t="s">
        <v>1101</v>
      </c>
      <c r="B13" s="324">
        <v>322</v>
      </c>
      <c r="C13" s="324">
        <v>339</v>
      </c>
      <c r="D13" s="325">
        <v>5.2795031055900624E-2</v>
      </c>
      <c r="E13" s="324">
        <v>1574.70904</v>
      </c>
      <c r="F13" s="326">
        <v>1651.6123</v>
      </c>
      <c r="G13" s="325">
        <v>4.8836488549021125E-2</v>
      </c>
      <c r="H13" s="88"/>
    </row>
    <row r="14" spans="1:8" ht="22.5" customHeight="1">
      <c r="A14" s="329" t="s">
        <v>317</v>
      </c>
      <c r="B14" s="330">
        <v>55536</v>
      </c>
      <c r="C14" s="330">
        <v>54404</v>
      </c>
      <c r="D14" s="331">
        <v>-2.0383174877556899E-2</v>
      </c>
      <c r="E14" s="330">
        <v>3881669.4020799994</v>
      </c>
      <c r="F14" s="330">
        <v>3715711.5293100001</v>
      </c>
      <c r="G14" s="331">
        <v>-4.2754252250609102E-2</v>
      </c>
    </row>
    <row r="15" spans="1:8" ht="15" customHeight="1">
      <c r="A15" s="518" t="s">
        <v>318</v>
      </c>
      <c r="B15" s="519"/>
      <c r="C15" s="519"/>
      <c r="D15" s="520"/>
      <c r="E15" s="519"/>
      <c r="F15" s="519"/>
      <c r="G15" s="521"/>
    </row>
    <row r="16" spans="1:8" ht="12.75" customHeight="1">
      <c r="A16" s="323" t="s">
        <v>649</v>
      </c>
      <c r="B16" s="324">
        <v>807</v>
      </c>
      <c r="C16" s="324">
        <v>736</v>
      </c>
      <c r="D16" s="325">
        <v>-8.7980173482032215E-2</v>
      </c>
      <c r="E16" s="324">
        <v>3284731.8898800001</v>
      </c>
      <c r="F16" s="324">
        <v>2903524.03296</v>
      </c>
      <c r="G16" s="325">
        <v>-0.116054481674584</v>
      </c>
    </row>
    <row r="17" spans="1:7" ht="12.75" customHeight="1">
      <c r="A17" s="323" t="s">
        <v>648</v>
      </c>
      <c r="B17" s="324">
        <v>33365</v>
      </c>
      <c r="C17" s="324">
        <v>34076</v>
      </c>
      <c r="D17" s="325">
        <v>2.1309755732054549E-2</v>
      </c>
      <c r="E17" s="324">
        <v>2026514.77193</v>
      </c>
      <c r="F17" s="324">
        <v>2116327.8291099998</v>
      </c>
      <c r="G17" s="325">
        <v>4.4318974835038653E-2</v>
      </c>
    </row>
    <row r="18" spans="1:7" ht="12.75" customHeight="1">
      <c r="A18" s="327" t="s">
        <v>650</v>
      </c>
      <c r="B18" s="324">
        <v>14736</v>
      </c>
      <c r="C18" s="324">
        <v>14949</v>
      </c>
      <c r="D18" s="325">
        <v>1.4454397394136807E-2</v>
      </c>
      <c r="E18" s="324">
        <v>2277697.73856</v>
      </c>
      <c r="F18" s="324">
        <v>2488279.0696399999</v>
      </c>
      <c r="G18" s="325">
        <v>9.2453589216422147E-2</v>
      </c>
    </row>
    <row r="19" spans="1:7" ht="12.75" customHeight="1">
      <c r="A19" s="323" t="s">
        <v>635</v>
      </c>
      <c r="B19" s="324">
        <v>710</v>
      </c>
      <c r="C19" s="324">
        <v>693</v>
      </c>
      <c r="D19" s="325">
        <v>-2.3943661971830985E-2</v>
      </c>
      <c r="E19" s="324">
        <v>341966.63118000003</v>
      </c>
      <c r="F19" s="324">
        <v>283272.60733999999</v>
      </c>
      <c r="G19" s="325">
        <v>-0.17163669928106356</v>
      </c>
    </row>
    <row r="20" spans="1:7" ht="12.75" customHeight="1">
      <c r="A20" s="328" t="s">
        <v>718</v>
      </c>
      <c r="B20" s="324">
        <v>1</v>
      </c>
      <c r="C20" s="324">
        <v>1</v>
      </c>
      <c r="D20" s="325">
        <v>0</v>
      </c>
      <c r="E20" s="324">
        <v>1702.2023899999999</v>
      </c>
      <c r="F20" s="324">
        <v>0</v>
      </c>
      <c r="G20" s="325">
        <v>-1</v>
      </c>
    </row>
    <row r="21" spans="1:7" ht="29.25">
      <c r="A21" s="327" t="s">
        <v>719</v>
      </c>
      <c r="B21" s="324">
        <v>7432</v>
      </c>
      <c r="C21" s="324">
        <v>8581</v>
      </c>
      <c r="D21" s="325">
        <v>0.15460172228202368</v>
      </c>
      <c r="E21" s="324">
        <v>2433571.7376599996</v>
      </c>
      <c r="F21" s="324">
        <v>2491349.3427199996</v>
      </c>
      <c r="G21" s="325">
        <v>2.3741895160056394E-2</v>
      </c>
    </row>
    <row r="22" spans="1:7" ht="12.75" customHeight="1">
      <c r="A22" s="323" t="s">
        <v>1101</v>
      </c>
      <c r="B22" s="324">
        <v>896</v>
      </c>
      <c r="C22" s="324">
        <v>349</v>
      </c>
      <c r="D22" s="325">
        <v>-0.6104910714285714</v>
      </c>
      <c r="E22" s="324">
        <v>76966.429459999999</v>
      </c>
      <c r="F22" s="324">
        <v>20922.778890000001</v>
      </c>
      <c r="G22" s="325">
        <v>-0.72815708047267913</v>
      </c>
    </row>
    <row r="23" spans="1:7" ht="22.5" customHeight="1">
      <c r="A23" s="329" t="s">
        <v>317</v>
      </c>
      <c r="B23" s="330">
        <v>57947</v>
      </c>
      <c r="C23" s="332">
        <v>59385</v>
      </c>
      <c r="D23" s="331">
        <v>2.4815779936838835E-2</v>
      </c>
      <c r="E23" s="330">
        <v>10443151.40106</v>
      </c>
      <c r="F23" s="330">
        <v>10303675.660659999</v>
      </c>
      <c r="G23" s="331">
        <v>-1.335571371548289E-2</v>
      </c>
    </row>
    <row r="24" spans="1:7" ht="15" customHeight="1">
      <c r="A24" s="518" t="s">
        <v>319</v>
      </c>
      <c r="B24" s="519"/>
      <c r="C24" s="519"/>
      <c r="D24" s="520"/>
      <c r="E24" s="519"/>
      <c r="F24" s="519"/>
      <c r="G24" s="522"/>
    </row>
    <row r="25" spans="1:7" ht="12.75" customHeight="1">
      <c r="A25" s="323" t="s">
        <v>649</v>
      </c>
      <c r="B25" s="324">
        <v>317</v>
      </c>
      <c r="C25" s="324">
        <v>285</v>
      </c>
      <c r="D25" s="325">
        <v>-0.10094637223974763</v>
      </c>
      <c r="E25" s="324">
        <v>311006.66316000005</v>
      </c>
      <c r="F25" s="324">
        <v>96119.661129999993</v>
      </c>
      <c r="G25" s="325">
        <v>-0.69094018708997751</v>
      </c>
    </row>
    <row r="26" spans="1:7" ht="12.75" customHeight="1">
      <c r="A26" s="323" t="s">
        <v>648</v>
      </c>
      <c r="B26" s="324">
        <v>525</v>
      </c>
      <c r="C26" s="324">
        <v>465</v>
      </c>
      <c r="D26" s="325">
        <v>-0.11428571428571428</v>
      </c>
      <c r="E26" s="324">
        <v>53.575480000000006</v>
      </c>
      <c r="F26" s="324">
        <v>1.73953</v>
      </c>
      <c r="G26" s="325">
        <v>-0.96753122883826703</v>
      </c>
    </row>
    <row r="27" spans="1:7" ht="12.75" customHeight="1">
      <c r="A27" s="327" t="s">
        <v>650</v>
      </c>
      <c r="B27" s="324">
        <v>543</v>
      </c>
      <c r="C27" s="324">
        <v>515</v>
      </c>
      <c r="D27" s="325">
        <v>-5.1565377532228361E-2</v>
      </c>
      <c r="E27" s="324">
        <v>22.206029999999998</v>
      </c>
      <c r="F27" s="324">
        <v>0.55010000000000003</v>
      </c>
      <c r="G27" s="325">
        <v>-0.97522744948106432</v>
      </c>
    </row>
    <row r="28" spans="1:7" ht="12.75" customHeight="1">
      <c r="A28" s="323" t="s">
        <v>635</v>
      </c>
      <c r="B28" s="324">
        <v>50</v>
      </c>
      <c r="C28" s="324">
        <v>50</v>
      </c>
      <c r="D28" s="325">
        <v>0</v>
      </c>
      <c r="E28" s="324">
        <v>10047.05494</v>
      </c>
      <c r="F28" s="324">
        <v>8023.9681600000004</v>
      </c>
      <c r="G28" s="325">
        <v>-0.20136117420295502</v>
      </c>
    </row>
    <row r="29" spans="1:7" ht="12.75" customHeight="1">
      <c r="A29" s="328" t="s">
        <v>720</v>
      </c>
      <c r="B29" s="324">
        <v>3</v>
      </c>
      <c r="C29" s="324">
        <v>3</v>
      </c>
      <c r="D29" s="325">
        <v>0</v>
      </c>
      <c r="E29" s="324">
        <v>0</v>
      </c>
      <c r="F29" s="324">
        <v>0</v>
      </c>
      <c r="G29" s="325"/>
    </row>
    <row r="30" spans="1:7" ht="29.25">
      <c r="A30" s="327" t="s">
        <v>719</v>
      </c>
      <c r="B30" s="324">
        <v>478</v>
      </c>
      <c r="C30" s="324">
        <v>435</v>
      </c>
      <c r="D30" s="325">
        <v>-8.9958158995815898E-2</v>
      </c>
      <c r="E30" s="324">
        <v>4427.1836800000001</v>
      </c>
      <c r="F30" s="324">
        <v>2499.5236400000003</v>
      </c>
      <c r="G30" s="325">
        <v>-0.4354145161648228</v>
      </c>
    </row>
    <row r="31" spans="1:7" ht="12.75" customHeight="1">
      <c r="A31" s="323" t="s">
        <v>1101</v>
      </c>
      <c r="B31" s="324">
        <v>5</v>
      </c>
      <c r="C31" s="324">
        <v>1</v>
      </c>
      <c r="D31" s="325">
        <v>-0.8</v>
      </c>
      <c r="E31" s="324">
        <v>1632.75272</v>
      </c>
      <c r="F31" s="324">
        <v>0</v>
      </c>
      <c r="G31" s="325">
        <v>-1</v>
      </c>
    </row>
    <row r="32" spans="1:7" ht="22.5" customHeight="1">
      <c r="A32" s="329" t="s">
        <v>317</v>
      </c>
      <c r="B32" s="330">
        <v>1921</v>
      </c>
      <c r="C32" s="330">
        <v>1754</v>
      </c>
      <c r="D32" s="331">
        <v>-8.6933888599687661E-2</v>
      </c>
      <c r="E32" s="330">
        <v>327189.43601000006</v>
      </c>
      <c r="F32" s="330">
        <v>106645.44256</v>
      </c>
      <c r="G32" s="331">
        <v>-0.67405597240388737</v>
      </c>
    </row>
    <row r="33" spans="1:17" ht="12.75" customHeight="1">
      <c r="A33" s="27" t="s">
        <v>322</v>
      </c>
    </row>
    <row r="34" spans="1:17" ht="35.25" customHeight="1">
      <c r="A34" s="796" t="s">
        <v>769</v>
      </c>
      <c r="B34" s="796"/>
      <c r="C34" s="796"/>
      <c r="D34" s="796"/>
      <c r="E34" s="796"/>
      <c r="F34" s="800"/>
      <c r="G34" s="800"/>
      <c r="K34" s="807"/>
      <c r="L34" s="807"/>
      <c r="M34" s="807"/>
      <c r="N34" s="807"/>
      <c r="O34" s="807"/>
      <c r="P34" s="807"/>
      <c r="Q34" s="807"/>
    </row>
    <row r="35" spans="1:17" ht="72.75" customHeight="1">
      <c r="A35" s="806" t="s">
        <v>1151</v>
      </c>
      <c r="B35" s="806"/>
      <c r="C35" s="806"/>
      <c r="D35" s="806"/>
      <c r="E35" s="806"/>
      <c r="F35" s="806"/>
      <c r="G35" s="806"/>
    </row>
    <row r="36" spans="1:17" ht="25.5" customHeight="1">
      <c r="A36" s="798" t="s">
        <v>1197</v>
      </c>
      <c r="B36" s="799"/>
      <c r="C36" s="799"/>
      <c r="D36" s="799"/>
      <c r="E36" s="799"/>
      <c r="F36" s="799"/>
      <c r="G36" s="799"/>
    </row>
    <row r="37" spans="1:17" ht="12.75" customHeight="1"/>
    <row r="38" spans="1:17" ht="12.75" customHeight="1"/>
    <row r="39" spans="1:17" ht="12.75" customHeight="1">
      <c r="A39" s="498" t="s">
        <v>1006</v>
      </c>
    </row>
    <row r="40" spans="1:17" ht="12.75" customHeight="1">
      <c r="A40" s="66" t="s">
        <v>1007</v>
      </c>
    </row>
    <row r="41" spans="1:17" ht="12.75" customHeight="1">
      <c r="E41" s="803" t="s">
        <v>636</v>
      </c>
      <c r="F41" s="803"/>
    </row>
    <row r="42" spans="1:17" ht="85.5" customHeight="1">
      <c r="A42" s="511" t="s">
        <v>320</v>
      </c>
      <c r="B42" s="805" t="s">
        <v>632</v>
      </c>
      <c r="C42" s="805"/>
      <c r="D42" s="687" t="s">
        <v>1137</v>
      </c>
      <c r="E42" s="801" t="s">
        <v>321</v>
      </c>
      <c r="F42" s="802"/>
      <c r="G42" s="687" t="s">
        <v>1137</v>
      </c>
    </row>
    <row r="43" spans="1:17" ht="27" customHeight="1" thickBot="1">
      <c r="A43" s="513"/>
      <c r="B43" s="562" t="s">
        <v>1190</v>
      </c>
      <c r="C43" s="562" t="s">
        <v>1191</v>
      </c>
      <c r="D43" s="564"/>
      <c r="E43" s="562" t="s">
        <v>1190</v>
      </c>
      <c r="F43" s="562" t="s">
        <v>1191</v>
      </c>
      <c r="G43" s="514"/>
    </row>
    <row r="44" spans="1:17" ht="15" customHeight="1">
      <c r="A44" s="515" t="s">
        <v>316</v>
      </c>
      <c r="B44" s="516"/>
      <c r="C44" s="516"/>
      <c r="D44" s="517"/>
      <c r="E44" s="516"/>
      <c r="F44" s="516"/>
      <c r="G44" s="517"/>
    </row>
    <row r="45" spans="1:17" ht="12.75" customHeight="1">
      <c r="A45" s="323" t="s">
        <v>649</v>
      </c>
      <c r="B45" s="324">
        <v>4</v>
      </c>
      <c r="C45" s="324">
        <v>11</v>
      </c>
      <c r="D45" s="325">
        <v>1.75</v>
      </c>
      <c r="E45" s="324">
        <v>124869.01387000001</v>
      </c>
      <c r="F45" s="326">
        <v>133829.45835999999</v>
      </c>
      <c r="G45" s="325">
        <v>7.175875112883183E-2</v>
      </c>
      <c r="H45" s="78"/>
    </row>
    <row r="46" spans="1:17" ht="12.75" customHeight="1">
      <c r="A46" s="323" t="s">
        <v>648</v>
      </c>
      <c r="B46" s="324">
        <v>11637</v>
      </c>
      <c r="C46" s="324">
        <v>10804</v>
      </c>
      <c r="D46" s="325">
        <v>-7.1582022858124941E-2</v>
      </c>
      <c r="E46" s="324">
        <v>919566.66230999993</v>
      </c>
      <c r="F46" s="326">
        <v>624359.66902000003</v>
      </c>
      <c r="G46" s="325">
        <v>-0.32102837715802396</v>
      </c>
      <c r="H46" s="78"/>
    </row>
    <row r="47" spans="1:17" ht="12.75" customHeight="1">
      <c r="A47" s="327" t="s">
        <v>650</v>
      </c>
      <c r="B47" s="324">
        <v>822</v>
      </c>
      <c r="C47" s="324">
        <v>892</v>
      </c>
      <c r="D47" s="325">
        <v>8.5158150851581502E-2</v>
      </c>
      <c r="E47" s="324">
        <v>141484.50606000001</v>
      </c>
      <c r="F47" s="326">
        <v>120792.98608</v>
      </c>
      <c r="G47" s="325">
        <v>-0.14624583677894215</v>
      </c>
    </row>
    <row r="48" spans="1:17" ht="12.75" customHeight="1">
      <c r="A48" s="323" t="s">
        <v>635</v>
      </c>
      <c r="B48" s="324">
        <v>79</v>
      </c>
      <c r="C48" s="324">
        <v>52</v>
      </c>
      <c r="D48" s="325">
        <v>-0.34177215189873417</v>
      </c>
      <c r="E48" s="324">
        <v>95561.803050000002</v>
      </c>
      <c r="F48" s="326">
        <v>50976.86722</v>
      </c>
      <c r="G48" s="325">
        <v>-0.46655603396968348</v>
      </c>
    </row>
    <row r="49" spans="1:17" ht="12.75" customHeight="1">
      <c r="A49" s="328" t="s">
        <v>720</v>
      </c>
      <c r="B49" s="324">
        <v>0</v>
      </c>
      <c r="C49" s="324">
        <v>0</v>
      </c>
      <c r="D49" s="325"/>
      <c r="E49" s="324">
        <v>0</v>
      </c>
      <c r="F49" s="326">
        <v>0</v>
      </c>
      <c r="G49" s="325"/>
    </row>
    <row r="50" spans="1:17" ht="34.5" customHeight="1">
      <c r="A50" s="327" t="s">
        <v>721</v>
      </c>
      <c r="B50" s="324">
        <v>90</v>
      </c>
      <c r="C50" s="324">
        <v>79</v>
      </c>
      <c r="D50" s="325">
        <v>-0.12222222222222222</v>
      </c>
      <c r="E50" s="324">
        <v>30488.66243</v>
      </c>
      <c r="F50" s="326">
        <v>19230.034620000002</v>
      </c>
      <c r="G50" s="325">
        <v>-0.36927260537746059</v>
      </c>
    </row>
    <row r="51" spans="1:17" ht="12.75" customHeight="1">
      <c r="A51" s="323" t="s">
        <v>1101</v>
      </c>
      <c r="B51" s="324">
        <v>160</v>
      </c>
      <c r="C51" s="324">
        <v>26</v>
      </c>
      <c r="D51" s="325">
        <v>-0.83750000000000002</v>
      </c>
      <c r="E51" s="324">
        <v>1412.2672</v>
      </c>
      <c r="F51" s="326">
        <v>238.71859000000001</v>
      </c>
      <c r="G51" s="325">
        <v>-0.83096782960051752</v>
      </c>
    </row>
    <row r="52" spans="1:17" ht="22.5" customHeight="1">
      <c r="A52" s="329" t="s">
        <v>317</v>
      </c>
      <c r="B52" s="330">
        <v>12792</v>
      </c>
      <c r="C52" s="330">
        <v>11864</v>
      </c>
      <c r="D52" s="347">
        <v>-7.2545340838023761E-2</v>
      </c>
      <c r="E52" s="330">
        <v>1313382.9149199999</v>
      </c>
      <c r="F52" s="330">
        <v>949427.73388999992</v>
      </c>
      <c r="G52" s="347">
        <v>-0.27711277259318468</v>
      </c>
    </row>
    <row r="53" spans="1:17" ht="15" customHeight="1">
      <c r="A53" s="518" t="s">
        <v>318</v>
      </c>
      <c r="B53" s="519"/>
      <c r="C53" s="519"/>
      <c r="D53" s="520"/>
      <c r="E53" s="519"/>
      <c r="F53" s="519"/>
      <c r="G53" s="521"/>
    </row>
    <row r="54" spans="1:17" ht="12.75" customHeight="1">
      <c r="A54" s="323" t="s">
        <v>649</v>
      </c>
      <c r="B54" s="324">
        <v>20</v>
      </c>
      <c r="C54" s="324">
        <v>16</v>
      </c>
      <c r="D54" s="325">
        <v>-0.2</v>
      </c>
      <c r="E54" s="324">
        <v>39280.762799999997</v>
      </c>
      <c r="F54" s="326">
        <v>44117.318570000003</v>
      </c>
      <c r="G54" s="325">
        <v>0.12312784745616005</v>
      </c>
    </row>
    <row r="55" spans="1:17">
      <c r="A55" s="323" t="s">
        <v>648</v>
      </c>
      <c r="B55" s="324">
        <v>6323</v>
      </c>
      <c r="C55" s="324">
        <v>5906</v>
      </c>
      <c r="D55" s="325">
        <v>-6.594970741736518E-2</v>
      </c>
      <c r="E55" s="324">
        <v>700552.97848000005</v>
      </c>
      <c r="F55" s="326">
        <v>698683.88910000003</v>
      </c>
      <c r="G55" s="325">
        <v>-2.6680200319116618E-3</v>
      </c>
    </row>
    <row r="56" spans="1:17" ht="12.75" customHeight="1">
      <c r="A56" s="327" t="s">
        <v>650</v>
      </c>
      <c r="B56" s="324">
        <v>2215</v>
      </c>
      <c r="C56" s="324">
        <v>2681</v>
      </c>
      <c r="D56" s="325">
        <v>0.21038374717832958</v>
      </c>
      <c r="E56" s="324">
        <v>639499.21727999998</v>
      </c>
      <c r="F56" s="326">
        <v>730855.99055999995</v>
      </c>
      <c r="G56" s="325">
        <v>0.14285673979175503</v>
      </c>
    </row>
    <row r="57" spans="1:17" ht="12.75" customHeight="1">
      <c r="A57" s="323" t="s">
        <v>635</v>
      </c>
      <c r="B57" s="324">
        <v>144</v>
      </c>
      <c r="C57" s="324">
        <v>120</v>
      </c>
      <c r="D57" s="325">
        <v>-0.16666666666666666</v>
      </c>
      <c r="E57" s="324">
        <v>82060.01045999999</v>
      </c>
      <c r="F57" s="326">
        <v>100509.72548000001</v>
      </c>
      <c r="G57" s="325">
        <v>0.22483198474600852</v>
      </c>
    </row>
    <row r="58" spans="1:17" ht="12.75" customHeight="1">
      <c r="A58" s="328" t="s">
        <v>720</v>
      </c>
      <c r="B58" s="324">
        <v>0</v>
      </c>
      <c r="C58" s="324">
        <v>0</v>
      </c>
      <c r="D58" s="325"/>
      <c r="E58" s="324">
        <v>0</v>
      </c>
      <c r="F58" s="326">
        <v>0</v>
      </c>
      <c r="G58" s="325"/>
    </row>
    <row r="59" spans="1:17" ht="29.25">
      <c r="A59" s="327" t="s">
        <v>721</v>
      </c>
      <c r="B59" s="324">
        <v>738</v>
      </c>
      <c r="C59" s="324">
        <v>927</v>
      </c>
      <c r="D59" s="325">
        <v>0.25609756097560976</v>
      </c>
      <c r="E59" s="324">
        <v>310723.47198000003</v>
      </c>
      <c r="F59" s="326">
        <v>284573.58538</v>
      </c>
      <c r="G59" s="325">
        <v>-8.4158066442058768E-2</v>
      </c>
    </row>
    <row r="60" spans="1:17" ht="12.75" customHeight="1">
      <c r="A60" s="323" t="s">
        <v>1101</v>
      </c>
      <c r="B60" s="324">
        <v>166</v>
      </c>
      <c r="C60" s="324">
        <v>53</v>
      </c>
      <c r="D60" s="325">
        <v>-0.68072289156626509</v>
      </c>
      <c r="E60" s="324">
        <v>19402.639340000002</v>
      </c>
      <c r="F60" s="326">
        <v>9595.0320399999982</v>
      </c>
      <c r="G60" s="325">
        <v>-0.50547799854120268</v>
      </c>
    </row>
    <row r="61" spans="1:17" ht="22.5" customHeight="1">
      <c r="A61" s="329" t="s">
        <v>317</v>
      </c>
      <c r="B61" s="330">
        <v>9606</v>
      </c>
      <c r="C61" s="330">
        <v>9703</v>
      </c>
      <c r="D61" s="347">
        <v>1.0097855506974807E-2</v>
      </c>
      <c r="E61" s="330">
        <v>1791519.0803400001</v>
      </c>
      <c r="F61" s="330">
        <v>1868335.54113</v>
      </c>
      <c r="G61" s="347">
        <v>4.2877835705451409E-2</v>
      </c>
    </row>
    <row r="62" spans="1:17" ht="12.75" customHeight="1">
      <c r="A62" s="27" t="s">
        <v>322</v>
      </c>
    </row>
    <row r="63" spans="1:17" ht="36" customHeight="1">
      <c r="A63" s="796" t="s">
        <v>768</v>
      </c>
      <c r="B63" s="796"/>
      <c r="C63" s="796"/>
      <c r="D63" s="796"/>
      <c r="E63" s="796"/>
      <c r="F63" s="796"/>
      <c r="G63" s="796"/>
      <c r="K63" s="807"/>
      <c r="L63" s="807"/>
      <c r="M63" s="807"/>
      <c r="N63" s="807"/>
      <c r="O63" s="807"/>
      <c r="P63" s="807"/>
      <c r="Q63" s="807"/>
    </row>
    <row r="64" spans="1:17" ht="93.75" customHeight="1">
      <c r="A64" s="808" t="s">
        <v>1152</v>
      </c>
      <c r="B64" s="808"/>
      <c r="C64" s="808"/>
      <c r="D64" s="808"/>
      <c r="E64" s="808"/>
      <c r="F64" s="808"/>
      <c r="G64" s="808"/>
      <c r="J64" s="796"/>
      <c r="K64" s="796"/>
      <c r="L64" s="796"/>
      <c r="M64" s="796"/>
      <c r="N64" s="796"/>
      <c r="O64" s="796"/>
      <c r="P64" s="796"/>
    </row>
    <row r="65" spans="1:7" ht="22.5" customHeight="1">
      <c r="A65" s="798" t="s">
        <v>1197</v>
      </c>
      <c r="B65" s="799"/>
      <c r="C65" s="799"/>
      <c r="D65" s="799"/>
      <c r="E65" s="799"/>
      <c r="F65" s="799"/>
      <c r="G65" s="799"/>
    </row>
    <row r="66" spans="1:7" ht="12.75" customHeight="1"/>
    <row r="67" spans="1:7" ht="12.75" customHeight="1">
      <c r="A67" s="75" t="s">
        <v>328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9" t="s">
        <v>1008</v>
      </c>
    </row>
    <row r="2" spans="1:7" ht="12.75" customHeight="1">
      <c r="A2" s="70" t="s">
        <v>1009</v>
      </c>
    </row>
    <row r="3" spans="1:7">
      <c r="D3" s="112"/>
      <c r="E3" s="113" t="s">
        <v>478</v>
      </c>
    </row>
    <row r="4" spans="1:7" ht="57.75" customHeight="1">
      <c r="A4" s="801" t="s">
        <v>334</v>
      </c>
      <c r="B4" s="801" t="s">
        <v>629</v>
      </c>
      <c r="C4" s="802"/>
      <c r="D4" s="801" t="s">
        <v>697</v>
      </c>
      <c r="E4" s="768"/>
    </row>
    <row r="5" spans="1:7" ht="15.75" customHeight="1">
      <c r="A5" s="801"/>
      <c r="B5" s="562" t="s">
        <v>1190</v>
      </c>
      <c r="C5" s="562" t="s">
        <v>1191</v>
      </c>
      <c r="D5" s="562" t="s">
        <v>1190</v>
      </c>
      <c r="E5" s="562" t="s">
        <v>1191</v>
      </c>
    </row>
    <row r="6" spans="1:7">
      <c r="A6" s="333" t="s">
        <v>837</v>
      </c>
      <c r="B6" s="334">
        <v>562</v>
      </c>
      <c r="C6" s="334">
        <v>465</v>
      </c>
      <c r="D6" s="334">
        <v>71153.664739999993</v>
      </c>
      <c r="E6" s="334">
        <v>68281.615150000012</v>
      </c>
      <c r="F6" s="78"/>
      <c r="G6" s="78"/>
    </row>
    <row r="7" spans="1:7">
      <c r="A7" s="333" t="s">
        <v>838</v>
      </c>
      <c r="B7" s="334">
        <v>87</v>
      </c>
      <c r="C7" s="334">
        <v>179</v>
      </c>
      <c r="D7" s="334">
        <v>10660.830450000001</v>
      </c>
      <c r="E7" s="334">
        <v>20103.94441</v>
      </c>
      <c r="F7" s="78"/>
      <c r="G7" s="78"/>
    </row>
    <row r="8" spans="1:7">
      <c r="A8" s="333" t="s">
        <v>839</v>
      </c>
      <c r="B8" s="334">
        <v>182</v>
      </c>
      <c r="C8" s="334">
        <v>354</v>
      </c>
      <c r="D8" s="334">
        <v>37629.199630000003</v>
      </c>
      <c r="E8" s="334">
        <v>56602.491409999995</v>
      </c>
      <c r="F8" s="88"/>
      <c r="G8" s="78"/>
    </row>
    <row r="9" spans="1:7">
      <c r="A9" s="333" t="s">
        <v>840</v>
      </c>
      <c r="B9" s="334">
        <v>2315</v>
      </c>
      <c r="C9" s="334">
        <v>1358</v>
      </c>
      <c r="D9" s="334">
        <v>491861.48702</v>
      </c>
      <c r="E9" s="334">
        <v>353604.72073</v>
      </c>
      <c r="F9" s="88"/>
      <c r="G9" s="78"/>
    </row>
    <row r="10" spans="1:7">
      <c r="A10" s="333" t="s">
        <v>841</v>
      </c>
      <c r="B10" s="334">
        <v>0</v>
      </c>
      <c r="C10" s="334">
        <v>0</v>
      </c>
      <c r="D10" s="334">
        <v>0</v>
      </c>
      <c r="E10" s="334">
        <v>0</v>
      </c>
      <c r="F10" s="78"/>
      <c r="G10" s="78"/>
    </row>
    <row r="11" spans="1:7">
      <c r="A11" s="333" t="s">
        <v>842</v>
      </c>
      <c r="B11" s="334">
        <v>186</v>
      </c>
      <c r="C11" s="334">
        <v>31</v>
      </c>
      <c r="D11" s="334">
        <v>11051.457020000002</v>
      </c>
      <c r="E11" s="334">
        <v>1598.3513600000001</v>
      </c>
      <c r="F11" s="78"/>
      <c r="G11" s="78"/>
    </row>
    <row r="12" spans="1:7">
      <c r="A12" s="333" t="s">
        <v>1125</v>
      </c>
      <c r="B12" s="334">
        <v>0</v>
      </c>
      <c r="C12" s="334">
        <v>0</v>
      </c>
      <c r="D12" s="334">
        <v>0</v>
      </c>
      <c r="E12" s="334">
        <v>0</v>
      </c>
      <c r="F12" s="78"/>
      <c r="G12" s="78"/>
    </row>
    <row r="13" spans="1:7">
      <c r="A13" s="333" t="s">
        <v>843</v>
      </c>
      <c r="B13" s="334">
        <v>219</v>
      </c>
      <c r="C13" s="334">
        <v>280</v>
      </c>
      <c r="D13" s="334">
        <v>42399.221689999998</v>
      </c>
      <c r="E13" s="334">
        <v>80838.518710000004</v>
      </c>
      <c r="F13" s="78"/>
      <c r="G13" s="78"/>
    </row>
    <row r="14" spans="1:7">
      <c r="A14" s="333" t="s">
        <v>844</v>
      </c>
      <c r="B14" s="334">
        <v>857</v>
      </c>
      <c r="C14" s="334">
        <v>932</v>
      </c>
      <c r="D14" s="334">
        <v>92962.447610000003</v>
      </c>
      <c r="E14" s="334">
        <v>56030.844400000002</v>
      </c>
      <c r="F14" s="78"/>
      <c r="G14" s="78"/>
    </row>
    <row r="15" spans="1:7">
      <c r="A15" s="333" t="s">
        <v>845</v>
      </c>
      <c r="B15" s="334">
        <v>16</v>
      </c>
      <c r="C15" s="334">
        <v>22</v>
      </c>
      <c r="D15" s="334">
        <v>5417.24</v>
      </c>
      <c r="E15" s="334">
        <v>5443.0050000000001</v>
      </c>
      <c r="F15" s="78"/>
      <c r="G15" s="78"/>
    </row>
    <row r="16" spans="1:7">
      <c r="A16" s="333" t="s">
        <v>846</v>
      </c>
      <c r="B16" s="334">
        <v>1472</v>
      </c>
      <c r="C16" s="334">
        <v>1401</v>
      </c>
      <c r="D16" s="334">
        <v>202137.39329000001</v>
      </c>
      <c r="E16" s="334">
        <v>188985.34974999999</v>
      </c>
      <c r="F16" s="78"/>
      <c r="G16" s="78"/>
    </row>
    <row r="17" spans="1:12">
      <c r="A17" s="333" t="s">
        <v>847</v>
      </c>
      <c r="B17" s="334">
        <v>1089</v>
      </c>
      <c r="C17" s="334">
        <v>1206</v>
      </c>
      <c r="D17" s="334">
        <v>196695.68112000002</v>
      </c>
      <c r="E17" s="334">
        <v>239514.61324000001</v>
      </c>
      <c r="F17" s="78"/>
      <c r="G17" s="78"/>
    </row>
    <row r="18" spans="1:12">
      <c r="A18" s="333" t="s">
        <v>848</v>
      </c>
      <c r="B18" s="334">
        <v>2</v>
      </c>
      <c r="C18" s="334">
        <v>0</v>
      </c>
      <c r="D18" s="334">
        <v>1999.453</v>
      </c>
      <c r="E18" s="334">
        <v>0</v>
      </c>
      <c r="F18" s="78"/>
      <c r="G18" s="78"/>
    </row>
    <row r="19" spans="1:12">
      <c r="A19" s="333" t="s">
        <v>849</v>
      </c>
      <c r="B19" s="334">
        <v>1858</v>
      </c>
      <c r="C19" s="334">
        <v>1371</v>
      </c>
      <c r="D19" s="334">
        <v>224750.00284999999</v>
      </c>
      <c r="E19" s="334">
        <v>204416.83317999999</v>
      </c>
      <c r="F19" s="78"/>
      <c r="G19" s="78"/>
    </row>
    <row r="20" spans="1:12">
      <c r="A20" s="333" t="s">
        <v>850</v>
      </c>
      <c r="B20" s="334">
        <v>818</v>
      </c>
      <c r="C20" s="334">
        <v>805</v>
      </c>
      <c r="D20" s="334">
        <v>236079.20793000003</v>
      </c>
      <c r="E20" s="334">
        <v>256261.82782000001</v>
      </c>
      <c r="F20" s="78"/>
      <c r="G20" s="78"/>
    </row>
    <row r="21" spans="1:12">
      <c r="A21" s="333" t="s">
        <v>851</v>
      </c>
      <c r="B21" s="334">
        <v>4698</v>
      </c>
      <c r="C21" s="334">
        <v>4645</v>
      </c>
      <c r="D21" s="334">
        <v>336763.04113999999</v>
      </c>
      <c r="E21" s="334">
        <v>290561.32427000004</v>
      </c>
      <c r="F21" s="78"/>
      <c r="G21" s="78"/>
    </row>
    <row r="22" spans="1:12">
      <c r="A22" s="333" t="s">
        <v>852</v>
      </c>
      <c r="B22" s="334">
        <v>1411</v>
      </c>
      <c r="C22" s="334">
        <v>1676</v>
      </c>
      <c r="D22" s="334">
        <v>201549.76062000002</v>
      </c>
      <c r="E22" s="334">
        <v>169212.88892</v>
      </c>
      <c r="F22" s="78"/>
      <c r="G22" s="78"/>
    </row>
    <row r="23" spans="1:12">
      <c r="A23" s="333" t="s">
        <v>853</v>
      </c>
      <c r="B23" s="334">
        <v>58</v>
      </c>
      <c r="C23" s="334">
        <v>68</v>
      </c>
      <c r="D23" s="334">
        <v>26248.141030000003</v>
      </c>
      <c r="E23" s="334">
        <v>30446.50951</v>
      </c>
      <c r="F23" s="78"/>
      <c r="G23" s="78"/>
    </row>
    <row r="24" spans="1:12">
      <c r="A24" s="333" t="s">
        <v>854</v>
      </c>
      <c r="B24" s="334">
        <v>1117</v>
      </c>
      <c r="C24" s="334">
        <v>1656</v>
      </c>
      <c r="D24" s="334">
        <v>147443.82638000001</v>
      </c>
      <c r="E24" s="334">
        <v>183965.63123</v>
      </c>
      <c r="F24" s="78"/>
      <c r="G24" s="78"/>
    </row>
    <row r="25" spans="1:12">
      <c r="A25" s="333" t="s">
        <v>855</v>
      </c>
      <c r="B25" s="334">
        <v>3730</v>
      </c>
      <c r="C25" s="334">
        <v>3213</v>
      </c>
      <c r="D25" s="334">
        <v>473967.24445</v>
      </c>
      <c r="E25" s="334">
        <v>276232.34852</v>
      </c>
      <c r="F25" s="78"/>
      <c r="G25" s="78"/>
    </row>
    <row r="26" spans="1:12">
      <c r="A26" s="333" t="s">
        <v>856</v>
      </c>
      <c r="B26" s="334">
        <v>1721</v>
      </c>
      <c r="C26" s="334">
        <v>1905</v>
      </c>
      <c r="D26" s="334">
        <v>294132.69529</v>
      </c>
      <c r="E26" s="334">
        <v>335662.45741999999</v>
      </c>
      <c r="F26" s="78"/>
      <c r="G26" s="78"/>
    </row>
    <row r="27" spans="1:12">
      <c r="A27" s="529" t="s">
        <v>627</v>
      </c>
      <c r="B27" s="530">
        <v>22398</v>
      </c>
      <c r="C27" s="530">
        <v>21567</v>
      </c>
      <c r="D27" s="530">
        <v>3104901.9952600002</v>
      </c>
      <c r="E27" s="530">
        <v>2817763.2750300001</v>
      </c>
    </row>
    <row r="28" spans="1:12">
      <c r="A28" s="27" t="s">
        <v>322</v>
      </c>
    </row>
    <row r="29" spans="1:12" ht="28.5" customHeight="1">
      <c r="A29" s="796" t="s">
        <v>770</v>
      </c>
      <c r="B29" s="796"/>
      <c r="C29" s="796"/>
      <c r="D29" s="796"/>
      <c r="E29" s="796"/>
    </row>
    <row r="30" spans="1:12" ht="76.5" customHeight="1">
      <c r="A30" s="797" t="s">
        <v>1150</v>
      </c>
      <c r="B30" s="797"/>
      <c r="C30" s="797"/>
      <c r="D30" s="797"/>
      <c r="E30" s="797"/>
      <c r="H30" s="807"/>
      <c r="I30" s="807"/>
      <c r="J30" s="807"/>
      <c r="K30" s="807"/>
      <c r="L30" s="807"/>
    </row>
    <row r="31" spans="1:12" ht="15" customHeight="1">
      <c r="A31" s="798" t="s">
        <v>1196</v>
      </c>
      <c r="B31" s="798"/>
      <c r="C31" s="798"/>
      <c r="D31" s="798"/>
      <c r="E31" s="798"/>
      <c r="F31" s="139"/>
      <c r="G31" s="139"/>
    </row>
    <row r="32" spans="1:12" ht="12.75" customHeight="1"/>
    <row r="33" spans="1:5" ht="12.75" customHeight="1">
      <c r="A33" s="75" t="s">
        <v>328</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205</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9" t="s">
        <v>1010</v>
      </c>
    </row>
    <row r="2" spans="1:6" ht="12.75" customHeight="1">
      <c r="A2" s="70" t="s">
        <v>1011</v>
      </c>
    </row>
    <row r="3" spans="1:6" ht="12.75" customHeight="1"/>
    <row r="4" spans="1:6" ht="12.75" customHeight="1">
      <c r="E4" s="113" t="s">
        <v>478</v>
      </c>
    </row>
    <row r="5" spans="1:6" ht="26.25" customHeight="1">
      <c r="A5" s="801" t="s">
        <v>354</v>
      </c>
      <c r="B5" s="508" t="s">
        <v>355</v>
      </c>
      <c r="C5" s="508" t="s">
        <v>355</v>
      </c>
      <c r="D5" s="805" t="s">
        <v>352</v>
      </c>
      <c r="E5" s="805" t="s">
        <v>353</v>
      </c>
    </row>
    <row r="6" spans="1:6" ht="26.25" customHeight="1">
      <c r="A6" s="804"/>
      <c r="B6" s="565" t="s">
        <v>1194</v>
      </c>
      <c r="C6" s="565" t="s">
        <v>1191</v>
      </c>
      <c r="D6" s="805"/>
      <c r="E6" s="805"/>
    </row>
    <row r="7" spans="1:6">
      <c r="A7" s="213" t="s">
        <v>335</v>
      </c>
      <c r="B7" s="335">
        <v>333706.21510999999</v>
      </c>
      <c r="C7" s="335">
        <v>286896.64000999997</v>
      </c>
      <c r="D7" s="336">
        <v>-0.14027181089381305</v>
      </c>
      <c r="E7" s="335">
        <v>-46809.575100000016</v>
      </c>
    </row>
    <row r="8" spans="1:6">
      <c r="A8" s="213" t="s">
        <v>336</v>
      </c>
      <c r="B8" s="335">
        <v>189398.52559999999</v>
      </c>
      <c r="C8" s="335">
        <v>161931.67886000001</v>
      </c>
      <c r="D8" s="336">
        <v>-0.14502143906868925</v>
      </c>
      <c r="E8" s="335">
        <v>-27466.846739999979</v>
      </c>
    </row>
    <row r="9" spans="1:6">
      <c r="A9" s="337" t="s">
        <v>337</v>
      </c>
      <c r="B9" s="338">
        <v>144307.68951</v>
      </c>
      <c r="C9" s="338">
        <v>124964.96115</v>
      </c>
      <c r="D9" s="339">
        <v>-0.13403809890989637</v>
      </c>
      <c r="E9" s="340">
        <v>-19342.728359999994</v>
      </c>
    </row>
    <row r="10" spans="1:6">
      <c r="A10" s="213" t="s">
        <v>338</v>
      </c>
      <c r="B10" s="335">
        <v>17741.049890000002</v>
      </c>
      <c r="C10" s="335">
        <v>19208.506940000003</v>
      </c>
      <c r="D10" s="336">
        <v>8.2715344305928265E-2</v>
      </c>
      <c r="E10" s="335">
        <v>1467.4570500000009</v>
      </c>
    </row>
    <row r="11" spans="1:6">
      <c r="A11" s="213" t="s">
        <v>339</v>
      </c>
      <c r="B11" s="335">
        <v>13146.831410000001</v>
      </c>
      <c r="C11" s="335">
        <v>10290.710800000001</v>
      </c>
      <c r="D11" s="336">
        <v>-0.21724783112587276</v>
      </c>
      <c r="E11" s="335">
        <v>-2856.1206099999999</v>
      </c>
      <c r="F11" s="88"/>
    </row>
    <row r="12" spans="1:6" ht="21.75">
      <c r="A12" s="337" t="s">
        <v>340</v>
      </c>
      <c r="B12" s="338">
        <v>4594.2184800000005</v>
      </c>
      <c r="C12" s="338">
        <v>8917.7961400000004</v>
      </c>
      <c r="D12" s="339">
        <v>0.94109099922474726</v>
      </c>
      <c r="E12" s="340">
        <v>4323.5776599999999</v>
      </c>
      <c r="F12" s="88"/>
    </row>
    <row r="13" spans="1:6">
      <c r="A13" s="213" t="s">
        <v>341</v>
      </c>
      <c r="B13" s="335">
        <v>918576.94021000003</v>
      </c>
      <c r="C13" s="335">
        <v>944379.61246000009</v>
      </c>
      <c r="D13" s="336">
        <v>2.8089832348829915E-2</v>
      </c>
      <c r="E13" s="335">
        <v>25802.672250000061</v>
      </c>
    </row>
    <row r="14" spans="1:6">
      <c r="A14" s="213" t="s">
        <v>342</v>
      </c>
      <c r="B14" s="335">
        <v>866478.46152999997</v>
      </c>
      <c r="C14" s="335">
        <v>890801.41972999997</v>
      </c>
      <c r="D14" s="336">
        <v>2.8071047671573153E-2</v>
      </c>
      <c r="E14" s="335">
        <v>24322.958199999994</v>
      </c>
    </row>
    <row r="15" spans="1:6" ht="21.75">
      <c r="A15" s="337" t="s">
        <v>343</v>
      </c>
      <c r="B15" s="338">
        <v>52098.47868</v>
      </c>
      <c r="C15" s="338">
        <v>53578.192729999995</v>
      </c>
      <c r="D15" s="339">
        <v>2.8402250650901253E-2</v>
      </c>
      <c r="E15" s="340">
        <v>1479.714049999995</v>
      </c>
    </row>
    <row r="16" spans="1:6" ht="22.5">
      <c r="A16" s="213" t="s">
        <v>344</v>
      </c>
      <c r="B16" s="335">
        <v>201000.38666999998</v>
      </c>
      <c r="C16" s="335">
        <v>187460.95002000002</v>
      </c>
      <c r="D16" s="336">
        <v>-6.7360251760255785E-2</v>
      </c>
      <c r="E16" s="335">
        <v>-13539.43664999996</v>
      </c>
    </row>
    <row r="17" spans="1:7" ht="33.75">
      <c r="A17" s="213" t="s">
        <v>345</v>
      </c>
      <c r="B17" s="335">
        <v>79762.938519999996</v>
      </c>
      <c r="C17" s="335">
        <v>-39367.077060000003</v>
      </c>
      <c r="D17" s="336">
        <v>-1.4935509873439403</v>
      </c>
      <c r="E17" s="335">
        <v>-119130.01558000001</v>
      </c>
    </row>
    <row r="18" spans="1:7">
      <c r="A18" s="213" t="s">
        <v>346</v>
      </c>
      <c r="B18" s="335">
        <v>121237.44815000001</v>
      </c>
      <c r="C18" s="335">
        <v>226828.02708</v>
      </c>
      <c r="D18" s="336">
        <v>0.87094029560370601</v>
      </c>
      <c r="E18" s="335">
        <v>105590.57892999999</v>
      </c>
    </row>
    <row r="19" spans="1:7">
      <c r="A19" s="213" t="s">
        <v>347</v>
      </c>
      <c r="B19" s="335">
        <v>25738.179660000002</v>
      </c>
      <c r="C19" s="335">
        <v>38619.34014</v>
      </c>
      <c r="D19" s="336">
        <v>0.50046897838772786</v>
      </c>
      <c r="E19" s="335">
        <v>12881.160479999999</v>
      </c>
    </row>
    <row r="20" spans="1:7">
      <c r="A20" s="337" t="s">
        <v>348</v>
      </c>
      <c r="B20" s="338">
        <v>95499.268489999988</v>
      </c>
      <c r="C20" s="338">
        <v>188208.68693999999</v>
      </c>
      <c r="D20" s="339">
        <v>0.97078668680805524</v>
      </c>
      <c r="E20" s="340">
        <v>92709.418449999997</v>
      </c>
    </row>
    <row r="21" spans="1:7" ht="12.75" customHeight="1">
      <c r="A21" s="36" t="s">
        <v>294</v>
      </c>
    </row>
    <row r="22" spans="1:7" ht="12.75" customHeight="1">
      <c r="A22" s="798"/>
      <c r="B22" s="798"/>
      <c r="C22" s="798"/>
      <c r="D22" s="798"/>
      <c r="E22" s="798"/>
      <c r="F22" s="139"/>
      <c r="G22" s="139"/>
    </row>
    <row r="23" spans="1:7" ht="24" customHeight="1">
      <c r="A23" s="798" t="s">
        <v>1195</v>
      </c>
      <c r="B23" s="798"/>
      <c r="C23" s="798"/>
      <c r="D23" s="798"/>
      <c r="E23" s="798"/>
      <c r="F23" s="139"/>
      <c r="G23" s="139"/>
    </row>
    <row r="24" spans="1:7" ht="12.75" customHeight="1"/>
    <row r="25" spans="1:7" ht="12.75" customHeight="1">
      <c r="A25" s="75" t="s">
        <v>328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4" t="s">
        <v>830</v>
      </c>
      <c r="B1" s="525"/>
      <c r="C1" s="525"/>
      <c r="D1" s="525"/>
      <c r="E1" s="526" t="s">
        <v>1164</v>
      </c>
    </row>
    <row r="2" spans="1:6" ht="15" customHeight="1">
      <c r="A2" s="527" t="s">
        <v>454</v>
      </c>
      <c r="B2" s="525"/>
      <c r="C2" s="525"/>
      <c r="D2" s="525"/>
      <c r="E2" s="528" t="s">
        <v>1165</v>
      </c>
    </row>
    <row r="3" spans="1:6">
      <c r="A3" s="69" t="s">
        <v>831</v>
      </c>
    </row>
    <row r="4" spans="1:6" ht="12.75" customHeight="1">
      <c r="A4" s="95"/>
    </row>
    <row r="5" spans="1:6">
      <c r="A5" s="512" t="s">
        <v>1012</v>
      </c>
    </row>
    <row r="6" spans="1:6">
      <c r="A6" s="52" t="s">
        <v>1013</v>
      </c>
    </row>
    <row r="7" spans="1:6" ht="12.75" customHeight="1">
      <c r="A7"/>
      <c r="B7"/>
      <c r="C7"/>
      <c r="D7"/>
      <c r="E7" s="113" t="s">
        <v>478</v>
      </c>
    </row>
    <row r="8" spans="1:6" ht="22.5" customHeight="1">
      <c r="A8" s="801" t="s">
        <v>354</v>
      </c>
      <c r="B8" s="511" t="s">
        <v>351</v>
      </c>
      <c r="C8" s="511" t="s">
        <v>351</v>
      </c>
      <c r="D8" s="805" t="s">
        <v>352</v>
      </c>
      <c r="E8" s="805" t="s">
        <v>353</v>
      </c>
    </row>
    <row r="9" spans="1:6" ht="22.5" customHeight="1">
      <c r="A9" s="804"/>
      <c r="B9" s="563" t="s">
        <v>1192</v>
      </c>
      <c r="C9" s="563" t="s">
        <v>1203</v>
      </c>
      <c r="D9" s="805"/>
      <c r="E9" s="805"/>
    </row>
    <row r="10" spans="1:6" ht="22.5">
      <c r="A10" s="320" t="s">
        <v>651</v>
      </c>
      <c r="B10" s="318">
        <v>0</v>
      </c>
      <c r="C10" s="318">
        <v>0</v>
      </c>
      <c r="D10" s="319" t="s">
        <v>1123</v>
      </c>
      <c r="E10" s="318"/>
      <c r="F10" s="88"/>
    </row>
    <row r="11" spans="1:6">
      <c r="A11" s="317" t="s">
        <v>413</v>
      </c>
      <c r="B11" s="318">
        <v>104426.40405</v>
      </c>
      <c r="C11" s="318">
        <v>120855.72693999998</v>
      </c>
      <c r="D11" s="319">
        <v>0.1573292026998605</v>
      </c>
      <c r="E11" s="318">
        <v>16429.322889999981</v>
      </c>
    </row>
    <row r="12" spans="1:6" ht="15">
      <c r="A12" s="317" t="s">
        <v>414</v>
      </c>
      <c r="B12" s="318">
        <v>7630857.2242699992</v>
      </c>
      <c r="C12" s="318">
        <v>6795324.9803020004</v>
      </c>
      <c r="D12" s="319">
        <v>-0.10949389032081247</v>
      </c>
      <c r="E12" s="318">
        <v>-835532.24396799877</v>
      </c>
      <c r="F12" s="88"/>
    </row>
    <row r="13" spans="1:6" ht="22.5">
      <c r="A13" s="320" t="s">
        <v>714</v>
      </c>
      <c r="B13" s="318">
        <v>8798.4166600000008</v>
      </c>
      <c r="C13" s="318">
        <v>10747.503220000001</v>
      </c>
      <c r="D13" s="319">
        <v>0.22152696733050603</v>
      </c>
      <c r="E13" s="318">
        <v>1949.0865599999997</v>
      </c>
    </row>
    <row r="14" spans="1:6">
      <c r="A14" s="314" t="s">
        <v>415</v>
      </c>
      <c r="B14" s="315">
        <v>7744082.0449799988</v>
      </c>
      <c r="C14" s="315">
        <v>6926928.2104620012</v>
      </c>
      <c r="D14" s="316">
        <v>-0.10551978010714735</v>
      </c>
      <c r="E14" s="315">
        <v>-817153.83451799769</v>
      </c>
    </row>
    <row r="15" spans="1:6">
      <c r="A15" s="317" t="s">
        <v>416</v>
      </c>
      <c r="B15" s="318">
        <v>476202.53071000008</v>
      </c>
      <c r="C15" s="318">
        <v>642486.49587899994</v>
      </c>
      <c r="D15" s="319">
        <v>0.34918748735139382</v>
      </c>
      <c r="E15" s="318">
        <v>166283.96516899986</v>
      </c>
    </row>
    <row r="16" spans="1:6">
      <c r="A16" s="317" t="s">
        <v>417</v>
      </c>
      <c r="B16" s="318">
        <v>197150.80232000002</v>
      </c>
      <c r="C16" s="318">
        <v>100004.48855999998</v>
      </c>
      <c r="D16" s="319">
        <v>-0.49275129807648266</v>
      </c>
      <c r="E16" s="318">
        <v>-97146.313760000034</v>
      </c>
    </row>
    <row r="17" spans="1:5">
      <c r="A17" s="317" t="s">
        <v>418</v>
      </c>
      <c r="B17" s="318">
        <v>7060963.4923900003</v>
      </c>
      <c r="C17" s="318">
        <v>6177582.7151329992</v>
      </c>
      <c r="D17" s="319">
        <v>-0.12510768228855318</v>
      </c>
      <c r="E17" s="318">
        <v>-883380.77725700103</v>
      </c>
    </row>
    <row r="18" spans="1:5" ht="22.5">
      <c r="A18" s="320" t="s">
        <v>652</v>
      </c>
      <c r="B18" s="318">
        <v>9765.2195600000014</v>
      </c>
      <c r="C18" s="318">
        <v>6854.5108899999996</v>
      </c>
      <c r="D18" s="319">
        <v>-0.29806894275298823</v>
      </c>
      <c r="E18" s="318">
        <v>-2910.7086700000018</v>
      </c>
    </row>
    <row r="19" spans="1:5">
      <c r="A19" s="314" t="s">
        <v>419</v>
      </c>
      <c r="B19" s="315">
        <v>7744082.0449800007</v>
      </c>
      <c r="C19" s="315">
        <v>6926928.2104619984</v>
      </c>
      <c r="D19" s="316">
        <v>-0.10551978010714791</v>
      </c>
      <c r="E19" s="315">
        <v>-817153.83451800235</v>
      </c>
    </row>
    <row r="20" spans="1:5">
      <c r="A20" s="36" t="s">
        <v>780</v>
      </c>
    </row>
    <row r="22" spans="1:5">
      <c r="A22" s="509" t="s">
        <v>1014</v>
      </c>
    </row>
    <row r="23" spans="1:5">
      <c r="A23" s="52" t="s">
        <v>1015</v>
      </c>
    </row>
    <row r="24" spans="1:5">
      <c r="E24" s="113" t="s">
        <v>478</v>
      </c>
    </row>
    <row r="25" spans="1:5" ht="24">
      <c r="A25" s="801" t="s">
        <v>354</v>
      </c>
      <c r="B25" s="508" t="s">
        <v>355</v>
      </c>
      <c r="C25" s="508" t="s">
        <v>355</v>
      </c>
      <c r="D25" s="805" t="s">
        <v>352</v>
      </c>
      <c r="E25" s="805" t="s">
        <v>353</v>
      </c>
    </row>
    <row r="26" spans="1:5" ht="22.5">
      <c r="A26" s="804"/>
      <c r="B26" s="563" t="s">
        <v>1204</v>
      </c>
      <c r="C26" s="563" t="s">
        <v>1205</v>
      </c>
      <c r="D26" s="805"/>
      <c r="E26" s="805"/>
    </row>
    <row r="27" spans="1:5">
      <c r="A27" s="317" t="s">
        <v>407</v>
      </c>
      <c r="B27" s="341">
        <v>252317.09472999995</v>
      </c>
      <c r="C27" s="341">
        <v>221028.50618999999</v>
      </c>
      <c r="D27" s="319">
        <v>-0.12400502856725315</v>
      </c>
      <c r="E27" s="318">
        <v>-31288.588539999968</v>
      </c>
    </row>
    <row r="28" spans="1:5">
      <c r="A28" s="317" t="s">
        <v>408</v>
      </c>
      <c r="B28" s="341">
        <v>132026.99437999999</v>
      </c>
      <c r="C28" s="341">
        <v>104661.64392000002</v>
      </c>
      <c r="D28" s="319">
        <v>-0.20727087357027185</v>
      </c>
      <c r="E28" s="318">
        <v>-27365.350459999972</v>
      </c>
    </row>
    <row r="29" spans="1:5">
      <c r="A29" s="317" t="s">
        <v>409</v>
      </c>
      <c r="B29" s="341">
        <v>120290.10034999996</v>
      </c>
      <c r="C29" s="341">
        <v>116366.86226999997</v>
      </c>
      <c r="D29" s="319">
        <v>-3.2614804282187992E-2</v>
      </c>
      <c r="E29" s="318">
        <v>-3923.2380799999955</v>
      </c>
    </row>
    <row r="30" spans="1:5" ht="22.5">
      <c r="A30" s="320" t="s">
        <v>655</v>
      </c>
      <c r="B30" s="341">
        <v>57261.087310000003</v>
      </c>
      <c r="C30" s="341">
        <v>42309.231789999998</v>
      </c>
      <c r="D30" s="319">
        <v>-0.26111721279502897</v>
      </c>
      <c r="E30" s="318">
        <v>-14951.855520000005</v>
      </c>
    </row>
    <row r="31" spans="1:5" ht="22.5">
      <c r="A31" s="320" t="s">
        <v>656</v>
      </c>
      <c r="B31" s="341">
        <v>24189.000020000003</v>
      </c>
      <c r="C31" s="341">
        <v>13646.98086</v>
      </c>
      <c r="D31" s="319">
        <v>-0.43581872550678524</v>
      </c>
      <c r="E31" s="318">
        <v>-10542.019160000003</v>
      </c>
    </row>
    <row r="32" spans="1:5" ht="22.5">
      <c r="A32" s="320" t="s">
        <v>657</v>
      </c>
      <c r="B32" s="341">
        <v>33072.087289999996</v>
      </c>
      <c r="C32" s="341">
        <v>28662.250929999998</v>
      </c>
      <c r="D32" s="319">
        <v>-0.13334012822750985</v>
      </c>
      <c r="E32" s="318">
        <v>-4409.8363599999975</v>
      </c>
    </row>
    <row r="33" spans="1:5">
      <c r="A33" s="317" t="s">
        <v>410</v>
      </c>
      <c r="B33" s="341">
        <v>120312.53118000002</v>
      </c>
      <c r="C33" s="341">
        <v>187615.18509999997</v>
      </c>
      <c r="D33" s="319">
        <v>0.55939853695961395</v>
      </c>
      <c r="E33" s="318">
        <v>67302.653919999953</v>
      </c>
    </row>
    <row r="34" spans="1:5">
      <c r="A34" s="317" t="s">
        <v>411</v>
      </c>
      <c r="B34" s="341">
        <v>124091.96885999999</v>
      </c>
      <c r="C34" s="341">
        <v>193713.38607000001</v>
      </c>
      <c r="D34" s="319">
        <v>0.56104692229153508</v>
      </c>
      <c r="E34" s="318">
        <v>69621.417210000014</v>
      </c>
    </row>
    <row r="35" spans="1:5" ht="22.5">
      <c r="A35" s="320" t="s">
        <v>653</v>
      </c>
      <c r="B35" s="341">
        <v>-3779.4376799999736</v>
      </c>
      <c r="C35" s="341">
        <v>-6098.2009700000344</v>
      </c>
      <c r="D35" s="319">
        <v>0.61352071030843858</v>
      </c>
      <c r="E35" s="318">
        <v>-2318.7632900000608</v>
      </c>
    </row>
    <row r="36" spans="1:5" ht="22.5">
      <c r="A36" s="320" t="s">
        <v>658</v>
      </c>
      <c r="B36" s="341">
        <v>149582.74995999999</v>
      </c>
      <c r="C36" s="341">
        <v>138930.91222999993</v>
      </c>
      <c r="D36" s="319">
        <v>-7.1210334967424238E-2</v>
      </c>
      <c r="E36" s="318">
        <v>-10651.837730000057</v>
      </c>
    </row>
    <row r="37" spans="1:5">
      <c r="A37" s="317" t="s">
        <v>412</v>
      </c>
      <c r="B37" s="341">
        <v>27376.085439999999</v>
      </c>
      <c r="C37" s="341">
        <v>23763.008332999998</v>
      </c>
      <c r="D37" s="319">
        <v>-0.13197931877144231</v>
      </c>
      <c r="E37" s="318">
        <v>-3613.077107000001</v>
      </c>
    </row>
    <row r="38" spans="1:5" ht="21.75">
      <c r="A38" s="322" t="s">
        <v>654</v>
      </c>
      <c r="B38" s="342">
        <v>122206.66451999999</v>
      </c>
      <c r="C38" s="342">
        <v>115167.90389699992</v>
      </c>
      <c r="D38" s="316">
        <v>-5.759719120595197E-2</v>
      </c>
      <c r="E38" s="315">
        <v>-7038.7606230000674</v>
      </c>
    </row>
    <row r="39" spans="1:5">
      <c r="A39" s="36" t="s">
        <v>780</v>
      </c>
    </row>
    <row r="41" spans="1:5">
      <c r="A41" s="509" t="s">
        <v>1016</v>
      </c>
    </row>
    <row r="42" spans="1:5">
      <c r="A42" s="52" t="s">
        <v>1017</v>
      </c>
    </row>
    <row r="43" spans="1:5" ht="12.75" customHeight="1">
      <c r="A43" s="523" t="s">
        <v>832</v>
      </c>
    </row>
    <row r="44" spans="1:5">
      <c r="A44" s="98" t="s">
        <v>424</v>
      </c>
      <c r="B44" s="97"/>
    </row>
    <row r="45" spans="1:5" ht="12.75" customHeight="1">
      <c r="A45" s="100" t="s">
        <v>459</v>
      </c>
    </row>
    <row r="46" spans="1:5">
      <c r="A46" s="99" t="s">
        <v>423</v>
      </c>
      <c r="B46" s="100"/>
    </row>
    <row r="47" spans="1:5">
      <c r="E47" s="113" t="s">
        <v>478</v>
      </c>
    </row>
    <row r="48" spans="1:5" ht="24">
      <c r="A48" s="801" t="s">
        <v>354</v>
      </c>
      <c r="B48" s="508" t="s">
        <v>355</v>
      </c>
      <c r="C48" s="508" t="s">
        <v>355</v>
      </c>
      <c r="D48" s="805" t="s">
        <v>352</v>
      </c>
      <c r="E48" s="805" t="s">
        <v>353</v>
      </c>
    </row>
    <row r="49" spans="1:5" ht="22.5">
      <c r="A49" s="804"/>
      <c r="B49" s="563" t="s">
        <v>1204</v>
      </c>
      <c r="C49" s="563" t="s">
        <v>1205</v>
      </c>
      <c r="D49" s="805"/>
      <c r="E49" s="805"/>
    </row>
    <row r="50" spans="1:5">
      <c r="A50" s="343" t="s">
        <v>833</v>
      </c>
      <c r="B50" s="344">
        <v>1781196.5920800001</v>
      </c>
      <c r="C50" s="344">
        <v>1697818.9160800001</v>
      </c>
      <c r="D50" s="319">
        <v>-4.680992338001011E-2</v>
      </c>
      <c r="E50" s="318">
        <v>-83377.675999999978</v>
      </c>
    </row>
    <row r="51" spans="1:5">
      <c r="A51" s="343" t="s">
        <v>420</v>
      </c>
      <c r="B51" s="344">
        <v>7239535.3727100007</v>
      </c>
      <c r="C51" s="344">
        <v>7603133.3796100002</v>
      </c>
      <c r="D51" s="319">
        <v>5.0223942308592173E-2</v>
      </c>
      <c r="E51" s="318">
        <v>363598.00689999945</v>
      </c>
    </row>
    <row r="52" spans="1:5">
      <c r="A52" s="343" t="s">
        <v>421</v>
      </c>
      <c r="B52" s="344">
        <v>123553.01031999999</v>
      </c>
      <c r="C52" s="344">
        <v>40697.141000000003</v>
      </c>
      <c r="D52" s="319">
        <v>-0.67060987915555303</v>
      </c>
      <c r="E52" s="318">
        <v>-82855.869319999983</v>
      </c>
    </row>
    <row r="53" spans="1:5">
      <c r="A53" s="345" t="s">
        <v>422</v>
      </c>
      <c r="B53" s="346">
        <v>9144284.9751100019</v>
      </c>
      <c r="C53" s="346">
        <v>9341649.4366900008</v>
      </c>
      <c r="D53" s="316">
        <v>2.1583367329125025E-2</v>
      </c>
      <c r="E53" s="315">
        <v>197364.46157999896</v>
      </c>
    </row>
    <row r="54" spans="1:5">
      <c r="A54" s="36" t="s">
        <v>780</v>
      </c>
    </row>
    <row r="55" spans="1:5">
      <c r="A55" s="111" t="s">
        <v>1206</v>
      </c>
    </row>
    <row r="56" spans="1:5">
      <c r="A56" s="111" t="s">
        <v>1207</v>
      </c>
    </row>
    <row r="58" spans="1:5">
      <c r="A58" s="75" t="s">
        <v>328</v>
      </c>
    </row>
    <row r="59" spans="1:5">
      <c r="E59" s="53" t="s">
        <v>404</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46" t="s">
        <v>323</v>
      </c>
      <c r="S1" s="376" t="str">
        <f>Naslovnica!A20</f>
        <v>Kolovoz 2015.</v>
      </c>
    </row>
    <row r="2" spans="1:19" ht="12.75" customHeight="1">
      <c r="A2" s="7" t="s">
        <v>8</v>
      </c>
      <c r="S2" s="19" t="str">
        <f>Naslovnica!A24</f>
        <v>August 2015</v>
      </c>
    </row>
    <row r="3" spans="1:19" ht="12.75" customHeight="1"/>
    <row r="4" spans="1:19" ht="26.25" customHeight="1">
      <c r="A4" s="644"/>
      <c r="B4" s="714" t="s">
        <v>887</v>
      </c>
      <c r="C4" s="714"/>
      <c r="D4" s="714"/>
      <c r="E4" s="713" t="s">
        <v>888</v>
      </c>
      <c r="F4" s="713"/>
      <c r="G4" s="713"/>
      <c r="H4" s="713" t="s">
        <v>889</v>
      </c>
      <c r="I4" s="713"/>
      <c r="J4" s="713"/>
      <c r="K4" s="712" t="s">
        <v>1105</v>
      </c>
      <c r="L4" s="712"/>
      <c r="M4" s="712"/>
      <c r="N4" s="712" t="s">
        <v>1106</v>
      </c>
      <c r="O4" s="712"/>
      <c r="P4" s="712"/>
      <c r="Q4" s="713" t="s">
        <v>1128</v>
      </c>
      <c r="R4" s="713"/>
      <c r="S4" s="713"/>
    </row>
    <row r="5" spans="1:19" ht="21" customHeight="1">
      <c r="A5" s="644" t="s">
        <v>890</v>
      </c>
      <c r="B5" s="714" t="s">
        <v>891</v>
      </c>
      <c r="C5" s="714"/>
      <c r="D5" s="714"/>
      <c r="E5" s="714" t="s">
        <v>891</v>
      </c>
      <c r="F5" s="714"/>
      <c r="G5" s="714"/>
      <c r="H5" s="714" t="s">
        <v>891</v>
      </c>
      <c r="I5" s="714"/>
      <c r="J5" s="714"/>
      <c r="K5" s="714" t="s">
        <v>892</v>
      </c>
      <c r="L5" s="714"/>
      <c r="M5" s="714"/>
      <c r="N5" s="714" t="s">
        <v>892</v>
      </c>
      <c r="O5" s="714"/>
      <c r="P5" s="714"/>
      <c r="Q5" s="714" t="s">
        <v>892</v>
      </c>
      <c r="R5" s="714"/>
      <c r="S5" s="714"/>
    </row>
    <row r="6" spans="1:19">
      <c r="A6" s="644"/>
      <c r="B6" s="604" t="s">
        <v>871</v>
      </c>
      <c r="C6" s="604" t="s">
        <v>872</v>
      </c>
      <c r="D6" s="604" t="s">
        <v>873</v>
      </c>
      <c r="E6" s="604" t="s">
        <v>871</v>
      </c>
      <c r="F6" s="604" t="s">
        <v>872</v>
      </c>
      <c r="G6" s="604" t="s">
        <v>873</v>
      </c>
      <c r="H6" s="604" t="s">
        <v>871</v>
      </c>
      <c r="I6" s="604" t="s">
        <v>872</v>
      </c>
      <c r="J6" s="604" t="s">
        <v>873</v>
      </c>
      <c r="K6" s="604" t="s">
        <v>871</v>
      </c>
      <c r="L6" s="604" t="s">
        <v>872</v>
      </c>
      <c r="M6" s="604" t="s">
        <v>873</v>
      </c>
      <c r="N6" s="604" t="s">
        <v>871</v>
      </c>
      <c r="O6" s="604" t="s">
        <v>872</v>
      </c>
      <c r="P6" s="604" t="s">
        <v>873</v>
      </c>
      <c r="Q6" s="690" t="s">
        <v>871</v>
      </c>
      <c r="R6" s="690" t="s">
        <v>872</v>
      </c>
      <c r="S6" s="690" t="s">
        <v>873</v>
      </c>
    </row>
    <row r="7" spans="1:19" ht="12.75" customHeight="1">
      <c r="A7" s="645" t="s">
        <v>30</v>
      </c>
      <c r="B7" s="646">
        <v>21</v>
      </c>
      <c r="C7" s="646">
        <v>1554</v>
      </c>
      <c r="D7" s="646">
        <v>3</v>
      </c>
      <c r="E7" s="646">
        <v>6</v>
      </c>
      <c r="F7" s="646">
        <v>1145</v>
      </c>
      <c r="G7" s="646">
        <v>2</v>
      </c>
      <c r="H7" s="646">
        <v>27</v>
      </c>
      <c r="I7" s="646">
        <v>2699</v>
      </c>
      <c r="J7" s="646">
        <v>5</v>
      </c>
      <c r="K7" s="647">
        <v>4</v>
      </c>
      <c r="L7" s="647">
        <v>41</v>
      </c>
      <c r="M7" s="647">
        <v>1</v>
      </c>
      <c r="N7" s="647">
        <v>-1</v>
      </c>
      <c r="O7" s="647">
        <v>136</v>
      </c>
      <c r="P7" s="647">
        <v>0</v>
      </c>
      <c r="Q7" s="688">
        <v>0.125</v>
      </c>
      <c r="R7" s="688">
        <v>7.0182394924662939E-2</v>
      </c>
      <c r="S7" s="688">
        <v>0.25</v>
      </c>
    </row>
    <row r="8" spans="1:19" ht="12.75" customHeight="1">
      <c r="A8" s="152" t="s">
        <v>31</v>
      </c>
      <c r="B8" s="646">
        <v>131</v>
      </c>
      <c r="C8" s="646">
        <v>82436</v>
      </c>
      <c r="D8" s="646">
        <v>37</v>
      </c>
      <c r="E8" s="646">
        <v>82</v>
      </c>
      <c r="F8" s="646">
        <v>70476</v>
      </c>
      <c r="G8" s="646">
        <v>42</v>
      </c>
      <c r="H8" s="646">
        <v>213</v>
      </c>
      <c r="I8" s="646">
        <v>152912</v>
      </c>
      <c r="J8" s="646">
        <v>79</v>
      </c>
      <c r="K8" s="647">
        <v>4</v>
      </c>
      <c r="L8" s="647">
        <v>629</v>
      </c>
      <c r="M8" s="647">
        <v>2</v>
      </c>
      <c r="N8" s="647">
        <v>6</v>
      </c>
      <c r="O8" s="647">
        <v>1108</v>
      </c>
      <c r="P8" s="647">
        <v>0</v>
      </c>
      <c r="Q8" s="688">
        <v>4.9261083743842304E-2</v>
      </c>
      <c r="R8" s="688">
        <v>1.1489995038862277E-2</v>
      </c>
      <c r="S8" s="688">
        <v>2.5974025974025983E-2</v>
      </c>
    </row>
    <row r="9" spans="1:19" ht="12.75" customHeight="1">
      <c r="A9" s="152" t="s">
        <v>32</v>
      </c>
      <c r="B9" s="646">
        <v>503</v>
      </c>
      <c r="C9" s="646">
        <v>124953</v>
      </c>
      <c r="D9" s="646">
        <v>42</v>
      </c>
      <c r="E9" s="646">
        <v>294</v>
      </c>
      <c r="F9" s="646">
        <v>118502</v>
      </c>
      <c r="G9" s="646">
        <v>56</v>
      </c>
      <c r="H9" s="646">
        <v>797</v>
      </c>
      <c r="I9" s="646">
        <v>243455</v>
      </c>
      <c r="J9" s="646">
        <v>98</v>
      </c>
      <c r="K9" s="647">
        <v>-6</v>
      </c>
      <c r="L9" s="647">
        <v>-228</v>
      </c>
      <c r="M9" s="647">
        <v>0</v>
      </c>
      <c r="N9" s="647">
        <v>0</v>
      </c>
      <c r="O9" s="647">
        <v>-279</v>
      </c>
      <c r="P9" s="647">
        <v>1</v>
      </c>
      <c r="Q9" s="688">
        <v>-7.4719800747198306E-3</v>
      </c>
      <c r="R9" s="688">
        <v>-2.0781925053902084E-3</v>
      </c>
      <c r="S9" s="688">
        <v>1.0309278350515427E-2</v>
      </c>
    </row>
    <row r="10" spans="1:19" ht="12.75" customHeight="1">
      <c r="A10" s="152" t="s">
        <v>33</v>
      </c>
      <c r="B10" s="646">
        <v>769</v>
      </c>
      <c r="C10" s="646">
        <v>152110</v>
      </c>
      <c r="D10" s="646">
        <v>60</v>
      </c>
      <c r="E10" s="646">
        <v>356</v>
      </c>
      <c r="F10" s="646">
        <v>143938</v>
      </c>
      <c r="G10" s="646">
        <v>56</v>
      </c>
      <c r="H10" s="646">
        <v>1125</v>
      </c>
      <c r="I10" s="646">
        <v>296048</v>
      </c>
      <c r="J10" s="646">
        <v>116</v>
      </c>
      <c r="K10" s="647">
        <v>2</v>
      </c>
      <c r="L10" s="647">
        <v>-122</v>
      </c>
      <c r="M10" s="647">
        <v>-4</v>
      </c>
      <c r="N10" s="647">
        <v>-1</v>
      </c>
      <c r="O10" s="647">
        <v>-70</v>
      </c>
      <c r="P10" s="647">
        <v>-2</v>
      </c>
      <c r="Q10" s="688">
        <v>8.8967971530240497E-4</v>
      </c>
      <c r="R10" s="688">
        <v>-6.4812314339723898E-4</v>
      </c>
      <c r="S10" s="688">
        <v>-4.9180327868852514E-2</v>
      </c>
    </row>
    <row r="11" spans="1:19" ht="12.75" customHeight="1">
      <c r="A11" s="152" t="s">
        <v>34</v>
      </c>
      <c r="B11" s="646">
        <v>734</v>
      </c>
      <c r="C11" s="646">
        <v>151014</v>
      </c>
      <c r="D11" s="646">
        <v>79</v>
      </c>
      <c r="E11" s="646">
        <v>353</v>
      </c>
      <c r="F11" s="646">
        <v>143571</v>
      </c>
      <c r="G11" s="646">
        <v>89</v>
      </c>
      <c r="H11" s="646">
        <v>1087</v>
      </c>
      <c r="I11" s="646">
        <v>294585</v>
      </c>
      <c r="J11" s="646">
        <v>168</v>
      </c>
      <c r="K11" s="647">
        <v>-5</v>
      </c>
      <c r="L11" s="647">
        <v>440</v>
      </c>
      <c r="M11" s="647">
        <v>3</v>
      </c>
      <c r="N11" s="647">
        <v>1</v>
      </c>
      <c r="O11" s="647">
        <v>410</v>
      </c>
      <c r="P11" s="647">
        <v>1</v>
      </c>
      <c r="Q11" s="688">
        <v>-3.6663611365719273E-3</v>
      </c>
      <c r="R11" s="688">
        <v>2.8937647879891948E-3</v>
      </c>
      <c r="S11" s="688">
        <v>2.4390243902439046E-2</v>
      </c>
    </row>
    <row r="12" spans="1:19" ht="12.75" customHeight="1">
      <c r="A12" s="152" t="s">
        <v>35</v>
      </c>
      <c r="B12" s="646">
        <v>589</v>
      </c>
      <c r="C12" s="646">
        <v>129470</v>
      </c>
      <c r="D12" s="646">
        <v>96</v>
      </c>
      <c r="E12" s="646">
        <v>318</v>
      </c>
      <c r="F12" s="646">
        <v>130477</v>
      </c>
      <c r="G12" s="646">
        <v>77</v>
      </c>
      <c r="H12" s="646">
        <v>907</v>
      </c>
      <c r="I12" s="646">
        <v>259947</v>
      </c>
      <c r="J12" s="646">
        <v>173</v>
      </c>
      <c r="K12" s="647">
        <v>11</v>
      </c>
      <c r="L12" s="647">
        <v>527</v>
      </c>
      <c r="M12" s="647">
        <v>1</v>
      </c>
      <c r="N12" s="647">
        <v>1</v>
      </c>
      <c r="O12" s="647">
        <v>341</v>
      </c>
      <c r="P12" s="647">
        <v>-2</v>
      </c>
      <c r="Q12" s="688">
        <v>1.3407821229050265E-2</v>
      </c>
      <c r="R12" s="688">
        <v>3.3503294361951763E-3</v>
      </c>
      <c r="S12" s="688">
        <v>-5.7471264367816577E-3</v>
      </c>
    </row>
    <row r="13" spans="1:19" ht="12.75" customHeight="1">
      <c r="A13" s="152" t="s">
        <v>36</v>
      </c>
      <c r="B13" s="646">
        <v>376</v>
      </c>
      <c r="C13" s="646">
        <v>119257</v>
      </c>
      <c r="D13" s="646">
        <v>111</v>
      </c>
      <c r="E13" s="646">
        <v>189</v>
      </c>
      <c r="F13" s="646">
        <v>122713</v>
      </c>
      <c r="G13" s="646">
        <v>148</v>
      </c>
      <c r="H13" s="646">
        <v>565</v>
      </c>
      <c r="I13" s="646">
        <v>241970</v>
      </c>
      <c r="J13" s="646">
        <v>259</v>
      </c>
      <c r="K13" s="647">
        <v>-1</v>
      </c>
      <c r="L13" s="647">
        <v>-267</v>
      </c>
      <c r="M13" s="647">
        <v>0</v>
      </c>
      <c r="N13" s="647">
        <v>1</v>
      </c>
      <c r="O13" s="647">
        <v>-100</v>
      </c>
      <c r="P13" s="647">
        <v>1</v>
      </c>
      <c r="Q13" s="688">
        <v>0</v>
      </c>
      <c r="R13" s="688">
        <v>-1.5144200018981646E-3</v>
      </c>
      <c r="S13" s="688">
        <v>3.8759689922480689E-3</v>
      </c>
    </row>
    <row r="14" spans="1:19" ht="12.75" customHeight="1">
      <c r="A14" s="152" t="s">
        <v>37</v>
      </c>
      <c r="B14" s="646">
        <v>196</v>
      </c>
      <c r="C14" s="646">
        <v>94072</v>
      </c>
      <c r="D14" s="646">
        <v>195</v>
      </c>
      <c r="E14" s="646">
        <v>90</v>
      </c>
      <c r="F14" s="646">
        <v>92988</v>
      </c>
      <c r="G14" s="646">
        <v>371</v>
      </c>
      <c r="H14" s="646">
        <v>286</v>
      </c>
      <c r="I14" s="646">
        <v>187060</v>
      </c>
      <c r="J14" s="646">
        <v>566</v>
      </c>
      <c r="K14" s="647">
        <v>6</v>
      </c>
      <c r="L14" s="647">
        <v>1268</v>
      </c>
      <c r="M14" s="647">
        <v>-2</v>
      </c>
      <c r="N14" s="647">
        <v>2</v>
      </c>
      <c r="O14" s="647">
        <v>1304</v>
      </c>
      <c r="P14" s="647">
        <v>-8</v>
      </c>
      <c r="Q14" s="688">
        <v>2.877697841726623E-2</v>
      </c>
      <c r="R14" s="688">
        <v>1.3941286154113053E-2</v>
      </c>
      <c r="S14" s="688">
        <v>-1.736111111111116E-2</v>
      </c>
    </row>
    <row r="15" spans="1:19" ht="12.75" customHeight="1">
      <c r="A15" s="152" t="s">
        <v>38</v>
      </c>
      <c r="B15" s="646">
        <v>0</v>
      </c>
      <c r="C15" s="646">
        <v>27369</v>
      </c>
      <c r="D15" s="646">
        <v>359</v>
      </c>
      <c r="E15" s="646">
        <v>0</v>
      </c>
      <c r="F15" s="646">
        <v>14318</v>
      </c>
      <c r="G15" s="646">
        <v>6926</v>
      </c>
      <c r="H15" s="646">
        <v>0</v>
      </c>
      <c r="I15" s="646">
        <v>41687</v>
      </c>
      <c r="J15" s="646">
        <v>7285</v>
      </c>
      <c r="K15" s="647">
        <v>0</v>
      </c>
      <c r="L15" s="647">
        <v>369</v>
      </c>
      <c r="M15" s="647">
        <v>-5</v>
      </c>
      <c r="N15" s="647">
        <v>0</v>
      </c>
      <c r="O15" s="647">
        <v>254</v>
      </c>
      <c r="P15" s="647">
        <v>185</v>
      </c>
      <c r="Q15" s="688" t="s">
        <v>1099</v>
      </c>
      <c r="R15" s="688">
        <v>1.517143970387691E-2</v>
      </c>
      <c r="S15" s="688">
        <v>2.5334271639690265E-2</v>
      </c>
    </row>
    <row r="16" spans="1:19" ht="12.75" customHeight="1">
      <c r="A16" s="152" t="s">
        <v>39</v>
      </c>
      <c r="B16" s="646">
        <v>0</v>
      </c>
      <c r="C16" s="646">
        <v>6</v>
      </c>
      <c r="D16" s="646">
        <v>6078</v>
      </c>
      <c r="E16" s="646">
        <v>0</v>
      </c>
      <c r="F16" s="646">
        <v>0</v>
      </c>
      <c r="G16" s="646">
        <v>3129</v>
      </c>
      <c r="H16" s="646">
        <v>0</v>
      </c>
      <c r="I16" s="646">
        <v>6</v>
      </c>
      <c r="J16" s="646">
        <v>9207</v>
      </c>
      <c r="K16" s="647">
        <v>0</v>
      </c>
      <c r="L16" s="647">
        <v>-10</v>
      </c>
      <c r="M16" s="647">
        <v>228</v>
      </c>
      <c r="N16" s="647">
        <v>0</v>
      </c>
      <c r="O16" s="647">
        <v>0</v>
      </c>
      <c r="P16" s="647">
        <v>92</v>
      </c>
      <c r="Q16" s="688" t="s">
        <v>1099</v>
      </c>
      <c r="R16" s="688">
        <v>-0.625</v>
      </c>
      <c r="S16" s="688">
        <v>3.6007651625970416E-2</v>
      </c>
    </row>
    <row r="17" spans="1:19" ht="12.75" customHeight="1">
      <c r="A17" s="152" t="s">
        <v>40</v>
      </c>
      <c r="B17" s="646">
        <v>0</v>
      </c>
      <c r="C17" s="646">
        <v>0</v>
      </c>
      <c r="D17" s="646">
        <v>0</v>
      </c>
      <c r="E17" s="646">
        <v>0</v>
      </c>
      <c r="F17" s="646">
        <v>0</v>
      </c>
      <c r="G17" s="646">
        <v>0</v>
      </c>
      <c r="H17" s="646">
        <v>0</v>
      </c>
      <c r="I17" s="646">
        <v>0</v>
      </c>
      <c r="J17" s="646">
        <v>0</v>
      </c>
      <c r="K17" s="647">
        <v>0</v>
      </c>
      <c r="L17" s="647">
        <v>0</v>
      </c>
      <c r="M17" s="647">
        <v>0</v>
      </c>
      <c r="N17" s="647">
        <v>0</v>
      </c>
      <c r="O17" s="647">
        <v>0</v>
      </c>
      <c r="P17" s="647">
        <v>0</v>
      </c>
      <c r="Q17" s="688" t="s">
        <v>1099</v>
      </c>
      <c r="R17" s="688" t="s">
        <v>1099</v>
      </c>
      <c r="S17" s="688" t="s">
        <v>1099</v>
      </c>
    </row>
    <row r="18" spans="1:19" ht="24">
      <c r="A18" s="648" t="s">
        <v>893</v>
      </c>
      <c r="B18" s="649">
        <v>3319</v>
      </c>
      <c r="C18" s="649">
        <v>882241</v>
      </c>
      <c r="D18" s="649">
        <v>7060</v>
      </c>
      <c r="E18" s="649">
        <v>1688</v>
      </c>
      <c r="F18" s="649">
        <v>838128</v>
      </c>
      <c r="G18" s="649">
        <v>10896</v>
      </c>
      <c r="H18" s="649">
        <v>5007</v>
      </c>
      <c r="I18" s="649">
        <v>1720369</v>
      </c>
      <c r="J18" s="649">
        <v>17956</v>
      </c>
      <c r="K18" s="649">
        <v>15</v>
      </c>
      <c r="L18" s="649">
        <v>2647</v>
      </c>
      <c r="M18" s="649">
        <v>224</v>
      </c>
      <c r="N18" s="649">
        <v>9</v>
      </c>
      <c r="O18" s="649">
        <v>3104</v>
      </c>
      <c r="P18" s="649">
        <v>268</v>
      </c>
      <c r="Q18" s="689">
        <v>4.8163756773027533E-3</v>
      </c>
      <c r="R18" s="689">
        <v>3.3540998636429897E-3</v>
      </c>
      <c r="S18" s="689">
        <v>2.8172240036646867E-2</v>
      </c>
    </row>
    <row r="19" spans="1:19" ht="24">
      <c r="A19" s="650" t="s">
        <v>894</v>
      </c>
      <c r="B19" s="716">
        <v>892620</v>
      </c>
      <c r="C19" s="716"/>
      <c r="D19" s="716"/>
      <c r="E19" s="716">
        <v>850712</v>
      </c>
      <c r="F19" s="716"/>
      <c r="G19" s="716"/>
      <c r="H19" s="716">
        <v>1743332</v>
      </c>
      <c r="I19" s="716"/>
      <c r="J19" s="716"/>
      <c r="K19" s="716">
        <v>2886</v>
      </c>
      <c r="L19" s="716"/>
      <c r="M19" s="716"/>
      <c r="N19" s="716">
        <v>3381</v>
      </c>
      <c r="O19" s="716"/>
      <c r="P19" s="716"/>
      <c r="Q19" s="715">
        <v>3.6078097250247243E-3</v>
      </c>
      <c r="R19" s="715"/>
      <c r="S19" s="715"/>
    </row>
    <row r="20" spans="1:19" ht="12.75" customHeight="1">
      <c r="A20" s="23" t="s">
        <v>41</v>
      </c>
    </row>
    <row r="21" spans="1:19" ht="12.75" customHeight="1"/>
    <row r="22" spans="1:19" ht="12.75" customHeight="1">
      <c r="A22" s="546" t="s">
        <v>895</v>
      </c>
      <c r="N22" s="376" t="str">
        <f>Naslovnica!A20</f>
        <v>Kolovoz 2015.</v>
      </c>
    </row>
    <row r="23" spans="1:19" ht="12.75" customHeight="1">
      <c r="A23" s="22" t="s">
        <v>896</v>
      </c>
      <c r="K23" s="78"/>
      <c r="N23" s="19" t="str">
        <f>Naslovnica!A24</f>
        <v>August 2015</v>
      </c>
    </row>
    <row r="24" spans="1:19" ht="12.75" customHeight="1">
      <c r="A24" s="58"/>
      <c r="B24" s="58"/>
      <c r="C24" s="58"/>
      <c r="D24" s="58"/>
      <c r="E24" s="58"/>
      <c r="F24" s="58"/>
      <c r="G24" s="58"/>
      <c r="H24" s="58"/>
      <c r="I24" s="58"/>
      <c r="J24" s="58"/>
      <c r="K24" s="58"/>
      <c r="L24" s="58"/>
      <c r="M24" s="58"/>
      <c r="N24" s="58"/>
    </row>
    <row r="25" spans="1:19" ht="12.75" customHeight="1">
      <c r="A25" s="651"/>
      <c r="B25" s="651"/>
      <c r="C25" s="651"/>
      <c r="D25" s="651"/>
      <c r="E25" s="651"/>
      <c r="F25" s="651"/>
      <c r="G25" s="651"/>
      <c r="H25" s="651"/>
      <c r="I25" s="651"/>
      <c r="J25" s="651"/>
      <c r="K25" s="651"/>
      <c r="L25" s="651"/>
      <c r="M25" s="651"/>
      <c r="N25" s="651"/>
      <c r="O25" s="651"/>
    </row>
    <row r="26" spans="1:19" ht="12.75" customHeight="1">
      <c r="A26" s="651"/>
      <c r="B26" s="651"/>
      <c r="C26" s="651"/>
      <c r="D26" s="651"/>
      <c r="E26" s="651"/>
      <c r="F26" s="651"/>
      <c r="G26" s="651"/>
      <c r="H26" s="651"/>
      <c r="I26" s="651"/>
      <c r="J26" s="651"/>
      <c r="K26" s="652"/>
      <c r="L26" s="651"/>
      <c r="M26" s="651"/>
      <c r="N26" s="651"/>
      <c r="O26" s="651"/>
    </row>
    <row r="27" spans="1:19" ht="12.75" customHeight="1">
      <c r="A27" s="651"/>
      <c r="B27" s="651"/>
      <c r="C27" s="651"/>
      <c r="D27" s="651"/>
      <c r="E27" s="651"/>
      <c r="F27" s="651"/>
      <c r="G27" s="651"/>
      <c r="H27" s="651"/>
      <c r="I27" s="651"/>
      <c r="J27" s="651"/>
      <c r="K27" s="652"/>
      <c r="L27" s="651"/>
      <c r="M27" s="651"/>
      <c r="N27" s="651"/>
      <c r="O27" s="651"/>
    </row>
    <row r="28" spans="1:19" ht="12.75" customHeight="1">
      <c r="A28" s="651"/>
      <c r="B28" s="651"/>
      <c r="C28" s="651"/>
      <c r="D28" s="651"/>
      <c r="E28" s="651"/>
      <c r="F28" s="651"/>
      <c r="G28" s="651"/>
      <c r="H28" s="651"/>
      <c r="I28" s="651"/>
      <c r="J28" s="651"/>
      <c r="K28" s="652"/>
      <c r="L28" s="651"/>
      <c r="M28" s="651"/>
      <c r="N28" s="651"/>
      <c r="O28" s="651"/>
    </row>
    <row r="29" spans="1:19" ht="12.75" customHeight="1">
      <c r="A29" s="651"/>
      <c r="B29" s="651"/>
      <c r="C29" s="651"/>
      <c r="D29" s="651"/>
      <c r="E29" s="651"/>
      <c r="F29" s="651"/>
      <c r="G29" s="651"/>
      <c r="H29" s="651"/>
      <c r="I29" s="651"/>
      <c r="J29" s="651"/>
      <c r="K29" s="653"/>
      <c r="L29" s="651"/>
      <c r="M29" s="651"/>
      <c r="N29" s="651"/>
      <c r="O29" s="651"/>
    </row>
    <row r="30" spans="1:19" ht="12.75" customHeight="1">
      <c r="A30" s="651"/>
      <c r="B30" s="651"/>
      <c r="C30" s="651"/>
      <c r="D30" s="651"/>
      <c r="E30" s="651"/>
      <c r="F30" s="651"/>
      <c r="G30" s="651"/>
      <c r="H30" s="651"/>
      <c r="I30" s="651"/>
      <c r="J30" s="651"/>
      <c r="K30" s="653"/>
      <c r="L30" s="651"/>
      <c r="M30" s="651"/>
      <c r="N30" s="651"/>
      <c r="O30" s="651"/>
    </row>
    <row r="31" spans="1:19" ht="12.75" customHeight="1">
      <c r="A31" s="651"/>
      <c r="B31" s="651"/>
      <c r="C31" s="651"/>
      <c r="D31" s="651"/>
      <c r="E31" s="651"/>
      <c r="F31" s="651"/>
      <c r="G31" s="651"/>
      <c r="H31" s="651"/>
      <c r="I31" s="651"/>
      <c r="J31" s="651"/>
      <c r="K31" s="651"/>
      <c r="L31" s="651"/>
      <c r="M31" s="651"/>
      <c r="N31" s="651"/>
      <c r="O31" s="651"/>
    </row>
    <row r="32" spans="1:19" ht="12.75" customHeight="1">
      <c r="A32" s="651"/>
      <c r="B32" s="651"/>
      <c r="C32" s="651"/>
      <c r="D32" s="651"/>
      <c r="E32" s="651"/>
      <c r="F32" s="651"/>
      <c r="G32" s="651"/>
      <c r="H32" s="651"/>
      <c r="I32" s="651"/>
      <c r="J32" s="651"/>
      <c r="K32" s="651"/>
      <c r="L32" s="651"/>
      <c r="M32" s="651"/>
      <c r="N32" s="651"/>
      <c r="O32" s="651"/>
    </row>
    <row r="33" spans="1:15" ht="12.75" customHeight="1">
      <c r="A33" s="651"/>
      <c r="B33" s="651"/>
      <c r="C33" s="651"/>
      <c r="D33" s="651"/>
      <c r="E33" s="651"/>
      <c r="F33" s="651"/>
      <c r="G33" s="651"/>
      <c r="H33" s="651"/>
      <c r="I33" s="651"/>
      <c r="J33" s="651"/>
      <c r="K33" s="651"/>
      <c r="L33" s="651"/>
      <c r="M33" s="651"/>
      <c r="N33" s="651"/>
      <c r="O33" s="651"/>
    </row>
    <row r="34" spans="1:15" ht="12.75" customHeight="1">
      <c r="A34" s="651"/>
      <c r="B34" s="651"/>
      <c r="C34" s="651"/>
      <c r="D34" s="651"/>
      <c r="E34" s="651"/>
      <c r="F34" s="651"/>
      <c r="G34" s="651"/>
      <c r="H34" s="651"/>
      <c r="I34" s="651"/>
      <c r="J34" s="651"/>
      <c r="K34" s="651"/>
      <c r="L34" s="651"/>
      <c r="M34" s="651"/>
      <c r="N34" s="651"/>
      <c r="O34" s="651"/>
    </row>
    <row r="35" spans="1:15" ht="12.75" customHeight="1">
      <c r="A35" s="651"/>
      <c r="B35" s="651"/>
      <c r="C35" s="651"/>
      <c r="D35" s="651"/>
      <c r="E35" s="651"/>
      <c r="F35" s="651"/>
      <c r="G35" s="651"/>
      <c r="H35" s="651"/>
      <c r="I35" s="651"/>
      <c r="J35" s="651"/>
      <c r="K35" s="651"/>
      <c r="L35" s="651"/>
      <c r="M35" s="651"/>
      <c r="N35" s="651"/>
      <c r="O35" s="651"/>
    </row>
    <row r="36" spans="1:15" ht="12.75" customHeight="1">
      <c r="A36" s="651"/>
      <c r="B36" s="651"/>
      <c r="C36" s="651"/>
      <c r="D36" s="651"/>
      <c r="E36" s="651"/>
      <c r="F36" s="651"/>
      <c r="G36" s="651"/>
      <c r="H36" s="651"/>
      <c r="I36" s="651"/>
      <c r="J36" s="651"/>
      <c r="K36" s="651"/>
      <c r="L36" s="651"/>
      <c r="M36" s="651"/>
      <c r="N36" s="651"/>
      <c r="O36" s="651"/>
    </row>
    <row r="37" spans="1:15" ht="12.75" customHeight="1">
      <c r="A37" s="651"/>
      <c r="B37" s="651"/>
      <c r="C37" s="651"/>
      <c r="D37" s="651"/>
      <c r="E37" s="651"/>
      <c r="F37" s="651"/>
      <c r="G37" s="651"/>
      <c r="H37" s="651"/>
      <c r="I37" s="651"/>
      <c r="J37" s="651"/>
      <c r="K37" s="651"/>
      <c r="L37" s="651"/>
      <c r="M37" s="651"/>
      <c r="N37" s="651"/>
      <c r="O37" s="651"/>
    </row>
    <row r="38" spans="1:15" ht="12.75" customHeight="1">
      <c r="A38" s="651"/>
      <c r="B38" s="651"/>
      <c r="C38" s="651"/>
      <c r="D38" s="651"/>
      <c r="E38" s="651"/>
      <c r="F38" s="651"/>
      <c r="G38" s="651"/>
      <c r="H38" s="651"/>
      <c r="I38" s="651"/>
      <c r="J38" s="651"/>
      <c r="K38" s="651"/>
      <c r="L38" s="651"/>
      <c r="M38" s="651"/>
      <c r="N38" s="651"/>
      <c r="O38" s="651"/>
    </row>
    <row r="39" spans="1:15" ht="12.75" customHeight="1">
      <c r="A39" s="651"/>
      <c r="B39" s="651"/>
      <c r="C39" s="651"/>
      <c r="D39" s="651"/>
      <c r="E39" s="651"/>
      <c r="F39" s="651"/>
      <c r="G39" s="651"/>
      <c r="H39" s="651"/>
      <c r="I39" s="651"/>
      <c r="J39" s="651"/>
      <c r="K39" s="651"/>
      <c r="L39" s="651"/>
      <c r="M39" s="651"/>
      <c r="N39" s="651"/>
      <c r="O39" s="651"/>
    </row>
    <row r="40" spans="1:15" ht="12.75" customHeight="1">
      <c r="A40" s="651"/>
      <c r="B40" s="651"/>
      <c r="C40" s="651"/>
      <c r="D40" s="651"/>
      <c r="E40" s="651"/>
      <c r="F40" s="651"/>
      <c r="G40" s="651"/>
      <c r="H40" s="651"/>
      <c r="I40" s="651"/>
      <c r="J40" s="651"/>
      <c r="K40" s="651"/>
      <c r="L40" s="651"/>
      <c r="M40" s="651"/>
      <c r="N40" s="651"/>
      <c r="O40" s="651"/>
    </row>
    <row r="41" spans="1:15" ht="12.75" customHeight="1">
      <c r="A41" s="651"/>
      <c r="B41" s="651"/>
      <c r="C41" s="651"/>
      <c r="D41" s="651"/>
      <c r="E41" s="651"/>
      <c r="F41" s="651"/>
      <c r="G41" s="651"/>
      <c r="H41" s="651"/>
      <c r="I41" s="651"/>
      <c r="J41" s="651"/>
      <c r="K41" s="651"/>
      <c r="L41" s="651"/>
      <c r="M41" s="651"/>
      <c r="N41" s="651"/>
      <c r="O41" s="651"/>
    </row>
    <row r="42" spans="1:15" ht="12.75" customHeight="1">
      <c r="A42" s="651"/>
      <c r="B42" s="651"/>
      <c r="C42" s="651"/>
      <c r="D42" s="651"/>
      <c r="E42" s="651"/>
      <c r="F42" s="651"/>
      <c r="G42" s="651"/>
      <c r="H42" s="651"/>
      <c r="I42" s="651"/>
      <c r="J42" s="651"/>
      <c r="K42" s="651"/>
      <c r="L42" s="651"/>
      <c r="M42" s="651"/>
      <c r="N42" s="651"/>
      <c r="O42" s="651"/>
    </row>
    <row r="43" spans="1:15" ht="12.75" customHeight="1">
      <c r="A43" s="651"/>
      <c r="B43" s="651"/>
      <c r="C43" s="651"/>
      <c r="D43" s="651"/>
      <c r="E43" s="651"/>
      <c r="F43" s="651"/>
      <c r="G43" s="651"/>
      <c r="H43" s="651"/>
      <c r="I43" s="651"/>
      <c r="J43" s="651"/>
      <c r="K43" s="651"/>
      <c r="L43" s="651"/>
      <c r="M43" s="651"/>
      <c r="N43" s="651"/>
      <c r="O43" s="651"/>
    </row>
    <row r="44" spans="1:15" ht="12.75" customHeight="1">
      <c r="A44" s="651"/>
      <c r="B44" s="651"/>
      <c r="C44" s="651"/>
      <c r="D44" s="651"/>
      <c r="E44" s="651"/>
      <c r="F44" s="651"/>
      <c r="G44" s="651"/>
      <c r="H44" s="651"/>
      <c r="I44" s="651"/>
      <c r="J44" s="651"/>
      <c r="K44" s="651"/>
      <c r="L44" s="651"/>
      <c r="M44" s="651"/>
      <c r="N44" s="651"/>
      <c r="O44" s="651"/>
    </row>
    <row r="45" spans="1:15" ht="12.75" customHeight="1">
      <c r="A45" s="651"/>
      <c r="B45" s="651"/>
      <c r="C45" s="651"/>
      <c r="D45" s="651"/>
      <c r="E45" s="651"/>
      <c r="F45" s="651"/>
      <c r="G45" s="651"/>
      <c r="H45" s="651"/>
      <c r="I45" s="651"/>
      <c r="J45" s="651"/>
      <c r="K45" s="651"/>
      <c r="L45" s="651"/>
      <c r="M45" s="651"/>
      <c r="N45" s="651"/>
      <c r="O45" s="651"/>
    </row>
    <row r="46" spans="1:15" ht="12.75" customHeight="1">
      <c r="A46" s="651"/>
      <c r="B46" s="651"/>
      <c r="C46" s="651"/>
      <c r="D46" s="651"/>
      <c r="E46" s="651"/>
      <c r="F46" s="651"/>
      <c r="G46" s="651"/>
      <c r="H46" s="651"/>
      <c r="I46" s="651"/>
      <c r="J46" s="651"/>
      <c r="K46" s="651"/>
      <c r="L46" s="651"/>
      <c r="M46" s="651"/>
      <c r="N46" s="651"/>
      <c r="O46" s="651"/>
    </row>
    <row r="47" spans="1:15" ht="12.75" customHeight="1">
      <c r="A47" s="23" t="s">
        <v>41</v>
      </c>
      <c r="B47" s="58"/>
      <c r="C47" s="58"/>
      <c r="D47" s="58"/>
      <c r="E47" s="58"/>
      <c r="F47" s="58"/>
      <c r="G47" s="58"/>
      <c r="H47" s="58"/>
      <c r="I47" s="58"/>
      <c r="J47" s="58"/>
    </row>
    <row r="48" spans="1:15" ht="12.75" customHeight="1">
      <c r="A48" s="74" t="s">
        <v>328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7" t="s">
        <v>710</v>
      </c>
      <c r="M1" s="376" t="str">
        <f>Naslovnica!A20</f>
        <v>Kolovoz 2015.</v>
      </c>
    </row>
    <row r="2" spans="1:15" ht="12.75" customHeight="1">
      <c r="A2" s="25" t="s">
        <v>43</v>
      </c>
      <c r="M2" s="19" t="str">
        <f>Naslovnica!A24</f>
        <v>August 2015</v>
      </c>
    </row>
    <row r="3" spans="1:15" ht="12.75" customHeight="1"/>
    <row r="4" spans="1:15" ht="12.75" customHeight="1">
      <c r="J4" s="718" t="s">
        <v>58</v>
      </c>
      <c r="K4" s="718"/>
      <c r="L4" s="718"/>
      <c r="M4" s="718"/>
    </row>
    <row r="5" spans="1:15" ht="24.75" customHeight="1">
      <c r="A5" s="384"/>
      <c r="B5" s="384"/>
      <c r="C5" s="724" t="s">
        <v>44</v>
      </c>
      <c r="D5" s="724"/>
      <c r="E5" s="724"/>
      <c r="F5" s="719" t="s">
        <v>675</v>
      </c>
      <c r="G5" s="719" t="s">
        <v>45</v>
      </c>
      <c r="H5" s="724" t="s">
        <v>46</v>
      </c>
      <c r="I5" s="724"/>
      <c r="J5" s="724"/>
      <c r="K5" s="719" t="s">
        <v>47</v>
      </c>
      <c r="L5" s="719" t="s">
        <v>48</v>
      </c>
      <c r="M5" s="719" t="s">
        <v>49</v>
      </c>
    </row>
    <row r="6" spans="1:15" ht="81" customHeight="1">
      <c r="A6" s="719" t="s">
        <v>50</v>
      </c>
      <c r="B6" s="719"/>
      <c r="C6" s="385" t="s">
        <v>676</v>
      </c>
      <c r="D6" s="385" t="s">
        <v>51</v>
      </c>
      <c r="E6" s="385" t="s">
        <v>49</v>
      </c>
      <c r="F6" s="719"/>
      <c r="G6" s="719"/>
      <c r="H6" s="385" t="s">
        <v>52</v>
      </c>
      <c r="I6" s="385" t="s">
        <v>53</v>
      </c>
      <c r="J6" s="385" t="s">
        <v>49</v>
      </c>
      <c r="K6" s="719"/>
      <c r="L6" s="719"/>
      <c r="M6" s="719"/>
    </row>
    <row r="7" spans="1:15" ht="19.5" customHeight="1">
      <c r="A7" s="157" t="str">
        <f>Naslovnica!A20</f>
        <v>Kolovoz 2015.</v>
      </c>
      <c r="B7" s="158" t="str">
        <f>Naslovnica!A24</f>
        <v>August 2015</v>
      </c>
      <c r="C7" s="159">
        <v>429880.93842999998</v>
      </c>
      <c r="D7" s="159">
        <v>62.119200000000006</v>
      </c>
      <c r="E7" s="159">
        <v>429943.05763</v>
      </c>
      <c r="F7" s="159">
        <v>2131.2150200000001</v>
      </c>
      <c r="G7" s="159">
        <v>18587.49452</v>
      </c>
      <c r="H7" s="159">
        <v>114198.41839000001</v>
      </c>
      <c r="I7" s="159">
        <v>575.55146000010973</v>
      </c>
      <c r="J7" s="159">
        <v>114773.96985000011</v>
      </c>
      <c r="K7" s="160">
        <v>0</v>
      </c>
      <c r="L7" s="159">
        <v>998.2088</v>
      </c>
      <c r="M7" s="159">
        <v>566433.94582000002</v>
      </c>
      <c r="N7" s="88"/>
    </row>
    <row r="8" spans="1:15" ht="19.5" customHeight="1">
      <c r="A8" s="161" t="s">
        <v>1162</v>
      </c>
      <c r="B8" s="162" t="s">
        <v>1163</v>
      </c>
      <c r="C8" s="159">
        <v>443440.27105000004</v>
      </c>
      <c r="D8" s="159">
        <v>4050.3499300000003</v>
      </c>
      <c r="E8" s="159">
        <v>447490.62098000001</v>
      </c>
      <c r="F8" s="159">
        <v>2036.1121599999999</v>
      </c>
      <c r="G8" s="159">
        <v>18410.555130000004</v>
      </c>
      <c r="H8" s="159">
        <v>75989.638790000012</v>
      </c>
      <c r="I8" s="159">
        <v>1457.50125</v>
      </c>
      <c r="J8" s="159">
        <v>77447.140040000013</v>
      </c>
      <c r="K8" s="160">
        <v>0</v>
      </c>
      <c r="L8" s="159">
        <v>2059.5991800000002</v>
      </c>
      <c r="M8" s="159">
        <v>547444.02749000001</v>
      </c>
      <c r="N8" s="88"/>
    </row>
    <row r="9" spans="1:15" ht="17.25" customHeight="1">
      <c r="A9" s="722" t="s">
        <v>54</v>
      </c>
      <c r="B9" s="722"/>
      <c r="C9" s="163">
        <v>-3.0577585089179189E-2</v>
      </c>
      <c r="D9" s="163">
        <v>-0.98466325105890296</v>
      </c>
      <c r="E9" s="163">
        <v>-3.9213253926017537E-2</v>
      </c>
      <c r="F9" s="163">
        <v>4.6708065433880716E-2</v>
      </c>
      <c r="G9" s="163">
        <v>9.6107579999949663E-3</v>
      </c>
      <c r="H9" s="163">
        <v>0.50281564971760528</v>
      </c>
      <c r="I9" s="163">
        <v>-0.60511082923592019</v>
      </c>
      <c r="J9" s="163">
        <v>0.48196524482016356</v>
      </c>
      <c r="K9" s="164" t="s">
        <v>1123</v>
      </c>
      <c r="L9" s="163">
        <v>-0.51533831937144203</v>
      </c>
      <c r="M9" s="163">
        <v>3.4688328626156943E-2</v>
      </c>
      <c r="N9" s="78"/>
    </row>
    <row r="10" spans="1:15" ht="39" customHeight="1">
      <c r="A10" s="722" t="s">
        <v>55</v>
      </c>
      <c r="B10" s="722"/>
      <c r="C10" s="159">
        <v>402515.87455000001</v>
      </c>
      <c r="D10" s="159">
        <v>21.79663</v>
      </c>
      <c r="E10" s="159">
        <v>402537.67118</v>
      </c>
      <c r="F10" s="159">
        <v>3324.4458500000001</v>
      </c>
      <c r="G10" s="159">
        <v>13674.563360000002</v>
      </c>
      <c r="H10" s="159">
        <v>1820808.2682999999</v>
      </c>
      <c r="I10" s="159">
        <v>68.250500000000002</v>
      </c>
      <c r="J10" s="159">
        <v>1820876.5188</v>
      </c>
      <c r="K10" s="160">
        <v>0</v>
      </c>
      <c r="L10" s="159">
        <v>465.69903999999997</v>
      </c>
      <c r="M10" s="159">
        <v>2240878.8982299999</v>
      </c>
    </row>
    <row r="11" spans="1:15" ht="29.25" customHeight="1">
      <c r="A11" s="722" t="s">
        <v>56</v>
      </c>
      <c r="B11" s="722"/>
      <c r="C11" s="163">
        <v>6.7985055025701152E-2</v>
      </c>
      <c r="D11" s="163">
        <v>1.8499451520716736</v>
      </c>
      <c r="E11" s="163">
        <v>6.8081544690373363E-2</v>
      </c>
      <c r="F11" s="163">
        <v>-0.35892623427751125</v>
      </c>
      <c r="G11" s="163">
        <v>0.35927517615450921</v>
      </c>
      <c r="H11" s="163">
        <v>-0.93728146978560156</v>
      </c>
      <c r="I11" s="163">
        <v>7.4329266452276501</v>
      </c>
      <c r="J11" s="163">
        <v>-0.93696773577725145</v>
      </c>
      <c r="K11" s="160" t="s">
        <v>1123</v>
      </c>
      <c r="L11" s="163">
        <v>1.143463297669671</v>
      </c>
      <c r="M11" s="163">
        <v>-0.74722688215440447</v>
      </c>
    </row>
    <row r="12" spans="1:15" ht="34.5" customHeight="1">
      <c r="A12" s="717" t="s">
        <v>57</v>
      </c>
      <c r="B12" s="717"/>
      <c r="C12" s="386">
        <v>3394250.3646900002</v>
      </c>
      <c r="D12" s="386">
        <v>4567.1502200000004</v>
      </c>
      <c r="E12" s="386">
        <v>3398817.5149100004</v>
      </c>
      <c r="F12" s="386">
        <v>16298.92995</v>
      </c>
      <c r="G12" s="386">
        <v>165645.03678999995</v>
      </c>
      <c r="H12" s="386">
        <v>648435.72930000001</v>
      </c>
      <c r="I12" s="386">
        <v>20330.710040000115</v>
      </c>
      <c r="J12" s="386">
        <v>668766.43934000016</v>
      </c>
      <c r="K12" s="387">
        <v>0</v>
      </c>
      <c r="L12" s="386">
        <v>9586.4357400000008</v>
      </c>
      <c r="M12" s="386">
        <v>4259114.3567300001</v>
      </c>
      <c r="O12" s="79"/>
    </row>
    <row r="13" spans="1:15" ht="12.75" customHeight="1">
      <c r="A13" s="725" t="s">
        <v>59</v>
      </c>
      <c r="B13" s="725"/>
      <c r="C13" s="725"/>
    </row>
    <row r="14" spans="1:15" ht="12.75" customHeight="1">
      <c r="A14" s="723" t="s">
        <v>60</v>
      </c>
      <c r="B14" s="723"/>
      <c r="C14" s="723"/>
    </row>
    <row r="15" spans="1:15" ht="12.75" customHeight="1"/>
    <row r="16" spans="1:15" ht="12.75" customHeight="1">
      <c r="A16" s="547" t="s">
        <v>324</v>
      </c>
      <c r="M16" s="14" t="str">
        <f>Naslovnica!A20</f>
        <v>Kolovoz 2015.</v>
      </c>
    </row>
    <row r="17" spans="1:14" ht="12.75" customHeight="1">
      <c r="A17" s="26" t="s">
        <v>12</v>
      </c>
      <c r="M17" s="19" t="str">
        <f>Naslovnica!A24</f>
        <v>August 2015</v>
      </c>
    </row>
    <row r="18" spans="1:14" ht="12.75" customHeight="1"/>
    <row r="19" spans="1:14" ht="12.75" customHeight="1">
      <c r="J19" s="718" t="s">
        <v>58</v>
      </c>
      <c r="K19" s="718"/>
      <c r="L19" s="718"/>
      <c r="M19" s="718"/>
    </row>
    <row r="20" spans="1:14" ht="21" customHeight="1">
      <c r="A20" s="719" t="s">
        <v>61</v>
      </c>
      <c r="B20" s="721"/>
      <c r="C20" s="724" t="s">
        <v>62</v>
      </c>
      <c r="D20" s="724"/>
      <c r="E20" s="724"/>
      <c r="F20" s="724" t="s">
        <v>63</v>
      </c>
      <c r="G20" s="724"/>
      <c r="H20" s="724"/>
      <c r="I20" s="719" t="s">
        <v>64</v>
      </c>
      <c r="J20" s="719" t="s">
        <v>65</v>
      </c>
      <c r="K20" s="719" t="s">
        <v>66</v>
      </c>
      <c r="L20" s="720" t="s">
        <v>67</v>
      </c>
      <c r="M20" s="719" t="s">
        <v>49</v>
      </c>
    </row>
    <row r="21" spans="1:14" ht="123.75" customHeight="1">
      <c r="A21" s="721"/>
      <c r="B21" s="721"/>
      <c r="C21" s="385" t="s">
        <v>68</v>
      </c>
      <c r="D21" s="385" t="s">
        <v>69</v>
      </c>
      <c r="E21" s="385" t="s">
        <v>49</v>
      </c>
      <c r="F21" s="385" t="s">
        <v>70</v>
      </c>
      <c r="G21" s="385" t="s">
        <v>52</v>
      </c>
      <c r="H21" s="385" t="s">
        <v>49</v>
      </c>
      <c r="I21" s="721"/>
      <c r="J21" s="721"/>
      <c r="K21" s="719"/>
      <c r="L21" s="721"/>
      <c r="M21" s="721"/>
    </row>
    <row r="22" spans="1:14" ht="18.75" customHeight="1">
      <c r="A22" s="165" t="str">
        <f>Naslovnica!A20</f>
        <v>Kolovoz 2015.</v>
      </c>
      <c r="B22" s="158" t="str">
        <f>Naslovnica!A24</f>
        <v>August 2015</v>
      </c>
      <c r="C22" s="166">
        <v>2961.5008900000003</v>
      </c>
      <c r="D22" s="167">
        <v>1.2840000000000001E-2</v>
      </c>
      <c r="E22" s="166">
        <v>2961.5137300000001</v>
      </c>
      <c r="F22" s="166">
        <v>426503.74729000003</v>
      </c>
      <c r="G22" s="166">
        <v>70754.827799999999</v>
      </c>
      <c r="H22" s="166">
        <v>497258.57509000006</v>
      </c>
      <c r="I22" s="166">
        <v>23446.423149999999</v>
      </c>
      <c r="J22" s="166">
        <v>43258.38523</v>
      </c>
      <c r="K22" s="166">
        <v>998.2088</v>
      </c>
      <c r="L22" s="166">
        <v>1148.4553500000002</v>
      </c>
      <c r="M22" s="166">
        <v>569071.56134999997</v>
      </c>
      <c r="N22" s="88"/>
    </row>
    <row r="23" spans="1:14" ht="18.75" customHeight="1">
      <c r="A23" s="161" t="str">
        <f>A8</f>
        <v>Srpanj 2015.</v>
      </c>
      <c r="B23" s="162" t="str">
        <f>B8</f>
        <v>July 2015</v>
      </c>
      <c r="C23" s="166">
        <v>3068.8106299999999</v>
      </c>
      <c r="D23" s="167">
        <v>6.923E-2</v>
      </c>
      <c r="E23" s="166">
        <v>3068.87986</v>
      </c>
      <c r="F23" s="166">
        <v>441931.31336000003</v>
      </c>
      <c r="G23" s="166">
        <v>52942.15352</v>
      </c>
      <c r="H23" s="166">
        <v>494873.46688000002</v>
      </c>
      <c r="I23" s="166">
        <v>21434.455809999999</v>
      </c>
      <c r="J23" s="166">
        <v>23575.894579999996</v>
      </c>
      <c r="K23" s="166">
        <v>2059.5991800000002</v>
      </c>
      <c r="L23" s="166">
        <v>2114.4713299999999</v>
      </c>
      <c r="M23" s="166">
        <v>547126.76763999998</v>
      </c>
      <c r="N23" s="88"/>
    </row>
    <row r="24" spans="1:14" ht="18.75" customHeight="1">
      <c r="A24" s="722" t="s">
        <v>71</v>
      </c>
      <c r="B24" s="722"/>
      <c r="C24" s="163">
        <v>-3.4967859844776308E-2</v>
      </c>
      <c r="D24" s="163">
        <v>-0.81453127256969515</v>
      </c>
      <c r="E24" s="163">
        <v>-3.4985445797151501E-2</v>
      </c>
      <c r="F24" s="163">
        <v>-3.4909420544799931E-2</v>
      </c>
      <c r="G24" s="163">
        <v>0.3364554158770835</v>
      </c>
      <c r="H24" s="163">
        <v>4.8196324305630851E-3</v>
      </c>
      <c r="I24" s="163">
        <v>9.3866033168023749E-2</v>
      </c>
      <c r="J24" s="163">
        <v>0.83485657705210214</v>
      </c>
      <c r="K24" s="163">
        <v>-0.51533831937144203</v>
      </c>
      <c r="L24" s="163">
        <v>-0.45685934176274678</v>
      </c>
      <c r="M24" s="163">
        <v>4.0109157526065871E-2</v>
      </c>
      <c r="N24" s="88"/>
    </row>
    <row r="25" spans="1:14" ht="36.75" customHeight="1">
      <c r="A25" s="722" t="s">
        <v>72</v>
      </c>
      <c r="B25" s="722"/>
      <c r="C25" s="166">
        <v>2707.1900599999999</v>
      </c>
      <c r="D25" s="167">
        <v>1.32254</v>
      </c>
      <c r="E25" s="166">
        <v>2708.5126</v>
      </c>
      <c r="F25" s="166">
        <v>390604.81085000001</v>
      </c>
      <c r="G25" s="166">
        <v>1731488.4911099998</v>
      </c>
      <c r="H25" s="166">
        <v>2122093.3019599998</v>
      </c>
      <c r="I25" s="166">
        <v>21993.30128</v>
      </c>
      <c r="J25" s="166">
        <v>89921.720990000002</v>
      </c>
      <c r="K25" s="166">
        <v>465.69903999999997</v>
      </c>
      <c r="L25" s="166">
        <v>439.69335999999998</v>
      </c>
      <c r="M25" s="166">
        <v>2237622.2292299992</v>
      </c>
      <c r="N25" s="78"/>
    </row>
    <row r="26" spans="1:14" ht="28.5" customHeight="1">
      <c r="A26" s="722" t="s">
        <v>56</v>
      </c>
      <c r="B26" s="722"/>
      <c r="C26" s="163">
        <v>9.3939038029712763E-2</v>
      </c>
      <c r="D26" s="163">
        <v>-0.99029140895549472</v>
      </c>
      <c r="E26" s="163">
        <v>9.3409618991619273E-2</v>
      </c>
      <c r="F26" s="163">
        <v>9.1906027378106006E-2</v>
      </c>
      <c r="G26" s="163">
        <v>-0.9591364146147795</v>
      </c>
      <c r="H26" s="163">
        <v>-0.76567544196538206</v>
      </c>
      <c r="I26" s="163">
        <v>6.607111190357863E-2</v>
      </c>
      <c r="J26" s="163">
        <v>-0.51893285900510433</v>
      </c>
      <c r="K26" s="163">
        <v>1.143463297669671</v>
      </c>
      <c r="L26" s="163">
        <v>1.6119460844257467</v>
      </c>
      <c r="M26" s="163">
        <v>-0.74568023417168749</v>
      </c>
    </row>
    <row r="27" spans="1:14" ht="30.75" customHeight="1">
      <c r="A27" s="717" t="s">
        <v>57</v>
      </c>
      <c r="B27" s="717"/>
      <c r="C27" s="388">
        <v>23636.821239999997</v>
      </c>
      <c r="D27" s="389">
        <v>1.4676599999999997</v>
      </c>
      <c r="E27" s="388">
        <v>23638.2889</v>
      </c>
      <c r="F27" s="388">
        <v>3407878.62524</v>
      </c>
      <c r="G27" s="388">
        <v>402737.29767</v>
      </c>
      <c r="H27" s="388">
        <v>3810615.9229100002</v>
      </c>
      <c r="I27" s="388">
        <v>154623.61829999997</v>
      </c>
      <c r="J27" s="388">
        <v>246707.81670999998</v>
      </c>
      <c r="K27" s="388">
        <v>9586.4357400000008</v>
      </c>
      <c r="L27" s="388">
        <v>11301.43411</v>
      </c>
      <c r="M27" s="388">
        <v>4256473.5166699998</v>
      </c>
    </row>
    <row r="28" spans="1:14" ht="12.75" customHeight="1">
      <c r="A28" s="20" t="s">
        <v>74</v>
      </c>
    </row>
    <row r="29" spans="1:14" ht="12.75" customHeight="1"/>
    <row r="30" spans="1:14" ht="12.75" customHeight="1"/>
    <row r="31" spans="1:14" ht="12.75" customHeight="1"/>
    <row r="32" spans="1:14" ht="12.75" customHeight="1">
      <c r="A32" s="74" t="s">
        <v>328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7" t="s">
        <v>325</v>
      </c>
      <c r="K1" s="376" t="str">
        <f>Naslovnica!A20</f>
        <v>Kolovoz 2015.</v>
      </c>
    </row>
    <row r="2" spans="1:13" ht="12.75" customHeight="1">
      <c r="A2" s="25" t="s">
        <v>75</v>
      </c>
      <c r="K2" s="19" t="str">
        <f>Naslovnica!A24</f>
        <v>August 2015</v>
      </c>
    </row>
    <row r="3" spans="1:13" ht="12.75" customHeight="1">
      <c r="D3" s="718" t="s">
        <v>58</v>
      </c>
      <c r="E3" s="718"/>
      <c r="F3" s="718"/>
    </row>
    <row r="4" spans="1:13" ht="69.75" customHeight="1">
      <c r="A4" s="719" t="s">
        <v>76</v>
      </c>
      <c r="B4" s="719"/>
      <c r="C4" s="385" t="s">
        <v>77</v>
      </c>
      <c r="D4" s="385" t="s">
        <v>78</v>
      </c>
      <c r="E4" s="385" t="s">
        <v>79</v>
      </c>
      <c r="F4" s="385" t="s">
        <v>80</v>
      </c>
    </row>
    <row r="5" spans="1:13" ht="17.25" customHeight="1">
      <c r="A5" s="168" t="str">
        <f>Naslovnica!A20</f>
        <v>Kolovoz 2015.</v>
      </c>
      <c r="B5" s="169" t="str">
        <f>Naslovnica!A24</f>
        <v>August 2015</v>
      </c>
      <c r="C5" s="170">
        <v>20487.417899998545</v>
      </c>
      <c r="D5" s="170">
        <v>566433.94582000002</v>
      </c>
      <c r="E5" s="170">
        <v>569071.56134999997</v>
      </c>
      <c r="F5" s="170">
        <v>17849.802369998652</v>
      </c>
      <c r="G5" s="88"/>
      <c r="H5" s="88"/>
    </row>
    <row r="6" spans="1:13" ht="17.25" customHeight="1">
      <c r="A6" s="171" t="str">
        <f>'5 Tablica 3,4'!A8</f>
        <v>Srpanj 2015.</v>
      </c>
      <c r="B6" s="172" t="str">
        <f>'5 Tablica 3,4'!B8</f>
        <v>July 2015</v>
      </c>
      <c r="C6" s="170">
        <v>20170.158049998521</v>
      </c>
      <c r="D6" s="170">
        <v>547444.02749000001</v>
      </c>
      <c r="E6" s="170">
        <v>547126.76763999998</v>
      </c>
      <c r="F6" s="170">
        <v>20487.417899998603</v>
      </c>
      <c r="G6" s="88"/>
      <c r="H6" s="88"/>
      <c r="M6" s="78"/>
    </row>
    <row r="7" spans="1:13" ht="19.5" customHeight="1">
      <c r="A7" s="722" t="s">
        <v>71</v>
      </c>
      <c r="B7" s="722"/>
      <c r="C7" s="173">
        <v>1.5729170253083232E-2</v>
      </c>
      <c r="D7" s="173">
        <v>3.4688328626156943E-2</v>
      </c>
      <c r="E7" s="173">
        <v>4.0109157526065871E-2</v>
      </c>
      <c r="F7" s="173">
        <v>-0.12874318974086685</v>
      </c>
      <c r="G7" s="88"/>
      <c r="H7" s="78"/>
    </row>
    <row r="8" spans="1:13" ht="32.25" customHeight="1">
      <c r="A8" s="722" t="s">
        <v>55</v>
      </c>
      <c r="B8" s="722"/>
      <c r="C8" s="170">
        <v>14231.494329998732</v>
      </c>
      <c r="D8" s="170">
        <v>2240878.8982299999</v>
      </c>
      <c r="E8" s="170">
        <v>2237622.2292300002</v>
      </c>
      <c r="F8" s="170">
        <v>17488.163329998497</v>
      </c>
    </row>
    <row r="9" spans="1:13" ht="19.5" customHeight="1">
      <c r="A9" s="722" t="s">
        <v>56</v>
      </c>
      <c r="B9" s="722"/>
      <c r="C9" s="173">
        <v>0.43958304201498222</v>
      </c>
      <c r="D9" s="173">
        <v>-0.74722688215440447</v>
      </c>
      <c r="E9" s="173">
        <v>-0.74568023417168761</v>
      </c>
      <c r="F9" s="173">
        <v>2.0679074936349288E-2</v>
      </c>
    </row>
    <row r="10" spans="1:13" ht="21" customHeight="1">
      <c r="A10" s="728" t="s">
        <v>57</v>
      </c>
      <c r="B10" s="728"/>
      <c r="C10" s="390">
        <v>15208.962309998513</v>
      </c>
      <c r="D10" s="390">
        <v>4259114.3567300001</v>
      </c>
      <c r="E10" s="390">
        <v>4256473.5166699998</v>
      </c>
      <c r="F10" s="390">
        <v>17849.802369998768</v>
      </c>
      <c r="H10" s="351"/>
    </row>
    <row r="11" spans="1:13" ht="12.75" customHeight="1"/>
    <row r="12" spans="1:13" ht="12.75" customHeight="1">
      <c r="A12" s="547" t="s">
        <v>711</v>
      </c>
      <c r="K12" s="376" t="str">
        <f>Naslovnica!A20</f>
        <v>Kolovoz 2015.</v>
      </c>
    </row>
    <row r="13" spans="1:13" ht="12.75" customHeight="1">
      <c r="A13" s="25" t="s">
        <v>349</v>
      </c>
      <c r="K13" s="19" t="str">
        <f>Naslovnica!A24</f>
        <v>August 2015</v>
      </c>
    </row>
    <row r="14" spans="1:13" ht="12.75" customHeight="1">
      <c r="I14" s="718" t="s">
        <v>58</v>
      </c>
      <c r="J14" s="718"/>
      <c r="K14" s="718"/>
    </row>
    <row r="15" spans="1:13" ht="21" customHeight="1">
      <c r="A15" s="719" t="s">
        <v>81</v>
      </c>
      <c r="B15" s="729"/>
      <c r="C15" s="719" t="s">
        <v>82</v>
      </c>
      <c r="D15" s="724" t="s">
        <v>89</v>
      </c>
      <c r="E15" s="724"/>
      <c r="F15" s="724"/>
      <c r="G15" s="724"/>
      <c r="H15" s="724" t="s">
        <v>90</v>
      </c>
      <c r="I15" s="724"/>
      <c r="J15" s="724"/>
      <c r="K15" s="384"/>
    </row>
    <row r="16" spans="1:13" ht="126.75" customHeight="1">
      <c r="A16" s="719"/>
      <c r="B16" s="729"/>
      <c r="C16" s="719"/>
      <c r="D16" s="385" t="s">
        <v>83</v>
      </c>
      <c r="E16" s="385" t="s">
        <v>84</v>
      </c>
      <c r="F16" s="385" t="s">
        <v>85</v>
      </c>
      <c r="G16" s="385" t="s">
        <v>49</v>
      </c>
      <c r="H16" s="385" t="s">
        <v>86</v>
      </c>
      <c r="I16" s="385" t="s">
        <v>87</v>
      </c>
      <c r="J16" s="385" t="s">
        <v>49</v>
      </c>
      <c r="K16" s="385" t="s">
        <v>88</v>
      </c>
    </row>
    <row r="17" spans="1:13" ht="16.5" customHeight="1">
      <c r="A17" s="168" t="str">
        <f>Naslovnica!A20</f>
        <v>Kolovoz 2015.</v>
      </c>
      <c r="B17" s="169" t="str">
        <f>Naslovnica!A24</f>
        <v>August 2015</v>
      </c>
      <c r="C17" s="170">
        <v>253117.08960000004</v>
      </c>
      <c r="D17" s="170">
        <v>19210.30199</v>
      </c>
      <c r="E17" s="170">
        <v>4236.1211600000006</v>
      </c>
      <c r="F17" s="170">
        <v>154.04225</v>
      </c>
      <c r="G17" s="170">
        <v>23600.465400000001</v>
      </c>
      <c r="H17" s="170">
        <v>18433.452269999998</v>
      </c>
      <c r="I17" s="170">
        <v>154.04225</v>
      </c>
      <c r="J17" s="170">
        <v>18587.494519999997</v>
      </c>
      <c r="K17" s="170">
        <v>258130.06048000004</v>
      </c>
      <c r="L17" s="88"/>
      <c r="M17" s="78"/>
    </row>
    <row r="18" spans="1:13" ht="16.5" customHeight="1">
      <c r="A18" s="171" t="str">
        <f>'5 Tablica 3,4'!A8</f>
        <v>Srpanj 2015.</v>
      </c>
      <c r="B18" s="172" t="str">
        <f>'5 Tablica 3,4'!B8</f>
        <v>July 2015</v>
      </c>
      <c r="C18" s="170">
        <v>249936.29255000001</v>
      </c>
      <c r="D18" s="170">
        <v>17919.790379999999</v>
      </c>
      <c r="E18" s="170">
        <v>3514.66543</v>
      </c>
      <c r="F18" s="170">
        <v>156.89636999999999</v>
      </c>
      <c r="G18" s="170">
        <v>21591.352179999998</v>
      </c>
      <c r="H18" s="170">
        <v>18253.658760000002</v>
      </c>
      <c r="I18" s="170">
        <v>156.89636999999999</v>
      </c>
      <c r="J18" s="170">
        <v>18410.555130000001</v>
      </c>
      <c r="K18" s="170">
        <v>253117.08960000001</v>
      </c>
      <c r="L18" s="88"/>
    </row>
    <row r="19" spans="1:13" ht="18.75" customHeight="1">
      <c r="A19" s="722" t="s">
        <v>71</v>
      </c>
      <c r="B19" s="722"/>
      <c r="C19" s="174">
        <v>1.2726431273936342E-2</v>
      </c>
      <c r="D19" s="174">
        <v>7.2015999218401655E-2</v>
      </c>
      <c r="E19" s="174">
        <v>0.20527010162671461</v>
      </c>
      <c r="F19" s="174">
        <v>-1.8191115575204159E-2</v>
      </c>
      <c r="G19" s="174">
        <v>9.3051755316234344E-2</v>
      </c>
      <c r="H19" s="174">
        <v>9.8497245053131392E-3</v>
      </c>
      <c r="I19" s="174">
        <v>-1.8191115575204159E-2</v>
      </c>
      <c r="J19" s="174">
        <v>9.6107579999949681E-3</v>
      </c>
      <c r="K19" s="174">
        <v>1.9804948326175905E-2</v>
      </c>
      <c r="L19" s="88"/>
    </row>
    <row r="20" spans="1:13" ht="27.75" customHeight="1">
      <c r="A20" s="722" t="s">
        <v>55</v>
      </c>
      <c r="B20" s="722"/>
      <c r="C20" s="170">
        <v>246405.02996000016</v>
      </c>
      <c r="D20" s="170">
        <v>18507.8894</v>
      </c>
      <c r="E20" s="170">
        <v>3485.4118800000001</v>
      </c>
      <c r="F20" s="170">
        <v>58.798480000000005</v>
      </c>
      <c r="G20" s="170">
        <v>22052.099760000001</v>
      </c>
      <c r="H20" s="170">
        <v>13615.764880000001</v>
      </c>
      <c r="I20" s="170">
        <v>58.798480000000005</v>
      </c>
      <c r="J20" s="170">
        <v>13674.56336</v>
      </c>
      <c r="K20" s="170">
        <v>254782.56636000014</v>
      </c>
      <c r="L20" s="78"/>
    </row>
    <row r="21" spans="1:13" ht="20.25" customHeight="1">
      <c r="A21" s="722" t="s">
        <v>96</v>
      </c>
      <c r="B21" s="722"/>
      <c r="C21" s="174">
        <v>2.7239945714945306E-2</v>
      </c>
      <c r="D21" s="174">
        <v>3.7952063296855444E-2</v>
      </c>
      <c r="E21" s="174">
        <v>0.21538610237364558</v>
      </c>
      <c r="F21" s="174">
        <v>1.619833880059484</v>
      </c>
      <c r="G21" s="174">
        <v>7.0213977664320151E-2</v>
      </c>
      <c r="H21" s="174">
        <v>0.35383156454740405</v>
      </c>
      <c r="I21" s="174">
        <v>1.619833880059484</v>
      </c>
      <c r="J21" s="174">
        <v>0.35927517615450916</v>
      </c>
      <c r="K21" s="174">
        <v>1.3138630981799564E-2</v>
      </c>
    </row>
    <row r="22" spans="1:13" ht="24" customHeight="1">
      <c r="A22" s="728" t="s">
        <v>91</v>
      </c>
      <c r="B22" s="728"/>
      <c r="C22" s="390">
        <v>268285.45047000004</v>
      </c>
      <c r="D22" s="390">
        <v>129472.20813000001</v>
      </c>
      <c r="E22" s="390">
        <v>25151.410170000003</v>
      </c>
      <c r="F22" s="390">
        <v>1654.9840799999999</v>
      </c>
      <c r="G22" s="390">
        <v>156278.60238000003</v>
      </c>
      <c r="H22" s="390">
        <v>164779.00829</v>
      </c>
      <c r="I22" s="390">
        <v>1654.9840799999999</v>
      </c>
      <c r="J22" s="390">
        <v>166433.99236999999</v>
      </c>
      <c r="K22" s="390">
        <v>258130.0604800001</v>
      </c>
    </row>
    <row r="23" spans="1:13" ht="35.25" customHeight="1">
      <c r="A23" s="726" t="s">
        <v>92</v>
      </c>
      <c r="B23" s="726"/>
      <c r="C23" s="726"/>
      <c r="D23" s="726"/>
      <c r="E23" s="726"/>
      <c r="F23" s="726"/>
      <c r="G23" s="726"/>
      <c r="H23" s="726"/>
      <c r="I23" s="726"/>
      <c r="J23" s="726"/>
      <c r="K23" s="726"/>
    </row>
    <row r="24" spans="1:13" ht="42.75" customHeight="1">
      <c r="A24" s="727" t="s">
        <v>93</v>
      </c>
      <c r="B24" s="727"/>
      <c r="C24" s="727"/>
      <c r="D24" s="727"/>
      <c r="E24" s="727"/>
      <c r="F24" s="727"/>
      <c r="G24" s="727"/>
      <c r="H24" s="727"/>
      <c r="I24" s="727"/>
      <c r="J24" s="727"/>
      <c r="K24" s="72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7" t="s">
        <v>712</v>
      </c>
      <c r="G1" s="376" t="str">
        <f>Naslovnica!A20</f>
        <v>Kolovoz 2015.</v>
      </c>
    </row>
    <row r="2" spans="1:8" ht="12.75" customHeight="1">
      <c r="A2" s="119" t="s">
        <v>694</v>
      </c>
      <c r="G2" s="118" t="str">
        <f>Naslovnica!A24</f>
        <v>August 2015</v>
      </c>
    </row>
    <row r="3" spans="1:8" ht="12.75" customHeight="1">
      <c r="E3" s="718" t="s">
        <v>476</v>
      </c>
      <c r="F3" s="718"/>
      <c r="G3" s="718"/>
    </row>
    <row r="4" spans="1:8" ht="21" customHeight="1">
      <c r="A4" s="391"/>
      <c r="B4" s="724" t="s">
        <v>474</v>
      </c>
      <c r="C4" s="724"/>
      <c r="D4" s="724"/>
      <c r="E4" s="724"/>
      <c r="F4" s="724"/>
      <c r="G4" s="377"/>
    </row>
    <row r="5" spans="1:8" ht="33.75" customHeight="1">
      <c r="A5" s="392" t="s">
        <v>97</v>
      </c>
      <c r="B5" s="391" t="str">
        <f>Naslovnica!A20</f>
        <v>Kolovoz 2015.</v>
      </c>
      <c r="C5" s="391" t="s">
        <v>98</v>
      </c>
      <c r="D5" s="391" t="s">
        <v>99</v>
      </c>
      <c r="E5" s="391" t="s">
        <v>100</v>
      </c>
      <c r="F5" s="391" t="s">
        <v>101</v>
      </c>
      <c r="G5" s="391" t="s">
        <v>102</v>
      </c>
    </row>
    <row r="6" spans="1:8" ht="33.75" customHeight="1">
      <c r="A6" s="394" t="s">
        <v>103</v>
      </c>
      <c r="B6" s="394" t="str">
        <f>Naslovnica!A24</f>
        <v>August 2015</v>
      </c>
      <c r="C6" s="394" t="s">
        <v>1139</v>
      </c>
      <c r="D6" s="396" t="s">
        <v>104</v>
      </c>
      <c r="E6" s="396" t="s">
        <v>105</v>
      </c>
      <c r="F6" s="396" t="s">
        <v>106</v>
      </c>
      <c r="G6" s="396" t="s">
        <v>107</v>
      </c>
    </row>
    <row r="7" spans="1:8" ht="12.75" customHeight="1">
      <c r="A7" s="627" t="s">
        <v>875</v>
      </c>
      <c r="B7" s="628">
        <v>1150.0514900000001</v>
      </c>
      <c r="C7" s="629">
        <v>-2.2756774881452915E-2</v>
      </c>
      <c r="D7" s="628">
        <v>72.036020000000008</v>
      </c>
      <c r="E7" s="629">
        <v>14.964950451177064</v>
      </c>
      <c r="F7" s="628">
        <v>9593.3217199999999</v>
      </c>
      <c r="G7" s="628">
        <v>14118.746000000001</v>
      </c>
      <c r="H7" s="88"/>
    </row>
    <row r="8" spans="1:8" ht="12.75" customHeight="1">
      <c r="A8" s="627" t="s">
        <v>876</v>
      </c>
      <c r="B8" s="628">
        <v>158393.10011000003</v>
      </c>
      <c r="C8" s="629">
        <v>-3.5015569667562453E-2</v>
      </c>
      <c r="D8" s="628">
        <v>150534.12805999999</v>
      </c>
      <c r="E8" s="629">
        <v>5.2207244638023918E-2</v>
      </c>
      <c r="F8" s="628">
        <v>1273825.9858400002</v>
      </c>
      <c r="G8" s="628">
        <v>21383370.137739994</v>
      </c>
      <c r="H8" s="88"/>
    </row>
    <row r="9" spans="1:8" ht="12.75" customHeight="1">
      <c r="A9" s="627" t="s">
        <v>877</v>
      </c>
      <c r="B9" s="628">
        <v>3465.2882300000001</v>
      </c>
      <c r="C9" s="629">
        <v>1.679903066296954E-2</v>
      </c>
      <c r="D9" s="628">
        <v>191.84732</v>
      </c>
      <c r="E9" s="629">
        <v>17.062739839159601</v>
      </c>
      <c r="F9" s="628">
        <v>26007.768740000003</v>
      </c>
      <c r="G9" s="628">
        <v>37493.3145</v>
      </c>
      <c r="H9" s="88"/>
    </row>
    <row r="10" spans="1:8" ht="12.75" customHeight="1">
      <c r="A10" s="669" t="s">
        <v>906</v>
      </c>
      <c r="B10" s="630">
        <v>163008.43983000005</v>
      </c>
      <c r="C10" s="631">
        <v>-3.3883478433123386E-2</v>
      </c>
      <c r="D10" s="630">
        <v>150798.01139999999</v>
      </c>
      <c r="E10" s="631">
        <v>8.0972078588034083E-2</v>
      </c>
      <c r="F10" s="630">
        <v>1309427.0763000001</v>
      </c>
      <c r="G10" s="630">
        <v>21434982.198239993</v>
      </c>
      <c r="H10" s="88"/>
    </row>
    <row r="11" spans="1:8" ht="12.75" customHeight="1">
      <c r="A11" s="627" t="s">
        <v>878</v>
      </c>
      <c r="B11" s="628">
        <v>357.70341999999999</v>
      </c>
      <c r="C11" s="629">
        <v>-3.0988197294443014E-2</v>
      </c>
      <c r="D11" s="628">
        <v>19.43364</v>
      </c>
      <c r="E11" s="629">
        <v>17.40640353531299</v>
      </c>
      <c r="F11" s="628">
        <v>3118.0891799999995</v>
      </c>
      <c r="G11" s="628">
        <v>4554.0192100000004</v>
      </c>
      <c r="H11" s="88"/>
    </row>
    <row r="12" spans="1:8" ht="12.75" customHeight="1">
      <c r="A12" s="627" t="s">
        <v>879</v>
      </c>
      <c r="B12" s="628">
        <v>58330.515359999998</v>
      </c>
      <c r="C12" s="629">
        <v>-3.3922106144963347E-2</v>
      </c>
      <c r="D12" s="628">
        <v>53045.765820000001</v>
      </c>
      <c r="E12" s="629">
        <v>9.9626227622629071E-2</v>
      </c>
      <c r="F12" s="628">
        <v>462184.48762000003</v>
      </c>
      <c r="G12" s="628">
        <v>6784595.5294399969</v>
      </c>
      <c r="H12" s="88"/>
    </row>
    <row r="13" spans="1:8" ht="12.75" customHeight="1">
      <c r="A13" s="627" t="s">
        <v>880</v>
      </c>
      <c r="B13" s="628">
        <v>932.11519999999996</v>
      </c>
      <c r="C13" s="629">
        <v>2.956426029725857E-2</v>
      </c>
      <c r="D13" s="628">
        <v>41.677589999999995</v>
      </c>
      <c r="E13" s="629">
        <v>21.364901617391986</v>
      </c>
      <c r="F13" s="628">
        <v>6926.3243500000008</v>
      </c>
      <c r="G13" s="628">
        <v>10167.243669999998</v>
      </c>
      <c r="H13" s="88"/>
    </row>
    <row r="14" spans="1:8" ht="12.75" customHeight="1">
      <c r="A14" s="670" t="s">
        <v>907</v>
      </c>
      <c r="B14" s="630">
        <v>59620.333979999996</v>
      </c>
      <c r="C14" s="631">
        <v>-3.2972270899098322E-2</v>
      </c>
      <c r="D14" s="630">
        <v>53106.877050000003</v>
      </c>
      <c r="E14" s="631">
        <v>0.12264808800313354</v>
      </c>
      <c r="F14" s="630">
        <v>472228.90115000005</v>
      </c>
      <c r="G14" s="630">
        <v>6799316.7923199963</v>
      </c>
      <c r="H14" s="88"/>
    </row>
    <row r="15" spans="1:8" ht="12.75" customHeight="1">
      <c r="A15" s="627" t="s">
        <v>881</v>
      </c>
      <c r="B15" s="628">
        <v>378.90765000000005</v>
      </c>
      <c r="C15" s="629">
        <v>-4.6054064304174538E-2</v>
      </c>
      <c r="D15" s="628">
        <v>25.142310000000002</v>
      </c>
      <c r="E15" s="629">
        <v>14.070518580035008</v>
      </c>
      <c r="F15" s="628">
        <v>3079.0042699999995</v>
      </c>
      <c r="G15" s="628">
        <v>4591.2090600000001</v>
      </c>
      <c r="H15" s="88"/>
    </row>
    <row r="16" spans="1:8" ht="12.75" customHeight="1">
      <c r="A16" s="627" t="s">
        <v>882</v>
      </c>
      <c r="B16" s="628">
        <v>73107.781870000006</v>
      </c>
      <c r="C16" s="629">
        <v>-3.34429197597381E-2</v>
      </c>
      <c r="D16" s="628">
        <v>68024.812560000006</v>
      </c>
      <c r="E16" s="629">
        <v>7.4722283218592672E-2</v>
      </c>
      <c r="F16" s="628">
        <v>580651.72568999999</v>
      </c>
      <c r="G16" s="628">
        <v>9431917.7839199938</v>
      </c>
      <c r="H16" s="88"/>
    </row>
    <row r="17" spans="1:9" ht="12.75" customHeight="1">
      <c r="A17" s="627" t="s">
        <v>883</v>
      </c>
      <c r="B17" s="628">
        <v>1369.0047199999999</v>
      </c>
      <c r="C17" s="629">
        <v>-8.038914767302131E-3</v>
      </c>
      <c r="D17" s="628">
        <v>72.378009999999989</v>
      </c>
      <c r="E17" s="629">
        <v>17.914649905406353</v>
      </c>
      <c r="F17" s="628">
        <v>10499.696950000001</v>
      </c>
      <c r="G17" s="628">
        <v>15340.363520000003</v>
      </c>
      <c r="H17" s="88"/>
    </row>
    <row r="18" spans="1:9" ht="12.75" customHeight="1">
      <c r="A18" s="669" t="s">
        <v>908</v>
      </c>
      <c r="B18" s="630">
        <v>74855.694239999997</v>
      </c>
      <c r="C18" s="631">
        <v>-3.305473857540879E-2</v>
      </c>
      <c r="D18" s="630">
        <v>68122.332880000002</v>
      </c>
      <c r="E18" s="631">
        <v>9.8842201600186821E-2</v>
      </c>
      <c r="F18" s="630">
        <v>594230.42691000004</v>
      </c>
      <c r="G18" s="630">
        <v>9451849.3564999942</v>
      </c>
      <c r="H18" s="88"/>
    </row>
    <row r="19" spans="1:9" ht="12.75" customHeight="1">
      <c r="A19" s="627" t="s">
        <v>884</v>
      </c>
      <c r="B19" s="628">
        <v>673.96866</v>
      </c>
      <c r="C19" s="629">
        <v>-3.1507377835607683E-2</v>
      </c>
      <c r="D19" s="628">
        <v>45.549239999999998</v>
      </c>
      <c r="E19" s="629">
        <v>13.796485298108157</v>
      </c>
      <c r="F19" s="628">
        <v>5422.4439299999995</v>
      </c>
      <c r="G19" s="628">
        <v>8041.5132400000002</v>
      </c>
      <c r="H19" s="88"/>
    </row>
    <row r="20" spans="1:9" ht="12.75" customHeight="1">
      <c r="A20" s="627" t="s">
        <v>885</v>
      </c>
      <c r="B20" s="628">
        <v>125373.81265000001</v>
      </c>
      <c r="C20" s="629">
        <v>-3.8346214614297991E-2</v>
      </c>
      <c r="D20" s="628">
        <v>118379.30637999999</v>
      </c>
      <c r="E20" s="629">
        <v>5.9085548681519592E-2</v>
      </c>
      <c r="F20" s="628">
        <v>1003903.3827800001</v>
      </c>
      <c r="G20" s="628">
        <v>16530260.171050003</v>
      </c>
      <c r="H20" s="88"/>
    </row>
    <row r="21" spans="1:9" ht="12.75" customHeight="1">
      <c r="A21" s="627" t="s">
        <v>886</v>
      </c>
      <c r="B21" s="628">
        <v>2971.49793</v>
      </c>
      <c r="C21" s="629">
        <v>-3.1786413895633713E-2</v>
      </c>
      <c r="D21" s="628">
        <v>152.73390000000001</v>
      </c>
      <c r="E21" s="629">
        <v>18.455392221373248</v>
      </c>
      <c r="F21" s="628">
        <v>22666.39417</v>
      </c>
      <c r="G21" s="628">
        <v>33001.76251</v>
      </c>
      <c r="H21" s="88"/>
    </row>
    <row r="22" spans="1:9" ht="12.75" customHeight="1">
      <c r="A22" s="669" t="s">
        <v>909</v>
      </c>
      <c r="B22" s="630">
        <v>129019.27924</v>
      </c>
      <c r="C22" s="631">
        <v>-3.816064851930441E-2</v>
      </c>
      <c r="D22" s="630">
        <v>118577.58951999999</v>
      </c>
      <c r="E22" s="631">
        <v>8.8057867951843061E-2</v>
      </c>
      <c r="F22" s="630">
        <v>1031992.22088</v>
      </c>
      <c r="G22" s="630">
        <v>16571303.446800003</v>
      </c>
      <c r="H22" s="88"/>
    </row>
    <row r="23" spans="1:9" ht="12.75" customHeight="1">
      <c r="A23" s="634" t="s">
        <v>928</v>
      </c>
      <c r="B23" s="635">
        <v>2560.6312200000002</v>
      </c>
      <c r="C23" s="636">
        <v>-2.9722015412181117E-2</v>
      </c>
      <c r="D23" s="628">
        <v>162.16121000000001</v>
      </c>
      <c r="E23" s="629">
        <v>14.790651907444449</v>
      </c>
      <c r="F23" s="635">
        <v>21212.859099999998</v>
      </c>
      <c r="G23" s="635">
        <v>31305.487510000003</v>
      </c>
      <c r="H23" s="88"/>
      <c r="I23" s="351"/>
    </row>
    <row r="24" spans="1:9" ht="12.75" customHeight="1">
      <c r="A24" s="634" t="s">
        <v>929</v>
      </c>
      <c r="B24" s="635">
        <v>415205.20999</v>
      </c>
      <c r="C24" s="636">
        <v>-3.5594516230504553E-2</v>
      </c>
      <c r="D24" s="635">
        <v>389984.01281999995</v>
      </c>
      <c r="E24" s="636">
        <v>6.4672387433587164E-2</v>
      </c>
      <c r="F24" s="635">
        <v>3320565.5819300003</v>
      </c>
      <c r="G24" s="635">
        <v>54130143.622149989</v>
      </c>
      <c r="H24" s="88"/>
      <c r="I24" s="351"/>
    </row>
    <row r="25" spans="1:9" ht="12.75" customHeight="1">
      <c r="A25" s="634" t="s">
        <v>930</v>
      </c>
      <c r="B25" s="635">
        <v>8737.9060800000007</v>
      </c>
      <c r="C25" s="636">
        <v>-2.8109404684341214E-3</v>
      </c>
      <c r="D25" s="628">
        <v>458.63682</v>
      </c>
      <c r="E25" s="629">
        <v>18.051907084128135</v>
      </c>
      <c r="F25" s="635">
        <v>66100.184210000007</v>
      </c>
      <c r="G25" s="635">
        <v>96002.684200000003</v>
      </c>
      <c r="H25" s="88"/>
      <c r="I25" s="351"/>
    </row>
    <row r="26" spans="1:9" ht="22.5" customHeight="1">
      <c r="A26" s="671" t="s">
        <v>931</v>
      </c>
      <c r="B26" s="632">
        <v>426503.74728999997</v>
      </c>
      <c r="C26" s="633">
        <v>-3.4909420544799806E-2</v>
      </c>
      <c r="D26" s="632">
        <v>390604.81084999995</v>
      </c>
      <c r="E26" s="633">
        <v>9.190602737810602E-2</v>
      </c>
      <c r="F26" s="632">
        <v>3407878.6252400004</v>
      </c>
      <c r="G26" s="632">
        <v>54257451.793859988</v>
      </c>
      <c r="I26" s="351"/>
    </row>
    <row r="27" spans="1:9" ht="21.75" customHeight="1">
      <c r="A27" s="731" t="s">
        <v>113</v>
      </c>
      <c r="B27" s="731"/>
      <c r="C27" s="731"/>
      <c r="D27" s="731"/>
      <c r="E27" s="731"/>
      <c r="F27" s="731"/>
      <c r="G27" s="731"/>
    </row>
    <row r="28" spans="1:9" ht="21" customHeight="1">
      <c r="A28" s="732" t="s">
        <v>114</v>
      </c>
      <c r="B28" s="732"/>
      <c r="C28" s="732"/>
      <c r="D28" s="732"/>
      <c r="E28" s="732"/>
      <c r="F28" s="732"/>
      <c r="G28" s="732"/>
    </row>
    <row r="29" spans="1:9" ht="12.75" customHeight="1"/>
    <row r="30" spans="1:9" ht="12.75" customHeight="1">
      <c r="A30" s="547" t="s">
        <v>835</v>
      </c>
      <c r="G30" s="376" t="str">
        <f>Naslovnica!A20</f>
        <v>Kolovoz 2015.</v>
      </c>
    </row>
    <row r="31" spans="1:9" ht="12.75" customHeight="1">
      <c r="A31" s="119" t="s">
        <v>475</v>
      </c>
      <c r="G31" s="118" t="str">
        <f>Naslovnica!A24</f>
        <v>August 2015</v>
      </c>
    </row>
    <row r="32" spans="1:9" ht="12.75" customHeight="1">
      <c r="D32" s="718" t="s">
        <v>476</v>
      </c>
      <c r="E32" s="718"/>
      <c r="F32" s="718"/>
    </row>
    <row r="33" spans="1:8" ht="25.5" customHeight="1">
      <c r="A33" s="391"/>
      <c r="B33" s="724" t="s">
        <v>115</v>
      </c>
      <c r="C33" s="724"/>
      <c r="D33" s="724"/>
      <c r="E33" s="724"/>
      <c r="F33" s="724"/>
    </row>
    <row r="34" spans="1:8" ht="33.75" customHeight="1">
      <c r="A34" s="391" t="s">
        <v>97</v>
      </c>
      <c r="B34" s="391" t="str">
        <f>Naslovnica!A20</f>
        <v>Kolovoz 2015.</v>
      </c>
      <c r="C34" s="391" t="s">
        <v>98</v>
      </c>
      <c r="D34" s="391" t="s">
        <v>99</v>
      </c>
      <c r="E34" s="391" t="s">
        <v>100</v>
      </c>
      <c r="F34" s="391" t="s">
        <v>101</v>
      </c>
    </row>
    <row r="35" spans="1:8" ht="33.75" customHeight="1">
      <c r="A35" s="394" t="s">
        <v>103</v>
      </c>
      <c r="B35" s="394" t="str">
        <f>Naslovnica!A24</f>
        <v>August 2015</v>
      </c>
      <c r="C35" s="394" t="s">
        <v>1139</v>
      </c>
      <c r="D35" s="396" t="s">
        <v>104</v>
      </c>
      <c r="E35" s="396" t="s">
        <v>105</v>
      </c>
      <c r="F35" s="396" t="s">
        <v>106</v>
      </c>
    </row>
    <row r="36" spans="1:8" ht="12.75" customHeight="1">
      <c r="A36" s="627" t="s">
        <v>875</v>
      </c>
      <c r="B36" s="628">
        <v>6.1696999999999997</v>
      </c>
      <c r="C36" s="629">
        <v>-2.1674840915325667E-2</v>
      </c>
      <c r="D36" s="628">
        <v>0</v>
      </c>
      <c r="E36" s="629" t="s">
        <v>1099</v>
      </c>
      <c r="F36" s="628">
        <v>45.447089999999996</v>
      </c>
      <c r="G36" s="88"/>
      <c r="H36" s="88"/>
    </row>
    <row r="37" spans="1:8" ht="12.75" customHeight="1">
      <c r="A37" s="627" t="s">
        <v>876</v>
      </c>
      <c r="B37" s="628">
        <v>813.05318</v>
      </c>
      <c r="C37" s="629">
        <v>-3.4615658255493405E-2</v>
      </c>
      <c r="D37" s="628">
        <v>773.30816000000004</v>
      </c>
      <c r="E37" s="629">
        <v>5.1396095445313747E-2</v>
      </c>
      <c r="F37" s="628">
        <v>6554.180699999999</v>
      </c>
      <c r="G37" s="88"/>
      <c r="H37" s="88"/>
    </row>
    <row r="38" spans="1:8" ht="12.75" customHeight="1">
      <c r="A38" s="627" t="s">
        <v>877</v>
      </c>
      <c r="B38" s="628">
        <v>17.46613</v>
      </c>
      <c r="C38" s="629">
        <v>1.6876200057521284E-2</v>
      </c>
      <c r="D38" s="628">
        <v>0</v>
      </c>
      <c r="E38" s="629" t="s">
        <v>1099</v>
      </c>
      <c r="F38" s="628">
        <v>115.44438000000001</v>
      </c>
      <c r="G38" s="88"/>
      <c r="H38" s="88"/>
    </row>
    <row r="39" spans="1:8" ht="12.75" customHeight="1">
      <c r="A39" s="669" t="s">
        <v>906</v>
      </c>
      <c r="B39" s="630">
        <v>836.68901000000005</v>
      </c>
      <c r="C39" s="631">
        <v>-3.349972981648127E-2</v>
      </c>
      <c r="D39" s="630">
        <v>773.30816000000004</v>
      </c>
      <c r="E39" s="631">
        <v>8.1960663650568491E-2</v>
      </c>
      <c r="F39" s="630">
        <v>6715.0721699999986</v>
      </c>
      <c r="G39" s="88"/>
      <c r="H39" s="88"/>
    </row>
    <row r="40" spans="1:8" ht="12.75" customHeight="1">
      <c r="A40" s="627" t="s">
        <v>878</v>
      </c>
      <c r="B40" s="628">
        <v>2.8845100000000001</v>
      </c>
      <c r="C40" s="629">
        <v>-3.104866070528791E-2</v>
      </c>
      <c r="D40" s="628">
        <v>0</v>
      </c>
      <c r="E40" s="629" t="s">
        <v>1099</v>
      </c>
      <c r="F40" s="628">
        <v>22.24578</v>
      </c>
      <c r="G40" s="88"/>
      <c r="H40" s="88"/>
    </row>
    <row r="41" spans="1:8" ht="12.75" customHeight="1">
      <c r="A41" s="627" t="s">
        <v>879</v>
      </c>
      <c r="B41" s="628">
        <v>470.37109999999996</v>
      </c>
      <c r="C41" s="629">
        <v>-3.3921343878258903E-2</v>
      </c>
      <c r="D41" s="628">
        <v>428.2724</v>
      </c>
      <c r="E41" s="629">
        <v>9.8298886409677461E-2</v>
      </c>
      <c r="F41" s="628">
        <v>3736.33565</v>
      </c>
      <c r="G41" s="88"/>
      <c r="H41" s="88"/>
    </row>
    <row r="42" spans="1:8" ht="12.75" customHeight="1">
      <c r="A42" s="627" t="s">
        <v>880</v>
      </c>
      <c r="B42" s="628">
        <v>7.5167900000000003</v>
      </c>
      <c r="C42" s="629">
        <v>2.9575967762702077E-2</v>
      </c>
      <c r="D42" s="628">
        <v>0</v>
      </c>
      <c r="E42" s="629" t="s">
        <v>1099</v>
      </c>
      <c r="F42" s="628">
        <v>49.450690000000002</v>
      </c>
      <c r="G42" s="88"/>
      <c r="H42" s="88"/>
    </row>
    <row r="43" spans="1:8" ht="12.75" customHeight="1">
      <c r="A43" s="670" t="s">
        <v>907</v>
      </c>
      <c r="B43" s="630">
        <v>480.77239999999995</v>
      </c>
      <c r="C43" s="631">
        <v>-3.2971685281957853E-2</v>
      </c>
      <c r="D43" s="630">
        <v>428.2724</v>
      </c>
      <c r="E43" s="631">
        <v>0.12258553201186895</v>
      </c>
      <c r="F43" s="630">
        <v>3808.0321200000003</v>
      </c>
      <c r="G43" s="88"/>
      <c r="H43" s="88"/>
    </row>
    <row r="44" spans="1:8" ht="12.75" customHeight="1">
      <c r="A44" s="627" t="s">
        <v>881</v>
      </c>
      <c r="B44" s="628">
        <v>3.0556199999999998</v>
      </c>
      <c r="C44" s="629">
        <v>-4.6036939445783479E-2</v>
      </c>
      <c r="D44" s="628">
        <v>0</v>
      </c>
      <c r="E44" s="629" t="s">
        <v>1099</v>
      </c>
      <c r="F44" s="628">
        <v>22.073179999999997</v>
      </c>
      <c r="G44" s="88"/>
      <c r="H44" s="88"/>
    </row>
    <row r="45" spans="1:8" ht="12.75" customHeight="1">
      <c r="A45" s="627" t="s">
        <v>882</v>
      </c>
      <c r="B45" s="628">
        <v>589.53300000000002</v>
      </c>
      <c r="C45" s="629">
        <v>-3.3447659390478772E-2</v>
      </c>
      <c r="D45" s="628">
        <v>549.35735</v>
      </c>
      <c r="E45" s="629">
        <v>7.3132087884143201E-2</v>
      </c>
      <c r="F45" s="628">
        <v>4695.1054000000004</v>
      </c>
      <c r="G45" s="88"/>
      <c r="H45" s="88"/>
    </row>
    <row r="46" spans="1:8" ht="12.75" customHeight="1">
      <c r="A46" s="627" t="s">
        <v>883</v>
      </c>
      <c r="B46" s="628">
        <v>11.040040000000001</v>
      </c>
      <c r="C46" s="629">
        <v>-8.0300752690393145E-3</v>
      </c>
      <c r="D46" s="628">
        <v>0</v>
      </c>
      <c r="E46" s="629" t="s">
        <v>1099</v>
      </c>
      <c r="F46" s="628">
        <v>74.68410999999999</v>
      </c>
      <c r="G46" s="88"/>
      <c r="H46" s="88"/>
    </row>
    <row r="47" spans="1:8" ht="12.75" customHeight="1">
      <c r="A47" s="669" t="s">
        <v>908</v>
      </c>
      <c r="B47" s="630">
        <v>600.57303999999999</v>
      </c>
      <c r="C47" s="631">
        <v>-3.795384774463656E-2</v>
      </c>
      <c r="D47" s="630">
        <v>549.35735</v>
      </c>
      <c r="E47" s="631">
        <v>9.322836947571557E-2</v>
      </c>
      <c r="F47" s="630">
        <v>4791.8626900000008</v>
      </c>
      <c r="G47" s="88"/>
      <c r="H47" s="88"/>
    </row>
    <row r="48" spans="1:8" ht="12.75" customHeight="1">
      <c r="A48" s="627" t="s">
        <v>884</v>
      </c>
      <c r="B48" s="628">
        <v>5.4350399999999999</v>
      </c>
      <c r="C48" s="629">
        <v>-3.1485834136710036E-2</v>
      </c>
      <c r="D48" s="628">
        <v>0</v>
      </c>
      <c r="E48" s="629" t="s">
        <v>1099</v>
      </c>
      <c r="F48" s="628">
        <v>38.549639999999997</v>
      </c>
      <c r="G48" s="88"/>
      <c r="H48" s="88"/>
    </row>
    <row r="49" spans="1:8" ht="12.75" customHeight="1">
      <c r="A49" s="627" t="s">
        <v>885</v>
      </c>
      <c r="B49" s="628">
        <v>1011.0133199999999</v>
      </c>
      <c r="C49" s="629">
        <v>-3.8348034952877717E-2</v>
      </c>
      <c r="D49" s="628">
        <v>956.25215000000003</v>
      </c>
      <c r="E49" s="629">
        <v>5.7266454250586393E-2</v>
      </c>
      <c r="F49" s="628">
        <v>8121.51775</v>
      </c>
      <c r="G49" s="88"/>
      <c r="H49" s="88"/>
    </row>
    <row r="50" spans="1:8" ht="12.75" customHeight="1">
      <c r="A50" s="627" t="s">
        <v>886</v>
      </c>
      <c r="B50" s="628">
        <v>23.96246</v>
      </c>
      <c r="C50" s="629">
        <v>-3.1767767722467394E-2</v>
      </c>
      <c r="D50" s="628">
        <v>0</v>
      </c>
      <c r="E50" s="629" t="s">
        <v>1099</v>
      </c>
      <c r="F50" s="628">
        <v>161.78686999999996</v>
      </c>
      <c r="G50" s="88"/>
      <c r="H50" s="88"/>
    </row>
    <row r="51" spans="1:8" ht="12.75" customHeight="1">
      <c r="A51" s="669" t="s">
        <v>909</v>
      </c>
      <c r="B51" s="630">
        <v>1040.4108199999998</v>
      </c>
      <c r="C51" s="631">
        <v>-3.816188027597394E-2</v>
      </c>
      <c r="D51" s="630">
        <v>956.25215000000003</v>
      </c>
      <c r="E51" s="631">
        <v>8.8008868790517017E-2</v>
      </c>
      <c r="F51" s="630">
        <v>8321.8542600000001</v>
      </c>
      <c r="G51" s="88"/>
      <c r="H51" s="88"/>
    </row>
    <row r="52" spans="1:8" ht="12.75" customHeight="1">
      <c r="A52" s="634" t="s">
        <v>928</v>
      </c>
      <c r="B52" s="635">
        <v>17.54487</v>
      </c>
      <c r="C52" s="629">
        <v>-3.0570544818417873E-2</v>
      </c>
      <c r="D52" s="628">
        <v>0</v>
      </c>
      <c r="E52" s="629" t="s">
        <v>1099</v>
      </c>
      <c r="F52" s="635">
        <v>128.31568999999999</v>
      </c>
      <c r="G52" s="88"/>
      <c r="H52" s="88"/>
    </row>
    <row r="53" spans="1:8" ht="12.75" customHeight="1">
      <c r="A53" s="634" t="s">
        <v>929</v>
      </c>
      <c r="B53" s="635">
        <v>2883.9706000000001</v>
      </c>
      <c r="C53" s="636">
        <v>-3.5576581552901936E-2</v>
      </c>
      <c r="D53" s="635">
        <v>2707.1900599999999</v>
      </c>
      <c r="E53" s="636">
        <v>6.5300380129203126E-2</v>
      </c>
      <c r="F53" s="635">
        <v>23107.139499999997</v>
      </c>
      <c r="G53" s="78"/>
      <c r="H53" s="78"/>
    </row>
    <row r="54" spans="1:8" ht="12.75" customHeight="1">
      <c r="A54" s="634" t="s">
        <v>930</v>
      </c>
      <c r="B54" s="635">
        <v>59.985419999999998</v>
      </c>
      <c r="C54" s="629">
        <v>-6.1267297598218331E-3</v>
      </c>
      <c r="D54" s="628">
        <v>0</v>
      </c>
      <c r="E54" s="629" t="s">
        <v>1099</v>
      </c>
      <c r="F54" s="635">
        <v>401.36604999999997</v>
      </c>
    </row>
    <row r="55" spans="1:8" ht="22.5" customHeight="1">
      <c r="A55" s="671" t="s">
        <v>931</v>
      </c>
      <c r="B55" s="632">
        <v>2961.5008900000003</v>
      </c>
      <c r="C55" s="633">
        <v>-3.4967859844776308E-2</v>
      </c>
      <c r="D55" s="632">
        <v>2707.1900599999999</v>
      </c>
      <c r="E55" s="633">
        <v>9.3939038029712763E-2</v>
      </c>
      <c r="F55" s="632">
        <v>23636.821239999997</v>
      </c>
    </row>
    <row r="56" spans="1:8" ht="24.75" customHeight="1">
      <c r="A56" s="730" t="s">
        <v>116</v>
      </c>
      <c r="B56" s="730"/>
      <c r="C56" s="730"/>
      <c r="D56" s="730"/>
      <c r="E56" s="730"/>
      <c r="F56" s="730"/>
    </row>
    <row r="57" spans="1:8">
      <c r="A57" s="623" t="s">
        <v>117</v>
      </c>
      <c r="B57" s="622"/>
      <c r="C57" s="622"/>
      <c r="D57" s="622"/>
      <c r="E57" s="622"/>
      <c r="F57" s="622"/>
    </row>
    <row r="58" spans="1:8" ht="12.75" customHeight="1">
      <c r="A58" s="27" t="s">
        <v>477</v>
      </c>
    </row>
    <row r="59" spans="1:8" ht="12.75" customHeight="1"/>
    <row r="60" spans="1:8" ht="12.75" customHeight="1">
      <c r="A60" s="74" t="s">
        <v>328</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5" t="s">
        <v>326</v>
      </c>
      <c r="G1" s="376" t="str">
        <f>Naslovnica!A20</f>
        <v>Kolovoz 2015.</v>
      </c>
    </row>
    <row r="2" spans="1:8" ht="12.75" customHeight="1">
      <c r="A2" s="117" t="s">
        <v>119</v>
      </c>
      <c r="G2" s="118" t="str">
        <f>Naslovnica!A24</f>
        <v>August 2015</v>
      </c>
    </row>
    <row r="3" spans="1:8" ht="12.75" customHeight="1">
      <c r="E3" s="733" t="s">
        <v>478</v>
      </c>
      <c r="F3" s="733"/>
      <c r="G3" s="733"/>
    </row>
    <row r="4" spans="1:8" ht="16.5" customHeight="1">
      <c r="A4" s="734" t="s">
        <v>479</v>
      </c>
      <c r="B4" s="735" t="s">
        <v>480</v>
      </c>
      <c r="C4" s="735"/>
      <c r="D4" s="735"/>
      <c r="E4" s="735"/>
      <c r="F4" s="735"/>
      <c r="G4" s="735"/>
    </row>
    <row r="5" spans="1:8" ht="12.75" customHeight="1">
      <c r="A5" s="734"/>
      <c r="B5" s="739" t="str">
        <f>Naslovnica!A20</f>
        <v>Kolovoz 2015.</v>
      </c>
      <c r="C5" s="739"/>
      <c r="D5" s="740" t="str">
        <f>'5 Tablica 3,4'!A8</f>
        <v>Srpanj 2015.</v>
      </c>
      <c r="E5" s="739"/>
      <c r="F5" s="741" t="s">
        <v>124</v>
      </c>
      <c r="G5" s="741"/>
    </row>
    <row r="6" spans="1:8" ht="12.75" customHeight="1">
      <c r="A6" s="734"/>
      <c r="B6" s="736" t="str">
        <f>Naslovnica!A24</f>
        <v>August 2015</v>
      </c>
      <c r="C6" s="736"/>
      <c r="D6" s="737" t="str">
        <f>'5 Tablica 3,4'!B8</f>
        <v>July 2015</v>
      </c>
      <c r="E6" s="736"/>
      <c r="F6" s="738" t="s">
        <v>125</v>
      </c>
      <c r="G6" s="738"/>
    </row>
    <row r="7" spans="1:8" ht="12.75" customHeight="1">
      <c r="A7" s="734"/>
      <c r="B7" s="397" t="s">
        <v>120</v>
      </c>
      <c r="C7" s="397" t="s">
        <v>121</v>
      </c>
      <c r="D7" s="397" t="s">
        <v>120</v>
      </c>
      <c r="E7" s="397" t="s">
        <v>121</v>
      </c>
      <c r="F7" s="685" t="s">
        <v>1135</v>
      </c>
      <c r="G7" s="685" t="s">
        <v>1131</v>
      </c>
    </row>
    <row r="8" spans="1:8" ht="12.75" customHeight="1">
      <c r="A8" s="734"/>
      <c r="B8" s="398" t="s">
        <v>122</v>
      </c>
      <c r="C8" s="398" t="s">
        <v>123</v>
      </c>
      <c r="D8" s="398" t="s">
        <v>122</v>
      </c>
      <c r="E8" s="398" t="s">
        <v>123</v>
      </c>
      <c r="F8" s="684" t="s">
        <v>122</v>
      </c>
      <c r="G8" s="684" t="s">
        <v>1132</v>
      </c>
    </row>
    <row r="9" spans="1:8" ht="12.75" customHeight="1">
      <c r="A9" s="176" t="s">
        <v>875</v>
      </c>
      <c r="B9" s="624">
        <v>185522.93355000002</v>
      </c>
      <c r="C9" s="625">
        <v>2.5690801305840762E-3</v>
      </c>
      <c r="D9" s="624">
        <v>187557.96769999998</v>
      </c>
      <c r="E9" s="625">
        <v>2.5737222674169264E-3</v>
      </c>
      <c r="F9" s="624">
        <v>-2035.0341499999631</v>
      </c>
      <c r="G9" s="625">
        <v>-1.0850161019312236E-2</v>
      </c>
      <c r="H9" s="88"/>
    </row>
    <row r="10" spans="1:8" ht="12.75" customHeight="1">
      <c r="A10" s="176" t="s">
        <v>876</v>
      </c>
      <c r="B10" s="624">
        <v>27917725.637509998</v>
      </c>
      <c r="C10" s="625">
        <v>0.38659842669582772</v>
      </c>
      <c r="D10" s="624">
        <v>28161613.604189999</v>
      </c>
      <c r="E10" s="625">
        <v>0.38644144478803316</v>
      </c>
      <c r="F10" s="624">
        <v>-243887.96668000147</v>
      </c>
      <c r="G10" s="625">
        <v>-8.6602980251001965E-3</v>
      </c>
      <c r="H10" s="88"/>
    </row>
    <row r="11" spans="1:8" ht="12.75" customHeight="1">
      <c r="A11" s="176" t="s">
        <v>877</v>
      </c>
      <c r="B11" s="624">
        <v>779941.32212999999</v>
      </c>
      <c r="C11" s="625">
        <v>1.0800453158884719E-2</v>
      </c>
      <c r="D11" s="624">
        <v>754131.45909000002</v>
      </c>
      <c r="E11" s="625">
        <v>1.0348400297896543E-2</v>
      </c>
      <c r="F11" s="624">
        <v>25809.863039999967</v>
      </c>
      <c r="G11" s="625">
        <v>3.422462056037865E-2</v>
      </c>
      <c r="H11" s="88"/>
    </row>
    <row r="12" spans="1:8" ht="12.75" customHeight="1">
      <c r="A12" s="669" t="s">
        <v>906</v>
      </c>
      <c r="B12" s="640">
        <v>28883189.893189996</v>
      </c>
      <c r="C12" s="641">
        <v>0.3999679599852965</v>
      </c>
      <c r="D12" s="640">
        <v>29103303.030979998</v>
      </c>
      <c r="E12" s="641">
        <v>0.3993635673533466</v>
      </c>
      <c r="F12" s="640">
        <v>-220113.13779000146</v>
      </c>
      <c r="G12" s="641">
        <v>-7.5631668871294451E-3</v>
      </c>
      <c r="H12" s="88"/>
    </row>
    <row r="13" spans="1:8" ht="12.75" customHeight="1">
      <c r="A13" s="176" t="s">
        <v>878</v>
      </c>
      <c r="B13" s="624">
        <v>54362.713389999997</v>
      </c>
      <c r="C13" s="625">
        <v>7.5280270822822965E-4</v>
      </c>
      <c r="D13" s="624">
        <v>55068.967579999997</v>
      </c>
      <c r="E13" s="625">
        <v>7.556715923207715E-4</v>
      </c>
      <c r="F13" s="624">
        <v>-706.25418999999965</v>
      </c>
      <c r="G13" s="625">
        <v>-1.2824903408149199E-2</v>
      </c>
      <c r="H13" s="88"/>
    </row>
    <row r="14" spans="1:8" ht="12.75" customHeight="1">
      <c r="A14" s="176" t="s">
        <v>879</v>
      </c>
      <c r="B14" s="624">
        <v>9338647.0750400014</v>
      </c>
      <c r="C14" s="625">
        <v>0.12931949806925833</v>
      </c>
      <c r="D14" s="624">
        <v>9416782.01021</v>
      </c>
      <c r="E14" s="625">
        <v>0.12921968522208832</v>
      </c>
      <c r="F14" s="624">
        <v>-78134.935169998556</v>
      </c>
      <c r="G14" s="625">
        <v>-8.2974136053358735E-3</v>
      </c>
      <c r="H14" s="88"/>
    </row>
    <row r="15" spans="1:8" ht="12.75" customHeight="1">
      <c r="A15" s="176" t="s">
        <v>880</v>
      </c>
      <c r="B15" s="624">
        <v>213190.62509000002</v>
      </c>
      <c r="C15" s="625">
        <v>2.9522161409651668E-3</v>
      </c>
      <c r="D15" s="624">
        <v>206062.07681999999</v>
      </c>
      <c r="E15" s="625">
        <v>2.8276407666674207E-3</v>
      </c>
      <c r="F15" s="624">
        <v>7128.5482700000284</v>
      </c>
      <c r="G15" s="625">
        <v>3.4594178511686946E-2</v>
      </c>
      <c r="H15" s="88"/>
    </row>
    <row r="16" spans="1:8" ht="12.75" customHeight="1">
      <c r="A16" s="665" t="s">
        <v>907</v>
      </c>
      <c r="B16" s="640">
        <v>9606200.4135200009</v>
      </c>
      <c r="C16" s="641">
        <v>0.13302451691845171</v>
      </c>
      <c r="D16" s="640">
        <v>9677913.0546099991</v>
      </c>
      <c r="E16" s="641">
        <v>0.1328029975810765</v>
      </c>
      <c r="F16" s="640">
        <v>-71712.641089998535</v>
      </c>
      <c r="G16" s="641">
        <v>-7.4099282237133166E-3</v>
      </c>
      <c r="H16" s="88"/>
    </row>
    <row r="17" spans="1:8" ht="12.75" customHeight="1">
      <c r="A17" s="176" t="s">
        <v>881</v>
      </c>
      <c r="B17" s="624">
        <v>52647.13493</v>
      </c>
      <c r="C17" s="625">
        <v>7.2904576104274239E-4</v>
      </c>
      <c r="D17" s="624">
        <v>54031.780409999999</v>
      </c>
      <c r="E17" s="625">
        <v>7.4143902333080505E-4</v>
      </c>
      <c r="F17" s="624">
        <v>-1384.6454799999992</v>
      </c>
      <c r="G17" s="625">
        <v>-2.5626501097930399E-2</v>
      </c>
      <c r="H17" s="88"/>
    </row>
    <row r="18" spans="1:8" ht="12.75" customHeight="1">
      <c r="A18" s="176" t="s">
        <v>882</v>
      </c>
      <c r="B18" s="624">
        <v>11273001.877969999</v>
      </c>
      <c r="C18" s="625">
        <v>0.15610601116828718</v>
      </c>
      <c r="D18" s="624">
        <v>11436208.90769</v>
      </c>
      <c r="E18" s="625">
        <v>0.15693081921015911</v>
      </c>
      <c r="F18" s="624">
        <v>-163207.02972000092</v>
      </c>
      <c r="G18" s="625">
        <v>-1.4271078032708578E-2</v>
      </c>
      <c r="H18" s="88"/>
    </row>
    <row r="19" spans="1:8" ht="12.75" customHeight="1">
      <c r="A19" s="176" t="s">
        <v>883</v>
      </c>
      <c r="B19" s="624">
        <v>301174.72615</v>
      </c>
      <c r="C19" s="625">
        <v>4.1706003132897605E-3</v>
      </c>
      <c r="D19" s="624">
        <v>286571.70427999995</v>
      </c>
      <c r="E19" s="625">
        <v>3.9324161247939055E-3</v>
      </c>
      <c r="F19" s="624">
        <v>14603.021870000055</v>
      </c>
      <c r="G19" s="625">
        <v>5.0957654408656877E-2</v>
      </c>
      <c r="H19" s="88"/>
    </row>
    <row r="20" spans="1:8" ht="12.75" customHeight="1">
      <c r="A20" s="669" t="s">
        <v>908</v>
      </c>
      <c r="B20" s="640">
        <v>11626823.739049999</v>
      </c>
      <c r="C20" s="641">
        <v>0.16100565724261967</v>
      </c>
      <c r="D20" s="640">
        <v>11776812.392379999</v>
      </c>
      <c r="E20" s="641">
        <v>0.16160467435828382</v>
      </c>
      <c r="F20" s="640">
        <v>-149988.65333000087</v>
      </c>
      <c r="G20" s="641">
        <v>-1.2735929582018978E-2</v>
      </c>
      <c r="H20" s="88"/>
    </row>
    <row r="21" spans="1:8" ht="12.75" customHeight="1">
      <c r="A21" s="176" t="s">
        <v>884</v>
      </c>
      <c r="B21" s="624">
        <v>106298.19053000001</v>
      </c>
      <c r="C21" s="625">
        <v>1.4719935912077616E-3</v>
      </c>
      <c r="D21" s="624">
        <v>107350.02376000001</v>
      </c>
      <c r="E21" s="625">
        <v>1.4730866939269367E-3</v>
      </c>
      <c r="F21" s="624">
        <v>-1051.8332300000038</v>
      </c>
      <c r="G21" s="625">
        <v>-9.7981648551057916E-3</v>
      </c>
      <c r="H21" s="88"/>
    </row>
    <row r="22" spans="1:8" ht="12.75" customHeight="1">
      <c r="A22" s="176" t="s">
        <v>885</v>
      </c>
      <c r="B22" s="624">
        <v>21298283.594860002</v>
      </c>
      <c r="C22" s="625">
        <v>0.29493387233634338</v>
      </c>
      <c r="D22" s="624">
        <v>21535901.634980001</v>
      </c>
      <c r="E22" s="625">
        <v>0.2955215940252941</v>
      </c>
      <c r="F22" s="624">
        <v>-237618.04011999816</v>
      </c>
      <c r="G22" s="625">
        <v>-1.1033577518484E-2</v>
      </c>
      <c r="H22" s="88"/>
    </row>
    <row r="23" spans="1:8" ht="12.75" customHeight="1">
      <c r="A23" s="176" t="s">
        <v>886</v>
      </c>
      <c r="B23" s="624">
        <v>692963.22658000002</v>
      </c>
      <c r="C23" s="625">
        <v>9.5959999260808865E-3</v>
      </c>
      <c r="D23" s="624">
        <v>672926.25085000007</v>
      </c>
      <c r="E23" s="625">
        <v>9.2340799880720487E-3</v>
      </c>
      <c r="F23" s="624">
        <v>20036.975729999947</v>
      </c>
      <c r="G23" s="625">
        <v>2.977588659186715E-2</v>
      </c>
      <c r="H23" s="88"/>
    </row>
    <row r="24" spans="1:8" ht="12.75" customHeight="1">
      <c r="A24" s="669" t="s">
        <v>909</v>
      </c>
      <c r="B24" s="640">
        <v>22097545.011970002</v>
      </c>
      <c r="C24" s="641">
        <v>0.30600186585363204</v>
      </c>
      <c r="D24" s="640">
        <v>22316177.909589998</v>
      </c>
      <c r="E24" s="641">
        <v>0.3062287607072931</v>
      </c>
      <c r="F24" s="640">
        <v>-218632.8976199982</v>
      </c>
      <c r="G24" s="641">
        <v>-9.7970583719913101E-3</v>
      </c>
      <c r="H24" s="88"/>
    </row>
    <row r="25" spans="1:8" ht="12.75" customHeight="1">
      <c r="A25" s="634" t="s">
        <v>928</v>
      </c>
      <c r="B25" s="642">
        <v>398830.97240000003</v>
      </c>
      <c r="C25" s="643">
        <v>5.5229221910628101E-3</v>
      </c>
      <c r="D25" s="642">
        <v>404008.73944999999</v>
      </c>
      <c r="E25" s="643">
        <v>5.5439195769954397E-3</v>
      </c>
      <c r="F25" s="642">
        <v>-5177.7670499999658</v>
      </c>
      <c r="G25" s="643">
        <v>-1.2815977835154639E-2</v>
      </c>
      <c r="H25" s="88"/>
    </row>
    <row r="26" spans="1:8" ht="12.75" customHeight="1">
      <c r="A26" s="634" t="s">
        <v>929</v>
      </c>
      <c r="B26" s="642">
        <v>69827658.185379997</v>
      </c>
      <c r="C26" s="643">
        <v>0.96695780826971656</v>
      </c>
      <c r="D26" s="642">
        <v>70550506.157070011</v>
      </c>
      <c r="E26" s="643">
        <v>0.96811354324557486</v>
      </c>
      <c r="F26" s="642">
        <v>-722847.9716899991</v>
      </c>
      <c r="G26" s="643">
        <v>-1.0245822617922862E-2</v>
      </c>
      <c r="H26" s="88"/>
    </row>
    <row r="27" spans="1:8" ht="12.75" customHeight="1">
      <c r="A27" s="634" t="s">
        <v>930</v>
      </c>
      <c r="B27" s="642">
        <v>1987269.89995</v>
      </c>
      <c r="C27" s="643">
        <v>2.7519269539220532E-2</v>
      </c>
      <c r="D27" s="642">
        <v>1919691.4910399998</v>
      </c>
      <c r="E27" s="643">
        <v>2.6342537177429914E-2</v>
      </c>
      <c r="F27" s="642">
        <v>67578.408909999998</v>
      </c>
      <c r="G27" s="643">
        <v>3.5202744412535465E-2</v>
      </c>
      <c r="H27" s="88"/>
    </row>
    <row r="28" spans="1:8" ht="18.75" customHeight="1">
      <c r="A28" s="671" t="s">
        <v>931</v>
      </c>
      <c r="B28" s="626">
        <v>72213759.057730004</v>
      </c>
      <c r="C28" s="561">
        <v>1</v>
      </c>
      <c r="D28" s="626">
        <v>72874206.387559995</v>
      </c>
      <c r="E28" s="561">
        <v>1</v>
      </c>
      <c r="F28" s="626">
        <v>-660447.32982999901</v>
      </c>
      <c r="G28" s="561">
        <v>-9.062840785086514E-3</v>
      </c>
    </row>
    <row r="29" spans="1:8" ht="12.75" customHeight="1">
      <c r="A29" s="32" t="s">
        <v>481</v>
      </c>
    </row>
    <row r="30" spans="1:8" ht="12.75" customHeight="1"/>
    <row r="31" spans="1:8" ht="12.75" customHeight="1">
      <c r="A31" s="663" t="s">
        <v>904</v>
      </c>
      <c r="G31" s="376" t="str">
        <f>Naslovnica!A20</f>
        <v>Kolovoz 2015.</v>
      </c>
    </row>
    <row r="32" spans="1:8" ht="12.75" customHeight="1">
      <c r="A32" s="664" t="s">
        <v>905</v>
      </c>
      <c r="G32" s="118" t="str">
        <f>Naslovnica!A24</f>
        <v>August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481</v>
      </c>
      <c r="B49" s="28"/>
    </row>
    <row r="50" spans="1:10" ht="12.75" customHeight="1"/>
    <row r="51" spans="1:10" ht="12.75" customHeight="1">
      <c r="A51" s="663" t="s">
        <v>918</v>
      </c>
      <c r="G51" s="376" t="str">
        <f>Naslovnica!A20</f>
        <v>Kolovoz 2015.</v>
      </c>
    </row>
    <row r="52" spans="1:10" ht="12.75" customHeight="1">
      <c r="A52" s="664" t="s">
        <v>919</v>
      </c>
      <c r="G52" s="118" t="str">
        <f>Naslovnica!A24</f>
        <v>August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481</v>
      </c>
    </row>
    <row r="70" spans="1:7" ht="12.75" customHeight="1"/>
    <row r="71" spans="1:7" ht="12.75" customHeight="1">
      <c r="A71" s="74" t="s">
        <v>328</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8" t="s">
        <v>327</v>
      </c>
      <c r="F1" s="376" t="str">
        <f>Naslovnica!A20</f>
        <v>Kolovoz 2015.</v>
      </c>
    </row>
    <row r="2" spans="1:7" ht="12.75" customHeight="1">
      <c r="A2" s="120" t="s">
        <v>24</v>
      </c>
      <c r="F2" s="118" t="str">
        <f>Naslovnica!A24</f>
        <v>August 2015</v>
      </c>
    </row>
    <row r="3" spans="1:7" ht="12.75" customHeight="1"/>
    <row r="4" spans="1:7" ht="17.25" customHeight="1">
      <c r="A4" s="734" t="s">
        <v>482</v>
      </c>
      <c r="B4" s="399" t="str">
        <f>Naslovnica!A20</f>
        <v>Kolovoz 2015.</v>
      </c>
      <c r="C4" s="400" t="str">
        <f>'5 Tablica 3,4'!A8</f>
        <v>Srpanj 2015.</v>
      </c>
      <c r="D4" s="401" t="s">
        <v>683</v>
      </c>
      <c r="E4" s="401" t="s">
        <v>685</v>
      </c>
      <c r="F4" s="401" t="s">
        <v>687</v>
      </c>
    </row>
    <row r="5" spans="1:7" ht="16.5" customHeight="1">
      <c r="A5" s="734"/>
      <c r="B5" s="402" t="str">
        <f>Naslovnica!A24</f>
        <v>August 2015</v>
      </c>
      <c r="C5" s="403" t="str">
        <f>'5 Tablica 3,4'!B8</f>
        <v>July 2015</v>
      </c>
      <c r="D5" s="404" t="s">
        <v>684</v>
      </c>
      <c r="E5" s="404" t="s">
        <v>686</v>
      </c>
      <c r="F5" s="404" t="s">
        <v>688</v>
      </c>
    </row>
    <row r="6" spans="1:7">
      <c r="A6" s="656" t="s">
        <v>875</v>
      </c>
      <c r="B6" s="178">
        <v>110.2972</v>
      </c>
      <c r="C6" s="178">
        <v>112.1477</v>
      </c>
      <c r="D6" s="179">
        <v>108.9122</v>
      </c>
      <c r="E6" s="178">
        <v>112.60720000000001</v>
      </c>
      <c r="F6" s="180">
        <v>3.6950000000000074</v>
      </c>
      <c r="G6" s="88"/>
    </row>
    <row r="7" spans="1:7">
      <c r="A7" s="656" t="s">
        <v>878</v>
      </c>
      <c r="B7" s="178">
        <v>110.44450000000001</v>
      </c>
      <c r="C7" s="178">
        <v>112.736</v>
      </c>
      <c r="D7" s="179">
        <v>108.9371</v>
      </c>
      <c r="E7" s="178">
        <v>113.35469999999999</v>
      </c>
      <c r="F7" s="180">
        <v>4.4175999999999931</v>
      </c>
      <c r="G7" s="88"/>
    </row>
    <row r="8" spans="1:7">
      <c r="A8" s="656" t="s">
        <v>881</v>
      </c>
      <c r="B8" s="178">
        <v>110.96339999999999</v>
      </c>
      <c r="C8" s="178">
        <v>114.7761</v>
      </c>
      <c r="D8" s="179">
        <v>109.4705</v>
      </c>
      <c r="E8" s="178">
        <v>115.1429</v>
      </c>
      <c r="F8" s="180">
        <v>5.6723999999999961</v>
      </c>
      <c r="G8" s="88"/>
    </row>
    <row r="9" spans="1:7">
      <c r="A9" s="656" t="s">
        <v>884</v>
      </c>
      <c r="B9" s="178">
        <v>112.27589999999999</v>
      </c>
      <c r="C9" s="178">
        <v>114.1307</v>
      </c>
      <c r="D9" s="179">
        <v>110.80459999999999</v>
      </c>
      <c r="E9" s="178">
        <v>115.0254</v>
      </c>
      <c r="F9" s="180">
        <v>4.2208000000000112</v>
      </c>
      <c r="G9" s="88"/>
    </row>
    <row r="10" spans="1:7">
      <c r="A10" s="657" t="s">
        <v>897</v>
      </c>
      <c r="B10" s="658">
        <v>110.93259041877688</v>
      </c>
      <c r="C10" s="658">
        <v>113.10631614998796</v>
      </c>
      <c r="D10" s="659">
        <v>109.72137381529245</v>
      </c>
      <c r="E10" s="658">
        <v>113.60891305871284</v>
      </c>
      <c r="F10" s="660">
        <v>3.8875392434203917</v>
      </c>
      <c r="G10" s="88"/>
    </row>
    <row r="11" spans="1:7">
      <c r="A11" s="656" t="s">
        <v>876</v>
      </c>
      <c r="B11" s="178">
        <v>218.96680000000001</v>
      </c>
      <c r="C11" s="178">
        <v>221.8143</v>
      </c>
      <c r="D11" s="179">
        <v>217.5538</v>
      </c>
      <c r="E11" s="178">
        <v>221.87870000000001</v>
      </c>
      <c r="F11" s="180">
        <v>4.3249000000000137</v>
      </c>
      <c r="G11" s="88"/>
    </row>
    <row r="12" spans="1:7">
      <c r="A12" s="656" t="s">
        <v>879</v>
      </c>
      <c r="B12" s="178">
        <v>218.90100000000001</v>
      </c>
      <c r="C12" s="178">
        <v>221.87530000000001</v>
      </c>
      <c r="D12" s="179">
        <v>217.19839999999999</v>
      </c>
      <c r="E12" s="178">
        <v>222.51689999999999</v>
      </c>
      <c r="F12" s="180">
        <v>5.3185000000000002</v>
      </c>
      <c r="G12" s="88"/>
    </row>
    <row r="13" spans="1:7">
      <c r="A13" s="656" t="s">
        <v>882</v>
      </c>
      <c r="B13" s="178">
        <v>195.5206</v>
      </c>
      <c r="C13" s="178">
        <v>199.2706</v>
      </c>
      <c r="D13" s="179">
        <v>194.2336</v>
      </c>
      <c r="E13" s="178">
        <v>199.6328</v>
      </c>
      <c r="F13" s="180">
        <v>5.3992000000000075</v>
      </c>
      <c r="G13" s="88"/>
    </row>
    <row r="14" spans="1:7">
      <c r="A14" s="656" t="s">
        <v>885</v>
      </c>
      <c r="B14" s="178">
        <v>216.16630000000001</v>
      </c>
      <c r="C14" s="178">
        <v>219.5848</v>
      </c>
      <c r="D14" s="179">
        <v>214.977</v>
      </c>
      <c r="E14" s="178">
        <v>220.11240000000001</v>
      </c>
      <c r="F14" s="180">
        <v>5.1354000000000042</v>
      </c>
      <c r="G14" s="88"/>
    </row>
    <row r="15" spans="1:7">
      <c r="A15" s="657" t="s">
        <v>898</v>
      </c>
      <c r="B15" s="658">
        <v>214.31865066704472</v>
      </c>
      <c r="C15" s="658">
        <v>217.48755100311467</v>
      </c>
      <c r="D15" s="659">
        <v>212.99028446942572</v>
      </c>
      <c r="E15" s="658">
        <v>217.7903155788452</v>
      </c>
      <c r="F15" s="660">
        <v>4.8000311094194785</v>
      </c>
      <c r="G15" s="88"/>
    </row>
    <row r="16" spans="1:7">
      <c r="A16" s="656" t="s">
        <v>877</v>
      </c>
      <c r="B16" s="178">
        <v>105.3228</v>
      </c>
      <c r="C16" s="178">
        <v>104.92189999999999</v>
      </c>
      <c r="D16" s="179">
        <v>104.913</v>
      </c>
      <c r="E16" s="178">
        <v>105.3228</v>
      </c>
      <c r="F16" s="180">
        <v>0.40980000000000416</v>
      </c>
      <c r="G16" s="88"/>
    </row>
    <row r="17" spans="1:7">
      <c r="A17" s="656" t="s">
        <v>880</v>
      </c>
      <c r="B17" s="178">
        <v>106.99850000000001</v>
      </c>
      <c r="C17" s="178">
        <v>106.74169999999999</v>
      </c>
      <c r="D17" s="179">
        <v>106.626</v>
      </c>
      <c r="E17" s="178">
        <v>107.0568</v>
      </c>
      <c r="F17" s="180">
        <v>0.43079999999999075</v>
      </c>
      <c r="G17" s="88"/>
    </row>
    <row r="18" spans="1:7">
      <c r="A18" s="656" t="s">
        <v>883</v>
      </c>
      <c r="B18" s="178">
        <v>107.4829</v>
      </c>
      <c r="C18" s="178">
        <v>107.21129999999999</v>
      </c>
      <c r="D18" s="179">
        <v>107.0129</v>
      </c>
      <c r="E18" s="178">
        <v>107.4829</v>
      </c>
      <c r="F18" s="180">
        <v>0.46999999999999886</v>
      </c>
      <c r="G18" s="88"/>
    </row>
    <row r="19" spans="1:7">
      <c r="A19" s="656" t="s">
        <v>886</v>
      </c>
      <c r="B19" s="178">
        <v>110.1686</v>
      </c>
      <c r="C19" s="178">
        <v>110.0098</v>
      </c>
      <c r="D19" s="179">
        <v>109.7056</v>
      </c>
      <c r="E19" s="178">
        <v>110.2012</v>
      </c>
      <c r="F19" s="180">
        <v>0.49559999999999604</v>
      </c>
      <c r="G19" s="88"/>
    </row>
    <row r="20" spans="1:7">
      <c r="A20" s="657" t="s">
        <v>899</v>
      </c>
      <c r="B20" s="658">
        <v>107.51966931296607</v>
      </c>
      <c r="C20" s="658">
        <v>107.24250751410736</v>
      </c>
      <c r="D20" s="659">
        <v>107.08842298385665</v>
      </c>
      <c r="E20" s="658">
        <v>107.52429026051256</v>
      </c>
      <c r="F20" s="660">
        <v>0.43586727665591241</v>
      </c>
      <c r="G20" s="88"/>
    </row>
    <row r="21" spans="1:7" ht="12.75" customHeight="1">
      <c r="A21" s="37" t="s">
        <v>128</v>
      </c>
    </row>
    <row r="22" spans="1:7" ht="21" customHeight="1">
      <c r="A22" s="742" t="s">
        <v>901</v>
      </c>
      <c r="B22" s="742"/>
      <c r="C22" s="742"/>
      <c r="D22" s="742"/>
      <c r="E22" s="742"/>
      <c r="F22" s="742"/>
    </row>
    <row r="23" spans="1:7" ht="21" customHeight="1">
      <c r="A23" s="743" t="s">
        <v>900</v>
      </c>
      <c r="B23" s="743"/>
      <c r="C23" s="743"/>
      <c r="D23" s="743"/>
      <c r="E23" s="743"/>
      <c r="F23" s="743"/>
    </row>
    <row r="24" spans="1:7" ht="12.75" customHeight="1"/>
    <row r="25" spans="1:7" ht="12.75" customHeight="1">
      <c r="A25" s="549" t="s">
        <v>935</v>
      </c>
      <c r="F25" s="376" t="str">
        <f>Naslovnica!A20</f>
        <v>Kolovoz 2015.</v>
      </c>
    </row>
    <row r="26" spans="1:7" ht="12.75" customHeight="1">
      <c r="A26" s="120" t="s">
        <v>936</v>
      </c>
      <c r="F26" s="118" t="str">
        <f>Naslovnica!A24</f>
        <v>August 2015</v>
      </c>
    </row>
    <row r="27" spans="1:7" ht="12.75" customHeight="1">
      <c r="A27" s="39"/>
      <c r="F27" s="19"/>
    </row>
    <row r="28" spans="1:7" ht="12.75" customHeight="1">
      <c r="A28" s="744" t="s">
        <v>681</v>
      </c>
      <c r="B28" s="746" t="s">
        <v>1104</v>
      </c>
      <c r="C28" s="746"/>
      <c r="D28" s="734" t="s">
        <v>1122</v>
      </c>
      <c r="E28" s="734" t="s">
        <v>682</v>
      </c>
      <c r="F28" s="741" t="s">
        <v>914</v>
      </c>
    </row>
    <row r="29" spans="1:7" ht="12.75" customHeight="1">
      <c r="A29" s="745"/>
      <c r="B29" s="568" t="str">
        <f>B4</f>
        <v>Kolovoz 2015.</v>
      </c>
      <c r="C29" s="568" t="str">
        <f>C4</f>
        <v>Srpanj 2015.</v>
      </c>
      <c r="D29" s="734"/>
      <c r="E29" s="734"/>
      <c r="F29" s="741"/>
    </row>
    <row r="30" spans="1:7" ht="12.75" customHeight="1">
      <c r="A30" s="745"/>
      <c r="B30" s="396" t="str">
        <f>Naslovnica!A24</f>
        <v>August 2015</v>
      </c>
      <c r="C30" s="405" t="str">
        <f>C5</f>
        <v>July 2015</v>
      </c>
      <c r="D30" s="734"/>
      <c r="E30" s="734"/>
      <c r="F30" s="741"/>
    </row>
    <row r="31" spans="1:7" ht="16.5" customHeight="1">
      <c r="A31" s="745"/>
      <c r="B31" s="406"/>
      <c r="C31" s="407"/>
      <c r="D31" s="734"/>
      <c r="E31" s="734"/>
      <c r="F31" s="741"/>
      <c r="G31" s="78"/>
    </row>
    <row r="32" spans="1:7" ht="15" customHeight="1">
      <c r="A32" s="656" t="s">
        <v>875</v>
      </c>
      <c r="B32" s="352">
        <v>-1.6500561313339435E-2</v>
      </c>
      <c r="C32" s="352">
        <v>2.9259468647094833E-2</v>
      </c>
      <c r="D32" s="352">
        <v>5.9902847780441748E-2</v>
      </c>
      <c r="E32" s="352">
        <v>9.861927045047536E-2</v>
      </c>
      <c r="F32" s="352">
        <v>0.1000930845175394</v>
      </c>
      <c r="G32" s="88"/>
    </row>
    <row r="33" spans="1:7" ht="15" customHeight="1">
      <c r="A33" s="656" t="s">
        <v>878</v>
      </c>
      <c r="B33" s="352">
        <v>-2.0326248935566227E-2</v>
      </c>
      <c r="C33" s="352">
        <v>3.4658717543015971E-2</v>
      </c>
      <c r="D33" s="352">
        <v>5.0250998239826705E-2</v>
      </c>
      <c r="E33" s="352">
        <v>0.10486263807719332</v>
      </c>
      <c r="F33" s="352">
        <v>0.10152303685105091</v>
      </c>
      <c r="G33" s="88"/>
    </row>
    <row r="34" spans="1:7" ht="15" customHeight="1">
      <c r="A34" s="656" t="s">
        <v>881</v>
      </c>
      <c r="B34" s="352">
        <v>-3.3218588190398579E-2</v>
      </c>
      <c r="C34" s="352">
        <v>5.3382171006501444E-2</v>
      </c>
      <c r="D34" s="352">
        <v>4.2942029012750682E-2</v>
      </c>
      <c r="E34" s="352">
        <v>9.8556159685729172E-2</v>
      </c>
      <c r="F34" s="352">
        <v>0.10655998633368924</v>
      </c>
      <c r="G34" s="88"/>
    </row>
    <row r="35" spans="1:7" ht="15" customHeight="1">
      <c r="A35" s="656" t="s">
        <v>884</v>
      </c>
      <c r="B35" s="352">
        <v>-1.625154318689026E-2</v>
      </c>
      <c r="C35" s="352">
        <v>4.7458874665472495E-2</v>
      </c>
      <c r="D35" s="352">
        <v>7.5699306729210436E-2</v>
      </c>
      <c r="E35" s="352">
        <v>0.11857218431411209</v>
      </c>
      <c r="F35" s="352">
        <v>0.11929759473837875</v>
      </c>
      <c r="G35" s="88"/>
    </row>
    <row r="36" spans="1:7" ht="15" customHeight="1">
      <c r="A36" s="661" t="s">
        <v>897</v>
      </c>
      <c r="B36" s="662">
        <v>-1.9218429219536648E-2</v>
      </c>
      <c r="C36" s="662">
        <v>3.8057373099644076E-2</v>
      </c>
      <c r="D36" s="662">
        <v>6.0492980488689119E-2</v>
      </c>
      <c r="E36" s="662">
        <v>0.10478307569971568</v>
      </c>
      <c r="F36" s="662">
        <v>0.10626093605847031</v>
      </c>
      <c r="G36" s="88"/>
    </row>
    <row r="37" spans="1:7" ht="15" customHeight="1">
      <c r="A37" s="656" t="s">
        <v>876</v>
      </c>
      <c r="B37" s="352">
        <v>-1.2837314816943723E-2</v>
      </c>
      <c r="C37" s="352">
        <v>1.8790372362706531E-2</v>
      </c>
      <c r="D37" s="352">
        <v>3.9618312021091784E-2</v>
      </c>
      <c r="E37" s="352">
        <v>6.6671732907769288E-2</v>
      </c>
      <c r="F37" s="352">
        <v>6.0487758864434138E-2</v>
      </c>
      <c r="G37" s="88"/>
    </row>
    <row r="38" spans="1:7" ht="15" customHeight="1">
      <c r="A38" s="656" t="s">
        <v>879</v>
      </c>
      <c r="B38" s="352">
        <v>-1.3405277649202074E-2</v>
      </c>
      <c r="C38" s="352">
        <v>1.962362095373682E-2</v>
      </c>
      <c r="D38" s="352">
        <v>4.1504898714230132E-2</v>
      </c>
      <c r="E38" s="352">
        <v>7.2943134763786999E-2</v>
      </c>
      <c r="F38" s="352">
        <v>6.0463875891427765E-2</v>
      </c>
      <c r="G38" s="88"/>
    </row>
    <row r="39" spans="1:7" ht="15" customHeight="1">
      <c r="A39" s="656" t="s">
        <v>882</v>
      </c>
      <c r="B39" s="352">
        <v>-1.8818631549260112E-2</v>
      </c>
      <c r="C39" s="352">
        <v>1.545575363742735E-2</v>
      </c>
      <c r="D39" s="352">
        <v>4.099545950182315E-2</v>
      </c>
      <c r="E39" s="352">
        <v>6.2651805964462737E-2</v>
      </c>
      <c r="F39" s="352">
        <v>5.1525987442735399E-2</v>
      </c>
      <c r="G39" s="88"/>
    </row>
    <row r="40" spans="1:7" ht="15" customHeight="1">
      <c r="A40" s="656" t="s">
        <v>885</v>
      </c>
      <c r="B40" s="352">
        <v>-1.5568017458403305E-2</v>
      </c>
      <c r="C40" s="352">
        <v>1.6424539371819202E-2</v>
      </c>
      <c r="D40" s="352">
        <v>4.5529206347671103E-2</v>
      </c>
      <c r="E40" s="352">
        <v>7.775236150318543E-2</v>
      </c>
      <c r="F40" s="352">
        <v>5.9465359876564872E-2</v>
      </c>
      <c r="G40" s="88"/>
    </row>
    <row r="41" spans="1:7" ht="15" customHeight="1">
      <c r="A41" s="661" t="s">
        <v>898</v>
      </c>
      <c r="B41" s="662">
        <v>-1.4570490685347659E-2</v>
      </c>
      <c r="C41" s="662">
        <v>1.7707116730730776E-2</v>
      </c>
      <c r="D41" s="662">
        <v>4.182341445463944E-2</v>
      </c>
      <c r="E41" s="662">
        <v>7.0289240563745192E-2</v>
      </c>
      <c r="F41" s="662">
        <v>5.8784094894779315E-2</v>
      </c>
      <c r="G41" s="88"/>
    </row>
    <row r="42" spans="1:7" ht="15" customHeight="1">
      <c r="A42" s="656" t="s">
        <v>877</v>
      </c>
      <c r="B42" s="352">
        <v>3.8209372876396586E-3</v>
      </c>
      <c r="C42" s="352">
        <v>1.6700840323105703E-2</v>
      </c>
      <c r="D42" s="352">
        <v>3.4952803397605203E-2</v>
      </c>
      <c r="E42" s="352">
        <v>5.2071773121339593E-2</v>
      </c>
      <c r="F42" s="352">
        <v>5.1772470041311136E-2</v>
      </c>
      <c r="G42" s="88"/>
    </row>
    <row r="43" spans="1:7" ht="15" customHeight="1">
      <c r="A43" s="656" t="s">
        <v>880</v>
      </c>
      <c r="B43" s="352">
        <v>2.4058076646709114E-3</v>
      </c>
      <c r="C43" s="352">
        <v>3.4334834648598989E-2</v>
      </c>
      <c r="D43" s="352">
        <v>3.6452647495575752E-2</v>
      </c>
      <c r="E43" s="352">
        <v>6.7274123725736601E-2</v>
      </c>
      <c r="F43" s="352">
        <v>6.8056640056350703E-2</v>
      </c>
      <c r="G43" s="88"/>
    </row>
    <row r="44" spans="1:7" ht="15" customHeight="1">
      <c r="A44" s="656" t="s">
        <v>883</v>
      </c>
      <c r="B44" s="352">
        <v>2.5333150516784197E-3</v>
      </c>
      <c r="C44" s="352">
        <v>3.8885292795237003E-2</v>
      </c>
      <c r="D44" s="352">
        <v>4.3674279094742863E-2</v>
      </c>
      <c r="E44" s="352">
        <v>7.2832458794183985E-2</v>
      </c>
      <c r="F44" s="352">
        <v>7.2762685871733623E-2</v>
      </c>
      <c r="G44" s="88"/>
    </row>
    <row r="45" spans="1:7" ht="15" customHeight="1">
      <c r="A45" s="656" t="s">
        <v>886</v>
      </c>
      <c r="B45" s="352">
        <v>1.4435077602177326E-3</v>
      </c>
      <c r="C45" s="352">
        <v>6.6002961286221407E-2</v>
      </c>
      <c r="D45" s="352">
        <v>5.7304582831082529E-2</v>
      </c>
      <c r="E45" s="352">
        <v>9.6667648838913101E-2</v>
      </c>
      <c r="F45" s="352">
        <v>9.8844625569381339E-2</v>
      </c>
      <c r="G45" s="78"/>
    </row>
    <row r="46" spans="1:7" ht="15" customHeight="1">
      <c r="A46" s="661" t="s">
        <v>899</v>
      </c>
      <c r="B46" s="662">
        <v>2.5844397457999158E-3</v>
      </c>
      <c r="C46" s="662">
        <v>3.9187695876170103E-2</v>
      </c>
      <c r="D46" s="662">
        <v>4.4440108755922081E-2</v>
      </c>
      <c r="E46" s="662">
        <v>7.2448402146050528E-2</v>
      </c>
      <c r="F46" s="662">
        <v>7.3119884197396789E-2</v>
      </c>
    </row>
    <row r="47" spans="1:7" ht="12.75" customHeight="1">
      <c r="A47" s="37" t="s">
        <v>128</v>
      </c>
      <c r="G47" s="92"/>
    </row>
    <row r="48" spans="1:7" ht="12.75" customHeight="1">
      <c r="A48" s="667" t="s">
        <v>913</v>
      </c>
      <c r="B48" s="667"/>
      <c r="C48" s="667"/>
      <c r="D48" s="667"/>
      <c r="E48" s="667"/>
      <c r="F48" s="667"/>
    </row>
    <row r="49" spans="1:6" ht="12.75" customHeight="1">
      <c r="A49" s="673" t="s">
        <v>1084</v>
      </c>
      <c r="B49" s="668"/>
      <c r="C49" s="668"/>
      <c r="D49" s="668"/>
      <c r="E49" s="668"/>
      <c r="F49" s="668"/>
    </row>
    <row r="50" spans="1:6" ht="12.75" customHeight="1">
      <c r="A50" s="667"/>
    </row>
    <row r="51" spans="1:6" ht="12.75" customHeight="1">
      <c r="A51" s="673"/>
    </row>
    <row r="52" spans="1:6" ht="12.75" customHeight="1"/>
    <row r="53" spans="1:6" ht="12.75" customHeight="1">
      <c r="A53" s="74" t="s">
        <v>328</v>
      </c>
    </row>
    <row r="54" spans="1:6" ht="12.75" customHeight="1"/>
    <row r="55" spans="1:6" ht="12.75" customHeight="1"/>
    <row r="56" spans="1:6" ht="12.75" customHeight="1"/>
    <row r="57" spans="1:6" ht="12.75" customHeight="1">
      <c r="F57" s="121" t="s">
        <v>486</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71729464-6412-492F-8DEC-CA9910F44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