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345" yWindow="360" windowWidth="19230" windowHeight="1090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9,10'!$A$1:$G$67</definedName>
    <definedName name="_xlnm.Print_Area" localSheetId="15">'16 Tablica 16'!$A$1:$I$45</definedName>
    <definedName name="_xlnm.Print_Area" localSheetId="16">'17 Tablica 17'!$A$1:$O$61</definedName>
    <definedName name="_xlnm.Print_Area" localSheetId="17">'18 Tablica 18'!$A$1:$D$54</definedName>
    <definedName name="_xlnm.Print_Area" localSheetId="18">'19 Tablica 19 - Graf 11'!$A$1:$J$75</definedName>
    <definedName name="_xlnm.Print_Area" localSheetId="1">'2 Sadržaj'!$A$1:$A$188</definedName>
    <definedName name="_xlnm.Print_Area" localSheetId="19">'20 Tablica 20 - Graf 12'!$A$1:$J$74</definedName>
    <definedName name="_xlnm.Print_Area" localSheetId="20">'21 Tablica 21,22 - Graf 13,14'!$A$1:$I$47</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28,29,30,31,32'!$A$1:$G$76</definedName>
    <definedName name="_xlnm.Print_Area" localSheetId="27">'28 Tablica 33'!$A$1:$J$190</definedName>
    <definedName name="_xlnm.Print_Area" localSheetId="28">'29 Tablica 34'!$A$1:$G$139</definedName>
    <definedName name="_xlnm.Print_Area" localSheetId="2">'3 Tablica 1 - Graf 1'!$A$1:$F$50</definedName>
    <definedName name="_xlnm.Print_Area" localSheetId="29">'30 Tablica 35 '!$A$1:$G$137</definedName>
    <definedName name="_xlnm.Print_Area" localSheetId="30">'31 Tablica 36'!$A$1:$K$57</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45'!$A$1:$E$65</definedName>
    <definedName name="_xlnm.Print_Area" localSheetId="35">'36 Tablica 46,47 '!$A$1:$G$84</definedName>
    <definedName name="_xlnm.Print_Area" localSheetId="36">'37 Tablica 48'!$A$1:$E$69</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5,6'!$A$1:$K$38</definedName>
    <definedName name="_xlnm.Print_Area" localSheetId="6">'7 Tablica 7,8'!$A$1:$H$45</definedName>
    <definedName name="_xlnm.Print_Area" localSheetId="7">'8 Tablica 9 - Graf 3,4'!$A$1:$G$61</definedName>
    <definedName name="_xlnm.Print_Area" localSheetId="0">Naslovnica!$A$1:$I$39</definedName>
  </definedNames>
  <calcPr calcId="162913"/>
</workbook>
</file>

<file path=xl/calcChain.xml><?xml version="1.0" encoding="utf-8"?>
<calcChain xmlns="http://schemas.openxmlformats.org/spreadsheetml/2006/main">
  <c r="F74" i="45" l="1"/>
  <c r="E74" i="45"/>
  <c r="C6" i="7" l="1"/>
  <c r="E123" i="46" l="1"/>
  <c r="G123" i="46"/>
  <c r="C6" i="34" l="1"/>
  <c r="C5" i="34"/>
  <c r="B6" i="34"/>
  <c r="B5" i="34"/>
  <c r="C22" i="68" l="1"/>
  <c r="B39" i="45" l="1"/>
  <c r="D27" i="68" l="1"/>
  <c r="D26" i="68"/>
  <c r="D15" i="68"/>
  <c r="D14" i="68"/>
  <c r="E22" i="69" l="1"/>
  <c r="C8" i="69"/>
  <c r="D2" i="68"/>
  <c r="D1" i="68"/>
  <c r="C10"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6" i="10"/>
  <c r="C5" i="10"/>
  <c r="B6" i="10"/>
  <c r="B5" i="10"/>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<sst xmlns="http://schemas.openxmlformats.org/spreadsheetml/2006/main" count="2631" uniqueCount="1361">
  <si>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</si>
  <si>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</si>
  <si>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</si>
  <si>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</si>
  <si>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</si>
  <si>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</si>
  <si>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</si>
  <si>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</si>
  <si>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</si>
  <si>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</si>
  <si>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</si>
  <si>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</si>
  <si>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</si>
  <si>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</si>
  <si>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</si>
  <si>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</si>
  <si>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</si>
  <si>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</si>
  <si>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</si>
  <si>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</si>
  <si>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</si>
  <si>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</si>
  <si>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</si>
  <si>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</si>
  <si>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</si>
  <si>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</si>
  <si>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</si>
  <si>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</si>
  <si>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</si>
  <si>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</si>
  <si>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</si>
  <si>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</si>
  <si>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</si>
  <si>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</si>
  <si>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</si>
  <si>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</si>
  <si>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</si>
  <si>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</si>
  <si>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</si>
  <si>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</si>
  <si>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</si>
  <si>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</si>
  <si>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</si>
  <si>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</si>
  <si>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</si>
  <si>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</si>
  <si>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</si>
  <si>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</si>
  <si>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</si>
  <si>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</si>
  <si>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</si>
  <si>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</si>
  <si>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</si>
  <si>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</si>
  <si>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</si>
  <si>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</si>
  <si>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</si>
  <si>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</si>
  <si>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</si>
  <si>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</si>
  <si>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</si>
  <si>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</si>
  <si>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</si>
  <si>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</si>
  <si>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</si>
  <si>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</si>
  <si>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</si>
  <si>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</si>
  <si>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</si>
  <si>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</si>
  <si>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</si>
  <si>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</si>
  <si>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</si>
  <si>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</si>
  <si>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</si>
  <si>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</si>
  <si>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</si>
  <si>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</si>
  <si>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</si>
  <si>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</si>
  <si>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</si>
  <si>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</si>
  <si>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</si>
  <si>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</si>
  <si>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</si>
  <si>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</si>
  <si>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</si>
  <si>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</si>
  <si>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</si>
  <si>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</si>
  <si>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</si>
  <si>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</si>
  <si>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</si>
  <si>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</si>
  <si>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</si>
  <si>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</si>
  <si>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</si>
  <si>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</si>
  <si>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</si>
  <si>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</si>
  <si>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</si>
  <si>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</si>
  <si>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</si>
  <si>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</si>
  <si>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</si>
  <si>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</si>
  <si>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</si>
  <si>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</si>
  <si>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</si>
  <si>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</si>
  <si>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</si>
  <si>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</si>
  <si>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</si>
  <si>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</si>
  <si>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</si>
  <si>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</si>
  <si>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</si>
  <si>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</si>
  <si>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</si>
  <si>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</si>
  <si>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</si>
  <si>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</si>
  <si>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</si>
  <si>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</si>
  <si>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</si>
  <si>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</si>
  <si>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</si>
  <si>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</si>
  <si>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</si>
  <si>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</si>
  <si>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</si>
  <si>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</si>
  <si>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</si>
  <si>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</si>
  <si>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</si>
  <si>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</si>
  <si>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</si>
  <si>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</si>
  <si>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</si>
  <si>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</si>
  <si>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</si>
  <si>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</si>
  <si>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</si>
  <si>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</si>
  <si>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</si>
  <si>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</si>
  <si>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</si>
  <si>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</si>
  <si>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</si>
  <si>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</si>
  <si>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</si>
  <si>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</si>
  <si>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</si>
  <si>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</si>
  <si>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</si>
  <si>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</si>
  <si>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</si>
  <si>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</si>
  <si>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</si>
  <si>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</si>
  <si>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</si>
  <si>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</si>
  <si>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</si>
  <si>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</si>
  <si>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</si>
  <si>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</si>
  <si>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</si>
  <si>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</si>
  <si>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</si>
  <si>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</si>
  <si>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</si>
  <si>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</si>
  <si>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</si>
  <si>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</si>
  <si>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</si>
  <si>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</si>
  <si>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</si>
  <si>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</si>
  <si>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</si>
  <si>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</si>
  <si>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</si>
  <si>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</si>
  <si>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</si>
  <si>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</si>
  <si>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</si>
  <si>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</si>
  <si>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</si>
  <si>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</si>
  <si>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</si>
  <si>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</si>
  <si>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</si>
  <si>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</si>
  <si>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</si>
  <si>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</si>
  <si>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</si>
  <si>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</si>
  <si>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</si>
  <si>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</si>
  <si>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</si>
  <si>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</si>
  <si>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</si>
  <si>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</si>
  <si>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</si>
  <si>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</si>
  <si>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</si>
  <si>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</si>
  <si>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</si>
  <si>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</si>
  <si>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</si>
  <si>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</si>
  <si>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</si>
  <si>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</si>
  <si>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</si>
  <si>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</si>
  <si>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</si>
  <si>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</si>
  <si>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</si>
  <si>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</si>
  <si>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</si>
  <si>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</si>
  <si>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</si>
  <si>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</si>
  <si>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</si>
  <si>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</si>
  <si>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</si>
  <si>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</si>
  <si>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</si>
  <si>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</si>
  <si>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</si>
  <si>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</si>
  <si>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</si>
  <si>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</si>
  <si>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</si>
  <si>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</si>
  <si>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</si>
  <si>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</si>
  <si>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</si>
  <si>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</si>
  <si>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</si>
  <si>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</si>
  <si>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</si>
  <si>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</si>
  <si>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</si>
  <si>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</si>
  <si>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</si>
  <si>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</si>
  <si>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</si>
  <si>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</si>
  <si>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</si>
  <si>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</si>
  <si>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</si>
  <si>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</si>
  <si>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</si>
  <si>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</si>
  <si>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</si>
  <si>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</si>
  <si>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</si>
  <si>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</si>
  <si>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</si>
  <si>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</si>
  <si>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</si>
  <si>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</si>
  <si>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</si>
  <si>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</si>
  <si>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</si>
  <si>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</si>
  <si>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</si>
  <si>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</si>
  <si>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</si>
  <si>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</si>
  <si>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</si>
  <si>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</si>
  <si>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</si>
  <si>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</si>
  <si>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</si>
  <si>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</si>
  <si>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</si>
  <si>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</si>
  <si>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</si>
  <si>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</si>
  <si>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</si>
  <si>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</si>
  <si>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</si>
  <si>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</si>
  <si>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</si>
  <si>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</si>
  <si>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</si>
  <si>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</si>
  <si>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</si>
  <si>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</si>
  <si>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</si>
  <si>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</si>
  <si>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</si>
  <si>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</si>
  <si>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</si>
  <si>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</si>
  <si>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</si>
  <si>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</si>
  <si>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</si>
  <si>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</si>
  <si>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</si>
  <si>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</si>
  <si>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</si>
  <si>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</si>
  <si>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</si>
  <si>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</si>
  <si>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</si>
  <si>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</si>
  <si>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</si>
  <si>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</si>
  <si>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</si>
  <si>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</si>
  <si>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</si>
  <si>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</si>
  <si>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</si>
  <si>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</si>
  <si>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</si>
  <si>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</si>
  <si>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</si>
  <si>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</si>
  <si>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</si>
  <si>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</si>
  <si>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</si>
  <si>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</si>
  <si>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</si>
  <si>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</si>
  <si>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</si>
  <si>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</si>
  <si>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</si>
  <si>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</si>
  <si>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</si>
  <si>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</si>
  <si>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</si>
  <si>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</si>
  <si>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</si>
  <si>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</si>
  <si>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</si>
  <si>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</si>
  <si>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</si>
  <si>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</si>
  <si>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</si>
  <si>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</si>
  <si>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</si>
  <si>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</si>
  <si>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</si>
  <si>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</si>
  <si>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</si>
  <si>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</si>
  <si>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</si>
  <si>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</si>
  <si>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</si>
  <si>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</si>
  <si>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</si>
  <si>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</si>
  <si>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</si>
  <si>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</si>
  <si>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</si>
  <si>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</si>
  <si>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</si>
  <si>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</si>
  <si>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</si>
  <si>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</si>
  <si>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</si>
  <si>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</si>
  <si>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</si>
  <si>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</si>
  <si>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</si>
  <si>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</si>
  <si>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</si>
  <si>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</si>
  <si>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</si>
  <si>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</si>
  <si>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</si>
  <si>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</si>
  <si>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</si>
  <si>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</si>
  <si>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</si>
  <si>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</si>
  <si>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</si>
  <si>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</si>
  <si>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</si>
  <si>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</si>
  <si>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</si>
  <si>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</si>
  <si>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</si>
  <si>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</si>
  <si>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</si>
  <si>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</si>
  <si>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</si>
  <si>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</si>
  <si>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</si>
  <si>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</si>
  <si>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</si>
  <si>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</si>
  <si>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</si>
  <si>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</si>
  <si>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</si>
  <si>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</si>
  <si>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</si>
  <si>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</si>
  <si>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</si>
  <si>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</si>
  <si>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</si>
  <si>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</si>
  <si>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</si>
  <si>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</si>
  <si>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</si>
  <si>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</si>
  <si>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</si>
  <si>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</si>
  <si>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</si>
  <si>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</si>
  <si>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</si>
  <si>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</si>
  <si>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</si>
  <si>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</si>
  <si>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</si>
  <si>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</si>
  <si>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</si>
  <si>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</si>
  <si>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</si>
  <si>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</si>
  <si>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</si>
  <si>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</si>
  <si>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</si>
  <si>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</si>
  <si>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</si>
  <si>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</si>
  <si>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</si>
  <si>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</si>
  <si>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</si>
  <si>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</si>
  <si>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</si>
  <si>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</si>
  <si>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</si>
  <si>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</si>
  <si>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</si>
  <si>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</si>
  <si>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</si>
  <si>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</si>
  <si>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</si>
  <si>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</si>
  <si>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</si>
  <si>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</si>
  <si>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</si>
  <si>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</si>
  <si>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</si>
  <si>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</si>
  <si>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</si>
  <si>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</si>
  <si>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</si>
  <si>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</si>
  <si>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</si>
  <si>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</si>
  <si>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</si>
  <si>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</si>
  <si>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</si>
  <si>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</si>
  <si>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</si>
  <si>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</si>
  <si>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</si>
  <si>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</si>
  <si>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</si>
  <si>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</si>
  <si>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</si>
  <si>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</si>
  <si>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</si>
  <si>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</si>
  <si>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</si>
  <si>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</si>
  <si>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</si>
  <si>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</si>
  <si>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</si>
  <si>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</si>
  <si>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</si>
  <si>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</si>
  <si>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</si>
  <si>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</si>
  <si>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</si>
  <si>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</si>
  <si>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</si>
  <si>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</si>
  <si>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</si>
  <si>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</si>
  <si>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</si>
  <si>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</si>
  <si>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</si>
  <si>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</si>
  <si>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</si>
  <si>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</si>
  <si>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</si>
  <si>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</si>
  <si>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</si>
  <si>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</si>
  <si>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</si>
  <si>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</si>
  <si>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NFD Aureus Bric</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</si>
  <si>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</si>
  <si>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</si>
  <si>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</si>
  <si>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</si>
  <si>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</si>
  <si>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</si>
  <si>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</si>
  <si>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</si>
  <si>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</si>
  <si>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</si>
  <si>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</si>
  <si>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</si>
  <si>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</si>
  <si>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</si>
  <si>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</si>
  <si>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</si>
  <si>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</si>
  <si>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</si>
  <si>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t>Lipanj 2012.</t>
  </si>
  <si>
    <t>June 2012</t>
  </si>
  <si>
    <t>30.06.2012.</t>
  </si>
  <si>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</si>
  <si>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</si>
  <si>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</si>
  <si>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</si>
  <si>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</si>
  <si>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</si>
  <si>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</si>
  <si>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</si>
  <si>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</si>
  <si>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</si>
  <si>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</si>
  <si>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</si>
  <si>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</si>
  <si>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</si>
  <si>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</si>
  <si>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</si>
  <si>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</si>
  <si>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</si>
  <si>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</si>
  <si>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</si>
  <si>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</si>
  <si>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</si>
  <si>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</si>
  <si>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</si>
  <si>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</si>
  <si>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</si>
  <si>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</si>
  <si>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</si>
  <si>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</si>
  <si>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</si>
  <si>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</si>
  <si>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</si>
  <si>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</si>
  <si>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</si>
  <si>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</si>
  <si>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</si>
  <si>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</si>
  <si>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</si>
  <si>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</si>
  <si>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</si>
  <si>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</si>
  <si>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</si>
  <si>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</si>
  <si>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 xml:space="preserve">Propisane osnovice 
</t>
    </r>
    <r>
      <rPr>
        <i/>
        <sz val="7"/>
        <color indexed="12"/>
        <rFont val="Arial"/>
        <family val="2"/>
        <charset val="238"/>
      </rPr>
      <t>mandatory base</t>
    </r>
  </si>
  <si>
    <t>Rujan 2012.</t>
  </si>
  <si>
    <t>September 2012</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</si>
  <si>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</si>
  <si>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</si>
  <si>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</si>
  <si>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</si>
  <si>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</si>
  <si>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</si>
  <si>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</si>
  <si>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</si>
  <si>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</si>
  <si>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</si>
  <si>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</si>
  <si>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</si>
  <si>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</si>
  <si>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</si>
  <si>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</si>
  <si>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</si>
  <si>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</si>
  <si>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</si>
  <si>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</si>
  <si>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</si>
  <si>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</si>
  <si>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</si>
  <si>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</si>
  <si>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</si>
  <si>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</si>
  <si>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</si>
  <si>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</si>
  <si>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</si>
  <si>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</si>
  <si>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</si>
  <si>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</si>
  <si>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</si>
  <si>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</si>
  <si>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</si>
  <si>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</si>
  <si>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</si>
  <si>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</si>
  <si>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</si>
  <si>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</si>
  <si>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</si>
  <si>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</si>
  <si>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</si>
  <si>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</si>
  <si>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</si>
  <si>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</si>
  <si>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</si>
  <si>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</si>
  <si>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</si>
  <si>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</si>
  <si>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</si>
  <si>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</si>
  <si>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</si>
  <si>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</si>
  <si>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</si>
  <si>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</si>
  <si>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</si>
  <si>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</si>
  <si>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</si>
  <si>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</si>
  <si>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</si>
  <si>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</si>
  <si>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</si>
  <si>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</si>
  <si>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</si>
  <si>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</si>
  <si>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</si>
  <si>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</si>
  <si>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</si>
  <si>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</si>
  <si>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</si>
  <si>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</si>
  <si>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</si>
  <si>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</si>
  <si>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</si>
  <si>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</si>
  <si>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</si>
  <si>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</si>
  <si>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</si>
  <si>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</si>
  <si>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</si>
  <si>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</si>
  <si>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</si>
  <si>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</si>
  <si>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</si>
  <si>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</si>
  <si>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</si>
  <si>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</si>
  <si>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</si>
  <si>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</si>
  <si>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</si>
  <si>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</si>
  <si>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</si>
  <si>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</si>
  <si>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</si>
  <si>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</si>
  <si>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</si>
  <si>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</si>
  <si>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</si>
  <si>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</si>
  <si>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</si>
  <si>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</si>
  <si>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</si>
  <si>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</si>
  <si>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</si>
  <si>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</si>
  <si>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</si>
  <si>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</si>
  <si>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</si>
  <si>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</si>
  <si>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</si>
  <si>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</si>
  <si>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</si>
  <si>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</si>
  <si>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</si>
  <si>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</si>
  <si>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</si>
  <si>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</si>
  <si>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</si>
  <si>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</si>
  <si>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</si>
  <si>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</si>
  <si>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</si>
  <si>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</si>
  <si>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</si>
  <si>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</si>
  <si>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</si>
  <si>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</si>
  <si>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</si>
  <si>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</si>
  <si>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</si>
  <si>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</si>
  <si>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</si>
  <si>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</si>
  <si>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</si>
  <si>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</si>
  <si>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</si>
  <si>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</si>
  <si>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</si>
  <si>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</si>
  <si>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</si>
  <si>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</si>
  <si>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</si>
  <si>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</si>
  <si>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</si>
  <si>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</si>
  <si>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</si>
  <si>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</si>
  <si>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</si>
  <si>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</si>
  <si>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</si>
  <si>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</si>
  <si>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</si>
  <si>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</si>
  <si>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</si>
  <si>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</si>
  <si>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</si>
  <si>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</si>
  <si>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</si>
  <si>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</si>
  <si>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</si>
  <si>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</si>
  <si>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</si>
  <si>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</si>
  <si>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</si>
  <si>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</si>
  <si>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</si>
  <si>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</si>
  <si>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</si>
  <si>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</si>
  <si>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</si>
  <si>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</si>
  <si>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</si>
  <si>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</si>
  <si>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</si>
  <si>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</si>
  <si>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</si>
  <si>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</si>
  <si>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</si>
  <si>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</si>
  <si>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</si>
  <si>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</si>
  <si>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</si>
  <si>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</si>
  <si>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</si>
  <si>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</si>
  <si>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</si>
  <si>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</si>
  <si>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</si>
  <si>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</si>
  <si>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</si>
  <si>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</si>
  <si>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</si>
  <si>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</si>
  <si>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</si>
  <si>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</si>
  <si>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</si>
  <si>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</si>
  <si>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</si>
  <si>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</si>
  <si>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</si>
  <si>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</si>
  <si>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</si>
  <si>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</si>
  <si>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</si>
  <si>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</si>
  <si>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</si>
  <si>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</si>
  <si>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</si>
  <si>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</si>
  <si>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</si>
  <si>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</si>
  <si>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</si>
  <si>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</si>
  <si>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</si>
  <si>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</si>
  <si>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</si>
  <si>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</si>
  <si>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</si>
  <si>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</si>
  <si>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</si>
  <si>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</si>
  <si>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</si>
  <si>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</si>
  <si>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</si>
  <si>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</si>
  <si>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</si>
  <si>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</si>
  <si>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</si>
  <si>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</si>
  <si>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</si>
  <si>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</si>
  <si>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</si>
  <si>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</si>
  <si>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</si>
  <si>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</si>
  <si>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</si>
  <si>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</si>
  <si>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</si>
  <si>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</si>
  <si>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</si>
  <si>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</si>
  <si>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</si>
  <si>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</si>
  <si>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</si>
  <si>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</si>
  <si>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</si>
  <si>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</si>
  <si>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</si>
  <si>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</si>
  <si>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</si>
  <si>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</si>
  <si>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</si>
  <si>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</si>
  <si>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</si>
  <si>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</si>
  <si>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</si>
  <si>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</si>
  <si>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</si>
  <si>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</si>
  <si>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</si>
  <si>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</si>
  <si>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</si>
  <si>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</si>
  <si>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</si>
  <si>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</si>
  <si>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</si>
  <si>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</si>
  <si>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</si>
  <si>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</si>
  <si>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</si>
  <si>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</si>
  <si>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</si>
  <si>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</si>
  <si>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</si>
  <si>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</si>
  <si>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</si>
  <si>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</si>
  <si>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</si>
  <si>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</si>
  <si>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</si>
  <si>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</si>
  <si>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</si>
  <si>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</si>
  <si>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</si>
  <si>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</si>
  <si>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</si>
  <si>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</si>
  <si>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</si>
  <si>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</si>
  <si>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</si>
  <si>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</si>
  <si>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</si>
  <si>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</si>
  <si>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</si>
  <si>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</si>
  <si>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</si>
  <si>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</si>
  <si>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</si>
  <si>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</si>
  <si>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</si>
  <si>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</si>
  <si>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</si>
  <si>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</si>
  <si>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</si>
  <si>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</si>
  <si>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</si>
  <si>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</si>
  <si>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</si>
  <si>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</si>
  <si>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</si>
  <si>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</si>
  <si>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</si>
  <si>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</si>
  <si>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</si>
  <si>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</si>
  <si>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</si>
  <si>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</si>
  <si>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</si>
  <si>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</si>
  <si>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</si>
  <si>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</si>
  <si>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Table 1: Mandatory pension fund's (OMF's) Membership</t>
    </r>
    <r>
      <rPr>
        <b/>
        <i/>
        <vertAlign val="superscript"/>
        <sz val="9"/>
        <color rgb="FF0000FF"/>
        <rFont val="Arial"/>
        <family val="2"/>
        <charset val="238"/>
      </rPr>
      <t>1)</t>
    </r>
  </si>
  <si>
    <r>
      <t xml:space="preserve">Stanje na početku mjeseca 
</t>
    </r>
    <r>
      <rPr>
        <b/>
        <i/>
        <sz val="8"/>
        <color rgb="FFFFFFFF"/>
        <rFont val="Arial"/>
        <family val="2"/>
      </rPr>
      <t>OMF membership at the beginning of the month</t>
    </r>
  </si>
  <si>
    <r>
      <t xml:space="preserve">Udjel u ukupnom broju članova (u %) /
</t>
    </r>
    <r>
      <rPr>
        <b/>
        <i/>
        <sz val="8"/>
        <color rgb="FF0000FF"/>
        <rFont val="Arial"/>
        <family val="2"/>
      </rPr>
      <t>Share in total membership (in %)</t>
    </r>
  </si>
  <si>
    <r>
      <t xml:space="preserve">Prve prijave / 
</t>
    </r>
    <r>
      <rPr>
        <i/>
        <sz val="8"/>
        <color rgb="FF0000FF"/>
        <rFont val="Arial"/>
        <family val="2"/>
      </rPr>
      <t>First membership registration</t>
    </r>
  </si>
  <si>
    <r>
      <t xml:space="preserve">Naknadno dovršene prijave /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</si>
  <si>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</si>
  <si>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
</t>
    </r>
    <r>
      <rPr>
        <b/>
        <i/>
        <sz val="8"/>
        <color rgb="FF0000FF"/>
        <rFont val="Arial"/>
        <family val="2"/>
      </rPr>
      <t>New members total</t>
    </r>
  </si>
  <si>
    <r>
      <t xml:space="preserve">Prelasci u drugi OMF / 
</t>
    </r>
    <r>
      <rPr>
        <i/>
        <sz val="8"/>
        <color rgb="FF0000FF"/>
        <rFont val="Arial"/>
        <family val="2"/>
      </rPr>
      <t>Transfer to other OMF</t>
    </r>
  </si>
  <si>
    <r>
      <t xml:space="preserve">Prelasci iz drugih fondova / 
</t>
    </r>
    <r>
      <rPr>
        <i/>
        <sz val="8"/>
        <color rgb="FF0000FF"/>
        <rFont val="Arial"/>
        <family val="2"/>
      </rPr>
      <t>Transfer from other OMF</t>
    </r>
  </si>
  <si>
    <r>
      <t xml:space="preserve">Neto promjena /
</t>
    </r>
    <r>
      <rPr>
        <b/>
        <i/>
        <sz val="8"/>
        <color rgb="FF0000FF"/>
        <rFont val="Arial"/>
        <family val="2"/>
      </rPr>
      <t>Net transfer</t>
    </r>
  </si>
  <si>
    <r>
      <t xml:space="preserve">Ukupan prestanak članstva / 
</t>
    </r>
    <r>
      <rPr>
        <b/>
        <i/>
        <sz val="8"/>
        <color rgb="FF0000FF"/>
        <rFont val="Arial"/>
        <family val="2"/>
      </rPr>
      <t>Membership termination total</t>
    </r>
  </si>
  <si>
    <r>
      <t xml:space="preserve">Stanje na kraju tekućeg mjeseca /
</t>
    </r>
    <r>
      <rPr>
        <b/>
        <i/>
        <sz val="8"/>
        <color rgb="FFFFFFFF"/>
        <rFont val="Arial"/>
        <family val="2"/>
      </rPr>
      <t>OMF membership at the end of the month</t>
    </r>
  </si>
  <si>
    <r>
      <t>Mjesečna promjena (u %) /</t>
    </r>
    <r>
      <rPr>
        <b/>
        <sz val="8"/>
        <color indexed="9"/>
        <rFont val="Arial"/>
        <family val="2"/>
        <charset val="238"/>
      </rPr>
      <t xml:space="preserve">
</t>
    </r>
    <r>
      <rPr>
        <b/>
        <sz val="8"/>
        <color rgb="FF0000FF"/>
        <rFont val="Arial"/>
        <family val="2"/>
      </rPr>
      <t>Monthly change (in %)</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</si>
  <si>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</si>
  <si>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</si>
  <si>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</si>
  <si>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</si>
  <si>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</si>
  <si>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</si>
  <si>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</si>
  <si>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</si>
  <si>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</si>
  <si>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</si>
  <si>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Promjena u razdoblju  /</t>
    </r>
    <r>
      <rPr>
        <b/>
        <sz val="9"/>
        <color rgb="FF0000FF"/>
        <rFont val="Arial"/>
        <family val="2"/>
      </rPr>
      <t xml:space="preserve"> </t>
    </r>
    <r>
      <rPr>
        <b/>
        <i/>
        <sz val="9"/>
        <color rgb="FF0000FF"/>
        <rFont val="Arial"/>
        <family val="2"/>
      </rPr>
      <t>Change in the period</t>
    </r>
  </si>
  <si>
    <r>
      <t xml:space="preserve">Najmanja / </t>
    </r>
    <r>
      <rPr>
        <i/>
        <sz val="8"/>
        <color rgb="FF0000FF"/>
        <rFont val="Arial"/>
        <family val="2"/>
      </rPr>
      <t>Min</t>
    </r>
  </si>
  <si>
    <r>
      <t>Najveća /</t>
    </r>
    <r>
      <rPr>
        <i/>
        <sz val="8"/>
        <color indexed="12"/>
        <rFont val="Arial"/>
        <family val="2"/>
        <charset val="238"/>
      </rPr>
      <t xml:space="preserve"> </t>
    </r>
    <r>
      <rPr>
        <i/>
        <sz val="8"/>
        <color rgb="FF0000FF"/>
        <rFont val="Arial"/>
        <family val="2"/>
      </rPr>
      <t>Max</t>
    </r>
  </si>
  <si>
    <r>
      <t>Raspon /</t>
    </r>
    <r>
      <rPr>
        <sz val="8"/>
        <color rgb="FF0000FF"/>
        <rFont val="Arial"/>
        <family val="2"/>
      </rPr>
      <t xml:space="preserve"> </t>
    </r>
    <r>
      <rPr>
        <i/>
        <sz val="8"/>
        <color rgb="FF0000FF"/>
        <rFont val="Arial"/>
        <family val="2"/>
      </rPr>
      <t>Range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</si>
  <si>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</si>
  <si>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</si>
  <si>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</si>
  <si>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</si>
  <si>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</si>
  <si>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</si>
  <si>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</si>
  <si>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</si>
  <si>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</si>
  <si>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</si>
  <si>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</si>
  <si>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</si>
  <si>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</si>
  <si>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</si>
  <si>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</si>
  <si>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</si>
  <si>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</si>
  <si>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</si>
  <si>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</si>
  <si>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</si>
  <si>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</si>
  <si>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</si>
  <si>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</si>
  <si>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</si>
  <si>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</si>
  <si>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</si>
  <si>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Udjel / 
</t>
    </r>
    <r>
      <rPr>
        <i/>
        <sz val="8"/>
        <color rgb="FF0000FF"/>
        <rFont val="Arial"/>
        <family val="2"/>
      </rPr>
      <t>Share</t>
    </r>
  </si>
  <si>
    <r>
      <t xml:space="preserve">Novi članovi
</t>
    </r>
    <r>
      <rPr>
        <i/>
        <sz val="8"/>
        <color rgb="FF0000FF"/>
        <rFont val="Arial"/>
        <family val="2"/>
      </rPr>
      <t>New members</t>
    </r>
  </si>
  <si>
    <r>
      <t>Mirovina /</t>
    </r>
    <r>
      <rPr>
        <i/>
        <sz val="8"/>
        <color indexed="12"/>
        <rFont val="Arial"/>
        <family val="2"/>
        <charset val="238"/>
      </rPr>
      <t xml:space="preserve"> 
</t>
    </r>
    <r>
      <rPr>
        <sz val="8"/>
        <color rgb="FF0000FF"/>
        <rFont val="Arial"/>
        <family val="2"/>
      </rPr>
      <t>Retirement</t>
    </r>
  </si>
  <si>
    <r>
      <t>Smrt /</t>
    </r>
    <r>
      <rPr>
        <i/>
        <sz val="8"/>
        <color indexed="12"/>
        <rFont val="Arial"/>
        <family val="2"/>
        <charset val="238"/>
      </rPr>
      <t xml:space="preserve"> 
</t>
    </r>
    <r>
      <rPr>
        <sz val="8"/>
        <color rgb="FF0000FF"/>
        <rFont val="Arial"/>
        <family val="2"/>
      </rPr>
      <t>Death</t>
    </r>
  </si>
  <si>
    <r>
      <t xml:space="preserve">Ostalo / 
</t>
    </r>
    <r>
      <rPr>
        <sz val="8"/>
        <color rgb="FF0000FF"/>
        <rFont val="Arial"/>
        <family val="2"/>
      </rPr>
      <t>Other</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</si>
  <si>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</si>
  <si>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</si>
  <si>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</si>
  <si>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</si>
  <si>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</si>
  <si>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</si>
  <si>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</si>
  <si>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</si>
  <si>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</si>
  <si>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</si>
  <si>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</si>
  <si>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</si>
  <si>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</si>
  <si>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</si>
  <si>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Izvor /</t>
    </r>
    <r>
      <rPr>
        <i/>
        <sz val="8"/>
        <color rgb="FF0000FF"/>
        <rFont val="Arial"/>
        <family val="2"/>
      </rPr>
      <t xml:space="preserve"> </t>
    </r>
    <r>
      <rPr>
        <sz val="8"/>
        <color rgb="FF0000FF"/>
        <rFont val="Arial"/>
        <family val="2"/>
      </rPr>
      <t>Source</t>
    </r>
    <r>
      <rPr>
        <i/>
        <sz val="8"/>
        <rFont val="Arial"/>
        <family val="2"/>
        <charset val="238"/>
      </rPr>
      <t xml:space="preserve">: DMD-ovi / </t>
    </r>
    <r>
      <rPr>
        <sz val="8"/>
        <color rgb="FF0000FF"/>
        <rFont val="Arial"/>
        <family val="2"/>
      </rPr>
      <t>DMDs</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</si>
  <si>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</si>
  <si>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</si>
  <si>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</si>
  <si>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</si>
  <si>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</si>
  <si>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</si>
  <si>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Vrsta imovine
</t>
    </r>
    <r>
      <rPr>
        <i/>
        <sz val="7"/>
        <color rgb="FF0000FF"/>
        <rFont val="Arial"/>
        <family val="2"/>
      </rPr>
      <t>Type of assets</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</si>
  <si>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</si>
  <si>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</si>
  <si>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</si>
  <si>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</si>
  <si>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</si>
  <si>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</si>
  <si>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</si>
  <si>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</si>
  <si>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</si>
  <si>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</si>
  <si>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</si>
  <si>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</si>
  <si>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</si>
  <si>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</si>
  <si>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</si>
  <si>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</si>
  <si>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</si>
  <si>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</si>
  <si>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</si>
  <si>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</si>
  <si>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</si>
  <si>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</si>
  <si>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</si>
  <si>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</si>
  <si>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</si>
  <si>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</si>
  <si>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</si>
  <si>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</si>
  <si>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</si>
  <si>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</si>
  <si>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</si>
  <si>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</si>
  <si>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</si>
  <si>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</si>
  <si>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</si>
  <si>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</si>
  <si>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</si>
  <si>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</si>
  <si>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</si>
  <si>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</si>
  <si>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</si>
  <si>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</si>
  <si>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</si>
  <si>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</si>
  <si>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</si>
  <si>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</si>
  <si>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</si>
  <si>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</si>
  <si>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</si>
  <si>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</si>
  <si>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</si>
  <si>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</si>
  <si>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</si>
  <si>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</si>
  <si>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</si>
  <si>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</si>
  <si>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</si>
  <si>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</si>
  <si>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</si>
  <si>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</si>
  <si>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</si>
  <si>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</si>
  <si>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</si>
  <si>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</si>
  <si>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</si>
  <si>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</si>
  <si>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</si>
  <si>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</si>
  <si>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</si>
  <si>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</si>
  <si>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</si>
  <si>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</si>
  <si>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10 - Osiguranje od odgovornosti za upotrebu motornih vozila /</t>
    </r>
    <r>
      <rPr>
        <sz val="8"/>
        <color indexed="48"/>
        <rFont val="Arial"/>
        <family val="2"/>
        <charset val="238"/>
      </rPr>
      <t xml:space="preserve"> </t>
    </r>
    <r>
      <rPr>
        <sz val="8"/>
        <color rgb="FF0000FF"/>
        <rFont val="Arial"/>
        <family val="2"/>
      </rPr>
      <t>Motor vehicle liability insurance</t>
    </r>
  </si>
  <si>
    <r>
      <t>19 - Životno osiguranje /</t>
    </r>
    <r>
      <rPr>
        <i/>
        <sz val="8"/>
        <color indexed="12"/>
        <rFont val="Arial"/>
        <family val="2"/>
        <charset val="238"/>
      </rPr>
      <t xml:space="preserve"> </t>
    </r>
    <r>
      <rPr>
        <i/>
        <sz val="8"/>
        <color rgb="FF0000FF"/>
        <rFont val="Arial"/>
        <family val="2"/>
      </rPr>
      <t xml:space="preserve">Life assurance </t>
    </r>
  </si>
  <si>
    <r>
      <t>09 - Ostala osiguranja imovine /</t>
    </r>
    <r>
      <rPr>
        <sz val="8"/>
        <color rgb="FF0000FF"/>
        <rFont val="Arial"/>
        <family val="2"/>
      </rPr>
      <t xml:space="preserve"> Other property insurance lines</t>
    </r>
  </si>
  <si>
    <r>
      <t>03 - Osiguranje cestovnih vozila /</t>
    </r>
    <r>
      <rPr>
        <sz val="8"/>
        <color rgb="FF0000FF"/>
        <rFont val="Arial"/>
        <family val="2"/>
      </rPr>
      <t xml:space="preserve"> Insurance of land motor vehicles</t>
    </r>
  </si>
  <si>
    <r>
      <t>08 - Osiguranje od požara i elementarnih šteta /</t>
    </r>
    <r>
      <rPr>
        <sz val="8"/>
        <color rgb="FF0000FF"/>
        <rFont val="Arial"/>
        <family val="2"/>
      </rPr>
      <t xml:space="preserve"> Insurance against fire and natural disasters</t>
    </r>
  </si>
  <si>
    <r>
      <t xml:space="preserve">01 - Osiguranje od nezgode / </t>
    </r>
    <r>
      <rPr>
        <sz val="8"/>
        <color rgb="FF0000FF"/>
        <rFont val="Arial"/>
        <family val="2"/>
      </rPr>
      <t>Personal accident insurance</t>
    </r>
  </si>
  <si>
    <r>
      <t xml:space="preserve">13 - Ostala osiguranja od odgovornosti / </t>
    </r>
    <r>
      <rPr>
        <sz val="8"/>
        <color indexed="48"/>
        <rFont val="Arial"/>
        <family val="2"/>
        <charset val="238"/>
      </rPr>
      <t xml:space="preserve"> </t>
    </r>
    <r>
      <rPr>
        <i/>
        <sz val="8"/>
        <color rgb="FF0000FF"/>
        <rFont val="Arial"/>
        <family val="2"/>
      </rPr>
      <t>Other liability insurance lines</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</si>
  <si>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</si>
  <si>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</si>
  <si>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</si>
  <si>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</si>
  <si>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</si>
  <si>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</si>
  <si>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</si>
  <si>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</si>
  <si>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</si>
  <si>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</si>
  <si>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</si>
  <si>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</si>
  <si>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</si>
  <si>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</si>
  <si>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</si>
  <si>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</si>
  <si>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</si>
  <si>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</si>
  <si>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</si>
  <si>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</si>
  <si>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</si>
  <si>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</si>
  <si>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</si>
  <si>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</si>
  <si>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</si>
  <si>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</si>
  <si>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</si>
  <si>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</si>
  <si>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</si>
  <si>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</si>
  <si>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</si>
  <si>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</si>
  <si>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</si>
  <si>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</si>
  <si>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</si>
  <si>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</si>
  <si>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</si>
  <si>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</si>
  <si>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</si>
  <si>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</si>
  <si>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</si>
  <si>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</si>
  <si>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</si>
  <si>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</si>
  <si>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</si>
  <si>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</si>
  <si>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</si>
  <si>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 xml:space="preserve">Otvoreni investicijski fond / 
</t>
    </r>
    <r>
      <rPr>
        <b/>
        <i/>
        <sz val="8"/>
        <color rgb="FF0000FF"/>
        <rFont val="Arial"/>
        <family val="2"/>
      </rPr>
      <t>Open -end investment fund</t>
    </r>
  </si>
  <si>
    <r>
      <t xml:space="preserve">Duštvo za upravljanje fondom /
</t>
    </r>
    <r>
      <rPr>
        <b/>
        <i/>
        <sz val="8"/>
        <color rgb="FF0000FF"/>
        <rFont val="Arial"/>
        <family val="2"/>
      </rPr>
      <t>Fund management company</t>
    </r>
  </si>
  <si>
    <r>
      <t xml:space="preserve">NAJVIŠA VRIJEDNOST UDJELA U KN / 
</t>
    </r>
    <r>
      <rPr>
        <b/>
        <i/>
        <sz val="8"/>
        <color rgb="FF0000FF"/>
        <rFont val="Arial"/>
        <family val="2"/>
      </rPr>
      <t>HIGHEST UNIT VALUE IN HRK</t>
    </r>
  </si>
  <si>
    <r>
      <t xml:space="preserve">NAJNIŽA VRIJEDNOST UDJELA U KN / 
</t>
    </r>
    <r>
      <rPr>
        <b/>
        <i/>
        <sz val="8"/>
        <color rgb="FF0000FF"/>
        <rFont val="Arial"/>
        <family val="2"/>
      </rPr>
      <t>LOWEST UNIT VALUE IN HRK</t>
    </r>
  </si>
  <si>
    <r>
      <t xml:space="preserve">Iznos / </t>
    </r>
    <r>
      <rPr>
        <b/>
        <i/>
        <sz val="8"/>
        <color rgb="FF0000FF"/>
        <rFont val="Arial"/>
        <family val="2"/>
      </rPr>
      <t>Amount</t>
    </r>
  </si>
  <si>
    <r>
      <t xml:space="preserve">Datum / 
</t>
    </r>
    <r>
      <rPr>
        <b/>
        <i/>
        <sz val="8"/>
        <color rgb="FF0000FF"/>
        <rFont val="Arial"/>
        <family val="2"/>
      </rPr>
      <t>Date</t>
    </r>
  </si>
  <si>
    <r>
      <t>Iznos /</t>
    </r>
    <r>
      <rPr>
        <b/>
        <sz val="8"/>
        <color rgb="FF0000FF"/>
        <rFont val="Arial"/>
        <family val="2"/>
      </rPr>
      <t xml:space="preserve"> </t>
    </r>
    <r>
      <rPr>
        <b/>
        <i/>
        <sz val="8"/>
        <color rgb="FF0000FF"/>
        <rFont val="Arial"/>
        <family val="2"/>
      </rPr>
      <t>Amount</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</si>
  <si>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</si>
  <si>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</si>
  <si>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</si>
  <si>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</si>
  <si>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</si>
  <si>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</si>
  <si>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</si>
  <si>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</si>
  <si>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</si>
  <si>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</si>
  <si>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</si>
  <si>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</si>
  <si>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</si>
  <si>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</si>
  <si>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</si>
  <si>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</si>
  <si>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</si>
  <si>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</si>
  <si>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</si>
  <si>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</si>
  <si>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</si>
  <si>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</si>
  <si>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</si>
  <si>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</si>
  <si>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</si>
  <si>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</si>
  <si>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</si>
  <si>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</si>
  <si>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</si>
  <si>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</si>
  <si>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</si>
  <si>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</si>
  <si>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</si>
  <si>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</si>
  <si>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</si>
  <si>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</si>
  <si>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</si>
  <si>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</si>
  <si>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</si>
  <si>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</si>
  <si>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</si>
  <si>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</si>
  <si>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</si>
  <si>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</si>
  <si>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</si>
  <si>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</si>
  <si>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</si>
  <si>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</si>
  <si>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</si>
  <si>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44: Izvještaj o strukturi portfelja po vrstama leasinga - novozaključeni ugovori</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</si>
  <si>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</si>
  <si>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</si>
  <si>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</si>
  <si>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</si>
  <si>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</si>
  <si>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</si>
  <si>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</si>
  <si>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</si>
  <si>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</si>
  <si>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</si>
  <si>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</si>
  <si>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</si>
  <si>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</si>
  <si>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</si>
  <si>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</si>
  <si>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</si>
  <si>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</si>
  <si>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</si>
  <si>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</si>
  <si>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</si>
  <si>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</si>
  <si>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</si>
  <si>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</si>
  <si>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</si>
  <si>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</si>
  <si>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</si>
  <si>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</si>
  <si>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t>
  </si>
  <si>
    <t xml:space="preserve">Chart 20: Annual change in value of active contracts </t>
  </si>
  <si>
    <t>C - Premium</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</si>
  <si>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</si>
  <si>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</si>
  <si>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</si>
  <si>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</si>
  <si>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</si>
  <si>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</si>
  <si>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</si>
  <si>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</si>
  <si>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</si>
  <si>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</si>
  <si>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</si>
  <si>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</si>
  <si>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</si>
  <si>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</si>
  <si>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</si>
  <si>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</si>
  <si>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</si>
  <si>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</si>
  <si>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</si>
  <si>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</si>
  <si>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</si>
  <si>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</si>
  <si>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Kvartalni podaci
</t>
    </r>
    <r>
      <rPr>
        <b/>
        <i/>
        <sz val="10"/>
        <color rgb="FF0000FF"/>
        <rFont val="Arial"/>
        <family val="2"/>
      </rPr>
      <t>Quarterly data</t>
    </r>
  </si>
  <si>
    <r>
      <t>Tablica 8: Naknade od uplaćenih doprinosa</t>
    </r>
    <r>
      <rPr>
        <b/>
        <vertAlign val="superscript"/>
        <sz val="10"/>
        <rFont val="Arial"/>
        <family val="2"/>
        <charset val="238"/>
      </rPr>
      <t>2)</t>
    </r>
    <r>
      <rPr>
        <b/>
        <sz val="10"/>
        <rFont val="Arial"/>
        <family val="2"/>
        <charset val="238"/>
      </rPr>
      <t xml:space="preserve">proslijeđene OMD-ovima </t>
    </r>
  </si>
  <si>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</si>
  <si>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</si>
  <si>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</si>
  <si>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</si>
  <si>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</si>
  <si>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</si>
  <si>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</si>
  <si>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</si>
  <si>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</si>
  <si>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</si>
  <si>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</si>
  <si>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</si>
  <si>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</si>
  <si>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</si>
  <si>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</si>
  <si>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</si>
  <si>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</si>
  <si>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</si>
  <si>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</si>
  <si>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</si>
  <si>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</si>
  <si>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</si>
  <si>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</si>
  <si>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</si>
  <si>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</si>
  <si>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</si>
  <si>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</si>
  <si>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</si>
  <si>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</si>
  <si>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</si>
  <si>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</si>
  <si>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t>PROSINAC 2012.</t>
  </si>
  <si>
    <t>DECEMBER 2012</t>
  </si>
  <si>
    <t>Grafikon 7: Dobna i spolna struktura članova ODMF-a na dan 31.12.2012.</t>
  </si>
  <si>
    <t>Chart 7: ODMF members age and sex structure as at 31 December 2012</t>
  </si>
  <si>
    <t>Grafikon 11: Dobna i spolna struktura članova ZDMF-a na dan 31.12.2012.</t>
  </si>
  <si>
    <t>Chart 11: ZDMF members age and sex structure as at 31 December 2012</t>
  </si>
  <si>
    <r>
      <t xml:space="preserve">EQUINOX 2 </t>
    </r>
    <r>
      <rPr>
        <b/>
        <vertAlign val="superscript"/>
        <sz val="8"/>
        <color rgb="FFFF0000"/>
        <rFont val="Arial"/>
        <family val="2"/>
      </rPr>
      <t>4</t>
    </r>
  </si>
  <si>
    <r>
      <t xml:space="preserve">EQUINOX 3 </t>
    </r>
    <r>
      <rPr>
        <b/>
        <vertAlign val="superscript"/>
        <sz val="8"/>
        <color rgb="FFFF0000"/>
        <rFont val="Arial"/>
        <family val="2"/>
      </rPr>
      <t>4</t>
    </r>
  </si>
  <si>
    <r>
      <rPr>
        <b/>
        <vertAlign val="superscript"/>
        <sz val="8"/>
        <color rgb="FFFF0000"/>
        <rFont val="Arial"/>
        <family val="2"/>
      </rPr>
      <t xml:space="preserve"> 4 </t>
    </r>
    <r>
      <rPr>
        <sz val="8"/>
        <rFont val="Arial"/>
        <family val="2"/>
      </rPr>
      <t>Fondovi  EQUINOX 2 i EQUINOX 3 su u postupku likvidacije.</t>
    </r>
  </si>
  <si>
    <t xml:space="preserve">   Funds EQUINOX 2 and EQUINOX 3 are currently undergoing the winding-up procedure.</t>
  </si>
  <si>
    <t>2012.</t>
  </si>
  <si>
    <t>31.12.2012.</t>
  </si>
  <si>
    <t>Siječanj 2013.</t>
  </si>
  <si>
    <t>January 2013</t>
  </si>
  <si>
    <r>
      <t xml:space="preserve">Ostale OTC transakcije
</t>
    </r>
    <r>
      <rPr>
        <i/>
        <sz val="9"/>
        <color rgb="FF0000FF"/>
        <rFont val="Arial"/>
        <family val="2"/>
      </rPr>
      <t>Other OTC transactions</t>
    </r>
  </si>
  <si>
    <r>
      <t>31.12.2011.</t>
    </r>
    <r>
      <rPr>
        <b/>
        <vertAlign val="superscript"/>
        <sz val="9"/>
        <rFont val="Arial"/>
        <family val="2"/>
      </rPr>
      <t>3</t>
    </r>
  </si>
  <si>
    <r>
      <t xml:space="preserve">3) Podaci dostavljeni u izvještajima sa stanjem na dan 31.12.2012. godine. 
</t>
    </r>
    <r>
      <rPr>
        <i/>
        <sz val="8"/>
        <color indexed="12"/>
        <rFont val="Arial"/>
        <family val="2"/>
      </rPr>
      <t xml:space="preserve">Data delivered in reports containing the balance as at 31 December 2012. </t>
    </r>
  </si>
  <si>
    <r>
      <t>01.01. - 31.12.2011.</t>
    </r>
    <r>
      <rPr>
        <b/>
        <vertAlign val="superscript"/>
        <sz val="9"/>
        <rFont val="Arial"/>
        <family val="2"/>
        <charset val="238"/>
      </rPr>
      <t>3</t>
    </r>
  </si>
  <si>
    <t>01.01. - 31.12.2012.</t>
  </si>
  <si>
    <r>
      <t>31.12.2011.</t>
    </r>
    <r>
      <rPr>
        <b/>
        <vertAlign val="superscript"/>
        <sz val="8"/>
        <rFont val="Arial"/>
        <family val="2"/>
        <charset val="238"/>
      </rPr>
      <t>1</t>
    </r>
  </si>
  <si>
    <r>
      <t xml:space="preserve">1) Podaci dostavljeni u izvještajima sa stanjem na dan 31.12.2012. godine.
</t>
    </r>
    <r>
      <rPr>
        <i/>
        <sz val="8"/>
        <color indexed="12"/>
        <rFont val="Arial"/>
        <family val="2"/>
      </rPr>
      <t xml:space="preserve">Data delivered in reports containing the balance as at 31 December 2012. </t>
    </r>
  </si>
  <si>
    <r>
      <t>31.12.2011.</t>
    </r>
    <r>
      <rPr>
        <b/>
        <vertAlign val="superscript"/>
        <sz val="9"/>
        <rFont val="Arial"/>
        <family val="2"/>
        <charset val="238"/>
      </rPr>
      <t>3</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</si>
  <si>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</si>
  <si>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</si>
  <si>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r>
      <t xml:space="preserve">3) Podaci dostavljeni u izvještajima sa stanjem na dan 31.12.2012. godine.
</t>
    </r>
    <r>
      <rPr>
        <i/>
        <sz val="8"/>
        <color indexed="12"/>
        <rFont val="Arial"/>
        <family val="2"/>
      </rPr>
      <t xml:space="preserve">Data delivered in reports containing the balance as at 31 December 2012. </t>
    </r>
  </si>
  <si>
    <r>
      <t xml:space="preserve">Promjena u %
</t>
    </r>
    <r>
      <rPr>
        <i/>
        <sz val="8"/>
        <color indexed="12"/>
        <rFont val="Arial"/>
        <family val="2"/>
        <charset val="238"/>
      </rPr>
      <t>Change in %</t>
    </r>
  </si>
  <si>
    <t>IMPULS-LEASING d.o.o.</t>
  </si>
  <si>
    <r>
      <t>01.01. - 31.12.2011.</t>
    </r>
    <r>
      <rPr>
        <b/>
        <vertAlign val="superscript"/>
        <sz val="9"/>
        <rFont val="Arial"/>
        <family val="2"/>
        <charset val="238"/>
      </rPr>
      <t>1</t>
    </r>
  </si>
  <si>
    <r>
      <t>01.01. - 31.12.2012.</t>
    </r>
    <r>
      <rPr>
        <b/>
        <vertAlign val="superscript"/>
        <sz val="9"/>
        <rFont val="Arial"/>
        <family val="2"/>
        <charset val="238"/>
      </rPr>
      <t>2</t>
    </r>
  </si>
  <si>
    <r>
      <rPr>
        <vertAlign val="superscript"/>
        <sz val="8"/>
        <rFont val="Arial"/>
        <family val="2"/>
      </rPr>
      <t>1</t>
    </r>
    <r>
      <rPr>
        <sz val="8"/>
        <rFont val="Arial"/>
        <family val="2"/>
        <charset val="238"/>
      </rPr>
      <t xml:space="preserve">Podaci za 18 factoring društava / </t>
    </r>
    <r>
      <rPr>
        <i/>
        <sz val="8"/>
        <color indexed="12"/>
        <rFont val="Arial"/>
        <family val="2"/>
      </rPr>
      <t>Data for 18 factoring companies</t>
    </r>
  </si>
  <si>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</si>
  <si>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</si>
  <si>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Grafikon 19: Udjel broja aktivnih ugovora u ukupnom broju ugovora na dan 31. prosinca 2012.</t>
  </si>
  <si>
    <t>Chart 19: Share of the number of active contracts in total number of contracts as at 31 December 2012</t>
  </si>
  <si>
    <t xml:space="preserve">Grafikon 20: Godišnja promjena vrijednosti aktivnih ugovora na dan 31. prosinca 2012. </t>
  </si>
  <si>
    <t>Chart 20: Annual change in value of active contracts as at 31 December 2012</t>
  </si>
  <si>
    <r>
      <t>31.12.2011.</t>
    </r>
    <r>
      <rPr>
        <b/>
        <vertAlign val="superscript"/>
        <sz val="9"/>
        <rFont val="Arial"/>
        <family val="2"/>
        <charset val="238"/>
      </rPr>
      <t>1</t>
    </r>
  </si>
  <si>
    <r>
      <t>31.12.2012.</t>
    </r>
    <r>
      <rPr>
        <b/>
        <vertAlign val="superscript"/>
        <sz val="9"/>
        <rFont val="Arial"/>
        <family val="2"/>
        <charset val="238"/>
      </rPr>
      <t>2</t>
    </r>
  </si>
  <si>
    <t xml:space="preserve">OTP euro novčani </t>
  </si>
  <si>
    <t xml:space="preserve">OTP euro obveznički </t>
  </si>
  <si>
    <t>Veljača 2013.</t>
  </si>
  <si>
    <t>February 2013</t>
  </si>
  <si>
    <t>Grafikon 2: Dobna i spolna struktura članova OMF-a na dan 28.02.2013.</t>
  </si>
  <si>
    <t>Chart 2: OMF members age and sex structure as at 28 February 2013</t>
  </si>
  <si>
    <t>Tablica 25: Zaračunata bruto premija osiguranja za period od 1. do 28. veljače 2013.</t>
  </si>
  <si>
    <t>Table 25: Written premium for the period 1 - 28 February 2013</t>
  </si>
  <si>
    <t>I.-II.2012</t>
  </si>
  <si>
    <t>I.-II.2013</t>
  </si>
  <si>
    <t>Tablica 26: Podaci o osiguranju za period od 1. do 28. veljače 2013.</t>
  </si>
  <si>
    <t>Table 26: Insurance data for the period 1 - 28 February 2013</t>
  </si>
  <si>
    <t>Grafikon 18: Udio zaračunate bruto premije i likvidiranih šteta po društvima za osiguranje po vrstama osiguranja za period od 1. do 28. veljače 2013.</t>
  </si>
  <si>
    <t>Chart 18: Share of written premium and claims settled per line of insurances for the period 1  - 28 February 2013</t>
  </si>
  <si>
    <r>
      <t xml:space="preserve">VRIJEDNOST UDJELA  U KN  NA DAN 28.2.2013./ 
</t>
    </r>
    <r>
      <rPr>
        <b/>
        <i/>
        <sz val="8"/>
        <color rgb="FF0000FF"/>
        <rFont val="Arial"/>
        <family val="2"/>
      </rPr>
      <t>UNIT VALUE  IN HRK AS  AT 28 February 2013</t>
    </r>
  </si>
  <si>
    <r>
      <t xml:space="preserve">Izvedenice
</t>
    </r>
    <r>
      <rPr>
        <b/>
        <i/>
        <sz val="7"/>
        <color rgb="FF0000FF"/>
        <rFont val="Arial"/>
        <family val="2"/>
      </rPr>
      <t>Derivatives</t>
    </r>
  </si>
  <si>
    <r>
      <t xml:space="preserve">Repo ugovori
</t>
    </r>
    <r>
      <rPr>
        <b/>
        <i/>
        <sz val="7"/>
        <color rgb="FF0000FF"/>
        <rFont val="Arial"/>
        <family val="2"/>
      </rPr>
      <t>Repurchase agreements</t>
    </r>
  </si>
  <si>
    <t>0,00%</t>
  </si>
  <si>
    <t>HT-R-A</t>
  </si>
  <si>
    <t>KORF-R-A</t>
  </si>
  <si>
    <t>VPIK-R-A</t>
  </si>
  <si>
    <t>ADPL-R-A</t>
  </si>
  <si>
    <t>KOEI-R-A</t>
  </si>
  <si>
    <t>ERNT-R-A</t>
  </si>
  <si>
    <t>LEDO-R-A</t>
  </si>
  <si>
    <t>ATGR-R-A</t>
  </si>
  <si>
    <t>PTKM-R-A</t>
  </si>
  <si>
    <t>DLKV-R-A</t>
  </si>
  <si>
    <t>RHMF-O-227E</t>
  </si>
  <si>
    <t>RIBA-O-177A</t>
  </si>
  <si>
    <t>RHMF-O-203A</t>
  </si>
  <si>
    <t>RHMF-O-142A</t>
  </si>
  <si>
    <t>RHMF-O-157A</t>
  </si>
  <si>
    <t>OPTE-O-142A</t>
  </si>
  <si>
    <t>RHMF-O-17BA</t>
  </si>
  <si>
    <t>RIBA-O-17BA</t>
  </si>
  <si>
    <t>FNOI-D-187A</t>
  </si>
  <si>
    <t>FNOI-D-181A</t>
  </si>
  <si>
    <t>RHMF-O-167A</t>
  </si>
  <si>
    <t>RHMF-O-203E</t>
  </si>
  <si>
    <t>RHMF-T-406A</t>
  </si>
  <si>
    <t>RHMF-T-322A</t>
  </si>
  <si>
    <t>RHMF-O-137A</t>
  </si>
  <si>
    <t>RHMF-T-311A</t>
  </si>
  <si>
    <t>RHMF-O-19BA</t>
  </si>
  <si>
    <t>RHMF-T-340A</t>
  </si>
  <si>
    <t>RHMF-T-310A</t>
  </si>
  <si>
    <t>DLKV-M-324A</t>
  </si>
  <si>
    <t>DLKV-M-334A</t>
  </si>
  <si>
    <t>CROBEXplus</t>
  </si>
  <si>
    <t>CROBEXindustrija</t>
  </si>
  <si>
    <t>CROBEXkonstrukt</t>
  </si>
  <si>
    <t>CROBEXnutris</t>
  </si>
  <si>
    <t>CROBEXtransport</t>
  </si>
  <si>
    <t>CROBEXturist</t>
  </si>
  <si>
    <t xml:space="preserve">OTP Euro novčani fond </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</si>
  <si>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</si>
  <si>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</si>
  <si>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</si>
  <si>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</si>
  <si>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</si>
  <si>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</si>
  <si>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</si>
  <si>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</si>
  <si>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</si>
  <si>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</si>
  <si>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</si>
  <si>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</si>
  <si>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</si>
  <si>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</si>
  <si>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</si>
  <si>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</si>
  <si>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</si>
  <si>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</si>
  <si>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</si>
  <si>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</si>
  <si>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</si>
  <si>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</si>
  <si>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</si>
  <si>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</si>
  <si>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</si>
  <si>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</si>
  <si>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</si>
  <si>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Wüstenrot životno osiguranje d.d.</t>
  </si>
  <si>
    <r>
      <t xml:space="preserve">Hermes </t>
    </r>
    <r>
      <rPr>
        <b/>
        <vertAlign val="superscript"/>
        <sz val="8"/>
        <color rgb="FFFF0000"/>
        <rFont val="Arial"/>
        <family val="2"/>
      </rPr>
      <t>5</t>
    </r>
  </si>
  <si>
    <r>
      <rPr>
        <b/>
        <vertAlign val="superscript"/>
        <sz val="8"/>
        <color rgb="FFFF0000"/>
        <rFont val="Arial"/>
        <family val="2"/>
      </rPr>
      <t xml:space="preserve"> 5</t>
    </r>
    <r>
      <rPr>
        <sz val="8"/>
        <rFont val="Arial"/>
        <family val="2"/>
      </rPr>
      <t xml:space="preserve"> Agencija je naknadno zaprimila ispravak podataka na datum 31.01.2013 za fond Hermes</t>
    </r>
  </si>
  <si>
    <t xml:space="preserve">   The Agency has subsequently received data correction on the date of 31 January 2013 for the fund Hermes</t>
  </si>
  <si>
    <t>Broj / Number 3   Verzija / Version 1.1  Godina / Year XI    Zagreb, 15.03.2013.</t>
  </si>
  <si>
    <t xml:space="preserve">Tablica 45: Skraćeni izvještaj o agregiranom financijskom položaju leasing društava  </t>
  </si>
  <si>
    <t xml:space="preserve">Tablica 52: Skraćeni prikaz agregiranog volumena transakcija factoring društava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</si>
</sst>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79">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
      <sz val="7"/>
      <color theme="1"/>
      <name val="Arial"/>
      <family val="2"/>
      <charset val="238"/>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76" fillId="0" borderId="0" applyFont="0" applyFill="0" applyBorder="0" applyAlignment="0" applyProtection="0"/>
    <xf numFmtId="0" fontId="76"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77" fillId="0" borderId="0">
      <alignment vertical="top"/>
    </xf>
    <xf numFmtId="0" fontId="75" fillId="0" borderId="0"/>
    <xf numFmtId="165"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1" fillId="0" borderId="0"/>
  </cellStyleXfs>
  <cellXfs count="775">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6"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6"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6" fontId="35" fillId="2" borderId="0" xfId="1" applyNumberFormat="1" applyFont="1" applyFill="1" applyBorder="1" applyAlignment="1">
      <alignment vertical="center"/>
    </xf>
    <xf numFmtId="166" fontId="35" fillId="2" borderId="0" xfId="1" applyNumberFormat="1" applyFont="1" applyFill="1" applyBorder="1" applyAlignment="1">
      <alignment horizontal="center" vertical="center"/>
    </xf>
    <xf numFmtId="166" fontId="36" fillId="3" borderId="0" xfId="1" applyNumberFormat="1" applyFont="1" applyFill="1" applyBorder="1" applyAlignment="1">
      <alignment horizontal="right" vertical="center"/>
    </xf>
    <xf numFmtId="166" fontId="36" fillId="3" borderId="0" xfId="1" applyNumberFormat="1" applyFont="1" applyFill="1" applyBorder="1" applyAlignment="1">
      <alignment horizontal="left" vertical="center"/>
    </xf>
    <xf numFmtId="166"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45" fillId="4" borderId="0" xfId="0" applyFont="1" applyFill="1" applyAlignment="1">
      <alignment horizontal="center" vertical="center" wrapText="1"/>
    </xf>
    <xf numFmtId="0" fontId="37" fillId="4" borderId="0" xfId="0" applyFont="1" applyFill="1" applyBorder="1"/>
    <xf numFmtId="14" fontId="46" fillId="4" borderId="0" xfId="0" applyNumberFormat="1" applyFont="1" applyFill="1" applyBorder="1" applyAlignment="1">
      <alignment horizontal="center" vertical="center"/>
    </xf>
    <xf numFmtId="14" fontId="37" fillId="4" borderId="0" xfId="0" applyNumberFormat="1" applyFont="1" applyFill="1" applyBorder="1" applyAlignment="1">
      <alignment horizontal="center" vertical="center"/>
    </xf>
    <xf numFmtId="3" fontId="46" fillId="4" borderId="0" xfId="0" applyNumberFormat="1" applyFont="1" applyFill="1" applyBorder="1" applyAlignment="1">
      <alignment horizontal="right" vertical="center"/>
    </xf>
    <xf numFmtId="10" fontId="46" fillId="4" borderId="0" xfId="0" applyNumberFormat="1" applyFont="1" applyFill="1" applyBorder="1" applyAlignment="1">
      <alignment horizontal="right" vertical="center"/>
    </xf>
    <xf numFmtId="14" fontId="32" fillId="4"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4" borderId="0" xfId="0" applyFont="1" applyFill="1"/>
    <xf numFmtId="0" fontId="38" fillId="4" borderId="0" xfId="0" applyFont="1" applyFill="1" applyBorder="1" applyAlignment="1">
      <alignment horizontal="center" vertical="center" wrapText="1"/>
    </xf>
    <xf numFmtId="166" fontId="35" fillId="4" borderId="0" xfId="5" applyNumberFormat="1" applyFont="1" applyFill="1" applyBorder="1" applyAlignment="1" applyProtection="1">
      <alignment horizontal="right" vertical="center" wrapText="1"/>
    </xf>
    <xf numFmtId="166" fontId="35" fillId="4"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3" fontId="35" fillId="4" borderId="0" xfId="6" applyNumberFormat="1" applyFont="1" applyFill="1" applyAlignment="1" applyProtection="1">
      <alignment horizontal="right" vertical="center"/>
    </xf>
    <xf numFmtId="3" fontId="35" fillId="4" borderId="0" xfId="7"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4" borderId="0" xfId="0" applyFont="1" applyFill="1" applyBorder="1" applyAlignment="1">
      <alignment horizontal="center" vertical="center" wrapText="1"/>
    </xf>
    <xf numFmtId="49" fontId="37" fillId="4" borderId="0" xfId="0" applyNumberFormat="1" applyFont="1" applyFill="1" applyBorder="1" applyAlignment="1">
      <alignment horizontal="center" vertical="center" wrapText="1"/>
    </xf>
    <xf numFmtId="0" fontId="35" fillId="4" borderId="0" xfId="0" applyFont="1" applyFill="1" applyBorder="1" applyAlignment="1">
      <alignment horizontal="left" vertical="center" wrapText="1"/>
    </xf>
    <xf numFmtId="3" fontId="35" fillId="4" borderId="0" xfId="8" applyNumberFormat="1" applyFont="1" applyFill="1" applyBorder="1" applyAlignment="1" applyProtection="1">
      <alignment horizontal="center" vertical="center"/>
    </xf>
    <xf numFmtId="10" fontId="35" fillId="4" borderId="0" xfId="4" applyNumberFormat="1" applyFont="1" applyFill="1" applyBorder="1" applyAlignment="1" applyProtection="1">
      <alignment horizontal="center" vertical="center"/>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0" fontId="46" fillId="4" borderId="0" xfId="0" applyFont="1" applyFill="1" applyBorder="1" applyAlignment="1">
      <alignment vertical="center" wrapText="1"/>
    </xf>
    <xf numFmtId="164" fontId="46" fillId="4" borderId="0" xfId="9" applyNumberFormat="1" applyFont="1" applyFill="1" applyBorder="1" applyAlignment="1" applyProtection="1">
      <alignment horizontal="left" vertical="center" wrapText="1"/>
    </xf>
    <xf numFmtId="10" fontId="46" fillId="4" borderId="0" xfId="4" applyNumberFormat="1" applyFont="1" applyFill="1" applyBorder="1" applyAlignment="1" applyProtection="1">
      <alignment horizontal="center" vertical="center" wrapText="1"/>
    </xf>
    <xf numFmtId="168" fontId="46" fillId="4"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5" fillId="4" borderId="0" xfId="0" applyFont="1" applyFill="1" applyAlignment="1">
      <alignment vertical="center" wrapText="1"/>
    </xf>
    <xf numFmtId="0" fontId="46" fillId="4" borderId="0" xfId="0" applyFont="1" applyFill="1" applyBorder="1" applyAlignment="1">
      <alignment horizontal="left" vertical="center" wrapText="1" indent="2"/>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4" borderId="0" xfId="0" applyNumberFormat="1" applyFont="1" applyFill="1" applyBorder="1" applyAlignment="1">
      <alignment horizontal="center" vertical="center" wrapText="1"/>
    </xf>
    <xf numFmtId="14" fontId="37" fillId="4" borderId="0" xfId="0" applyNumberFormat="1" applyFont="1" applyFill="1" applyBorder="1" applyAlignment="1">
      <alignment horizontal="center" vertical="center"/>
    </xf>
    <xf numFmtId="0" fontId="50" fillId="0" borderId="0" xfId="0" applyFont="1" applyAlignment="1">
      <alignment horizontal="left" vertical="center"/>
    </xf>
    <xf numFmtId="0" fontId="40" fillId="0" borderId="0" xfId="0" applyFont="1" applyAlignment="1">
      <alignment horizontal="left" vertical="center"/>
    </xf>
    <xf numFmtId="0" fontId="59" fillId="4" borderId="0" xfId="0" applyFont="1" applyFill="1" applyBorder="1" applyAlignment="1">
      <alignment horizontal="center" vertical="center" wrapText="1"/>
    </xf>
    <xf numFmtId="0" fontId="37" fillId="4" borderId="0" xfId="0" applyFont="1" applyFill="1" applyBorder="1" applyAlignment="1">
      <alignment horizontal="right" vertical="center"/>
    </xf>
    <xf numFmtId="0" fontId="37" fillId="4" borderId="0" xfId="0" applyFont="1" applyFill="1" applyBorder="1" applyAlignment="1">
      <alignment horizontal="right" vertical="center" indent="1"/>
    </xf>
    <xf numFmtId="0" fontId="60" fillId="4" borderId="0" xfId="0" applyFont="1" applyFill="1" applyBorder="1" applyAlignment="1">
      <alignment vertical="center"/>
    </xf>
    <xf numFmtId="170" fontId="46" fillId="4" borderId="0" xfId="1" applyNumberFormat="1" applyFont="1" applyFill="1" applyBorder="1" applyAlignment="1">
      <alignment horizontal="center" vertical="center"/>
    </xf>
    <xf numFmtId="169" fontId="46" fillId="4"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46" fillId="4" borderId="0" xfId="0" applyFont="1" applyFill="1" applyBorder="1" applyAlignment="1">
      <alignment horizontal="center" vertical="center" wrapText="1"/>
    </xf>
    <xf numFmtId="0" fontId="37" fillId="0" borderId="0" xfId="0" applyFont="1" applyFill="1" applyAlignment="1">
      <alignment horizontal="right" vertical="center"/>
    </xf>
    <xf numFmtId="0" fontId="68" fillId="4" borderId="0" xfId="0" applyFont="1" applyFill="1" applyBorder="1" applyAlignment="1">
      <alignment horizontal="center" wrapText="1"/>
    </xf>
    <xf numFmtId="0" fontId="35" fillId="4" borderId="0" xfId="0" applyFont="1" applyFill="1" applyBorder="1" applyAlignment="1">
      <alignment vertical="center" wrapText="1"/>
    </xf>
    <xf numFmtId="3" fontId="35" fillId="4" borderId="0" xfId="10" applyNumberFormat="1" applyFont="1" applyFill="1" applyBorder="1" applyAlignment="1" applyProtection="1">
      <alignment horizontal="right" vertical="center"/>
    </xf>
    <xf numFmtId="0" fontId="37" fillId="0" borderId="0" xfId="0" applyFont="1" applyFill="1" applyAlignment="1">
      <alignment horizontal="right"/>
    </xf>
    <xf numFmtId="0" fontId="35" fillId="4" borderId="0" xfId="0" applyFont="1" applyFill="1" applyAlignment="1">
      <alignment horizontal="left" vertical="center" wrapText="1"/>
    </xf>
    <xf numFmtId="0" fontId="35" fillId="4" borderId="0" xfId="0" applyFont="1" applyFill="1" applyAlignment="1">
      <alignment horizontal="center" vertical="center" wrapText="1"/>
    </xf>
    <xf numFmtId="0" fontId="37" fillId="4" borderId="0" xfId="0" applyFont="1" applyFill="1" applyAlignment="1">
      <alignment vertical="center" wrapText="1"/>
    </xf>
    <xf numFmtId="10" fontId="37" fillId="4"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4" borderId="0" xfId="1" applyNumberFormat="1" applyFont="1" applyFill="1" applyAlignment="1">
      <alignment horizontal="right" vertical="center"/>
    </xf>
    <xf numFmtId="10" fontId="35" fillId="4"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4" borderId="0" xfId="0" applyFont="1" applyFill="1" applyBorder="1" applyAlignment="1">
      <alignment horizontal="left" vertical="center" wrapText="1"/>
    </xf>
    <xf numFmtId="49" fontId="37" fillId="4" borderId="0" xfId="0" applyNumberFormat="1" applyFont="1" applyFill="1" applyAlignment="1">
      <alignment horizontal="center" vertical="center" wrapText="1"/>
    </xf>
    <xf numFmtId="0" fontId="37" fillId="4" borderId="0" xfId="0" applyFont="1" applyFill="1" applyAlignment="1">
      <alignment horizontal="center" wrapText="1"/>
    </xf>
    <xf numFmtId="0" fontId="46" fillId="4" borderId="0" xfId="0" applyFont="1" applyFill="1" applyAlignment="1">
      <alignment horizontal="left" vertical="center" wrapText="1"/>
    </xf>
    <xf numFmtId="166" fontId="46" fillId="4" borderId="0" xfId="1" applyNumberFormat="1" applyFont="1" applyFill="1" applyBorder="1" applyAlignment="1">
      <alignment horizontal="left" vertical="center"/>
    </xf>
    <xf numFmtId="166" fontId="46" fillId="4" borderId="0" xfId="1" applyNumberFormat="1" applyFont="1" applyFill="1" applyBorder="1" applyAlignment="1">
      <alignment horizontal="center" vertical="center"/>
    </xf>
    <xf numFmtId="10" fontId="46" fillId="4" borderId="0" xfId="4" applyNumberFormat="1" applyFont="1" applyFill="1" applyBorder="1" applyAlignment="1">
      <alignment horizontal="center" vertical="center"/>
    </xf>
    <xf numFmtId="164" fontId="46" fillId="4"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0" fontId="46" fillId="4" borderId="0" xfId="0" applyFont="1" applyFill="1" applyBorder="1" applyAlignment="1">
      <alignment horizontal="left" vertical="center"/>
    </xf>
    <xf numFmtId="3" fontId="46" fillId="4" borderId="0" xfId="12" applyNumberFormat="1" applyFont="1" applyFill="1" applyBorder="1" applyAlignment="1">
      <alignment horizontal="right" vertical="center" indent="1"/>
    </xf>
    <xf numFmtId="10" fontId="46" fillId="4" borderId="0" xfId="4" applyNumberFormat="1" applyFont="1" applyFill="1" applyBorder="1" applyAlignment="1">
      <alignment horizontal="right" vertical="center" indent="1"/>
    </xf>
    <xf numFmtId="0" fontId="40" fillId="0" borderId="0" xfId="0" applyFont="1" applyFill="1" applyAlignment="1">
      <alignment horizontal="left" vertical="center"/>
    </xf>
    <xf numFmtId="0" fontId="38" fillId="4" borderId="0" xfId="0" applyFont="1" applyFill="1" applyBorder="1" applyAlignment="1">
      <alignment horizontal="center" wrapText="1"/>
    </xf>
    <xf numFmtId="0" fontId="68" fillId="4" borderId="0" xfId="0" applyFont="1" applyFill="1" applyBorder="1" applyAlignment="1">
      <alignment vertical="center" wrapText="1"/>
    </xf>
    <xf numFmtId="3"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vertical="center"/>
    </xf>
    <xf numFmtId="4" fontId="35" fillId="4" borderId="0" xfId="0" applyNumberFormat="1" applyFont="1" applyFill="1" applyBorder="1" applyAlignment="1" applyProtection="1">
      <alignment horizontal="right" vertical="center"/>
    </xf>
    <xf numFmtId="10"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xf>
    <xf numFmtId="0" fontId="35" fillId="4" borderId="0" xfId="0" applyFont="1" applyFill="1" applyBorder="1" applyAlignment="1">
      <alignment horizontal="right"/>
    </xf>
    <xf numFmtId="0" fontId="37" fillId="0" borderId="0" xfId="0" applyFont="1" applyAlignment="1">
      <alignment horizontal="left" vertical="center"/>
    </xf>
    <xf numFmtId="0" fontId="37" fillId="4" borderId="0" xfId="0" applyFont="1" applyFill="1" applyBorder="1" applyAlignment="1">
      <alignment horizont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4" borderId="0" xfId="3" applyFont="1" applyFill="1" applyBorder="1" applyAlignment="1">
      <alignment horizontal="center" vertical="center"/>
    </xf>
    <xf numFmtId="0" fontId="46" fillId="4" borderId="0" xfId="3" applyFont="1" applyFill="1" applyBorder="1" applyAlignment="1">
      <alignment horizontal="center" vertical="center" wrapText="1"/>
    </xf>
    <xf numFmtId="166" fontId="46" fillId="4" borderId="0" xfId="17" applyNumberFormat="1" applyFont="1" applyFill="1" applyBorder="1" applyAlignment="1">
      <alignment horizontal="right" vertical="center" wrapText="1"/>
    </xf>
    <xf numFmtId="2" fontId="46" fillId="4" borderId="0" xfId="17" applyNumberFormat="1" applyFont="1" applyFill="1" applyBorder="1" applyAlignment="1">
      <alignment horizontal="center" vertical="center" wrapText="1"/>
    </xf>
    <xf numFmtId="10" fontId="46" fillId="4" borderId="0" xfId="17" applyNumberFormat="1" applyFont="1" applyFill="1" applyBorder="1" applyAlignment="1">
      <alignment horizontal="center" vertical="center" wrapText="1"/>
    </xf>
    <xf numFmtId="10" fontId="46" fillId="4" borderId="0" xfId="4" applyNumberFormat="1" applyFont="1" applyFill="1" applyAlignment="1">
      <alignment horizontal="center" vertical="center" wrapText="1"/>
    </xf>
    <xf numFmtId="3" fontId="46" fillId="4" borderId="0" xfId="4" applyNumberFormat="1" applyFont="1" applyFill="1" applyBorder="1" applyAlignment="1">
      <alignment horizontal="right" vertical="center" wrapText="1"/>
    </xf>
    <xf numFmtId="4" fontId="46" fillId="4" borderId="0" xfId="3" applyNumberFormat="1" applyFont="1" applyFill="1" applyBorder="1" applyAlignment="1">
      <alignment horizontal="center" vertical="center" wrapText="1"/>
    </xf>
    <xf numFmtId="10" fontId="46" fillId="4" borderId="0" xfId="3" applyNumberFormat="1" applyFont="1" applyFill="1" applyBorder="1" applyAlignment="1">
      <alignment horizontal="center" vertical="center" wrapText="1"/>
    </xf>
    <xf numFmtId="0" fontId="83" fillId="7" borderId="0" xfId="3" applyFont="1" applyFill="1" applyBorder="1" applyAlignment="1">
      <alignment horizontal="left" vertical="center" indent="1"/>
    </xf>
    <xf numFmtId="0" fontId="84" fillId="0" borderId="0" xfId="3" applyFont="1" applyFill="1" applyBorder="1" applyAlignment="1">
      <alignment horizontal="left" vertical="center"/>
    </xf>
    <xf numFmtId="172" fontId="35" fillId="7" borderId="0" xfId="3" applyNumberFormat="1" applyFont="1" applyFill="1" applyBorder="1" applyAlignment="1">
      <alignment horizontal="center" vertical="center" wrapText="1"/>
    </xf>
    <xf numFmtId="173" fontId="59" fillId="4" borderId="0" xfId="3" applyNumberFormat="1" applyFont="1" applyFill="1" applyAlignment="1">
      <alignment horizontal="center" vertical="center"/>
    </xf>
    <xf numFmtId="0" fontId="59" fillId="4" borderId="0" xfId="3" applyFont="1" applyFill="1" applyBorder="1" applyAlignment="1">
      <alignment horizontal="left" vertical="center" wrapText="1"/>
    </xf>
    <xf numFmtId="166" fontId="85" fillId="7" borderId="0" xfId="17" applyNumberFormat="1" applyFont="1" applyFill="1" applyBorder="1" applyAlignment="1">
      <alignment horizontal="center" vertical="center"/>
    </xf>
    <xf numFmtId="0" fontId="35" fillId="4" borderId="0" xfId="3" applyFont="1" applyFill="1" applyBorder="1" applyAlignment="1">
      <alignment vertical="center"/>
    </xf>
    <xf numFmtId="166" fontId="86" fillId="7"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6" fillId="4" borderId="0" xfId="3" applyFont="1" applyFill="1" applyAlignment="1">
      <alignment vertical="center"/>
    </xf>
    <xf numFmtId="0" fontId="22" fillId="4" borderId="0" xfId="3" applyFill="1">
      <alignment vertical="top"/>
    </xf>
    <xf numFmtId="166"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166" fontId="90" fillId="2" borderId="0" xfId="1" applyNumberFormat="1" applyFont="1" applyFill="1" applyBorder="1" applyAlignment="1">
      <alignment horizontal="right" vertical="center"/>
    </xf>
    <xf numFmtId="0" fontId="52" fillId="0" borderId="0" xfId="3" applyFont="1" applyFill="1">
      <alignment vertical="top"/>
    </xf>
    <xf numFmtId="166" fontId="38" fillId="0" borderId="0" xfId="1" applyNumberFormat="1" applyFont="1" applyFill="1" applyAlignment="1">
      <alignment horizontal="center" vertical="center"/>
    </xf>
    <xf numFmtId="0" fontId="38" fillId="0" borderId="0" xfId="3" applyFont="1">
      <alignment vertical="top"/>
    </xf>
    <xf numFmtId="0" fontId="35" fillId="4" borderId="0" xfId="3" applyFont="1" applyFill="1" applyAlignment="1">
      <alignment horizontal="center" vertical="center" wrapText="1"/>
    </xf>
    <xf numFmtId="2" fontId="81" fillId="4" borderId="0" xfId="3" applyNumberFormat="1" applyFont="1" applyFill="1" applyAlignment="1">
      <alignment horizontal="left" vertical="center"/>
    </xf>
    <xf numFmtId="166" fontId="46" fillId="4" borderId="0" xfId="1" applyNumberFormat="1" applyFont="1" applyFill="1" applyAlignment="1">
      <alignment horizontal="center" vertical="center"/>
    </xf>
    <xf numFmtId="10" fontId="93" fillId="4" borderId="0" xfId="3" applyNumberFormat="1" applyFont="1" applyFill="1" applyBorder="1" applyAlignment="1">
      <alignment horizontal="center" vertical="center"/>
    </xf>
    <xf numFmtId="0" fontId="59" fillId="4"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166"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2" fontId="81" fillId="4" borderId="0" xfId="3" applyNumberFormat="1" applyFont="1" applyFill="1" applyAlignment="1">
      <alignment horizontal="left" vertical="center" wrapText="1"/>
    </xf>
    <xf numFmtId="0" fontId="26" fillId="0" borderId="0" xfId="3" applyFont="1" applyAlignment="1">
      <alignment horizontal="left" vertical="center"/>
    </xf>
    <xf numFmtId="0" fontId="16" fillId="4" borderId="0" xfId="3" applyFont="1" applyFill="1" applyAlignment="1">
      <alignment horizontal="center"/>
    </xf>
    <xf numFmtId="2" fontId="22" fillId="4" borderId="0" xfId="3" applyNumberFormat="1" applyFill="1" applyAlignment="1">
      <alignment horizontal="center" vertical="center"/>
    </xf>
    <xf numFmtId="3" fontId="81" fillId="4" borderId="0" xfId="3" applyNumberFormat="1" applyFont="1" applyFill="1" applyAlignment="1">
      <alignment horizontal="right" vertical="center"/>
    </xf>
    <xf numFmtId="2" fontId="98" fillId="4" borderId="0" xfId="3" applyNumberFormat="1" applyFont="1" applyFill="1" applyAlignment="1">
      <alignment horizontal="center" vertical="center"/>
    </xf>
    <xf numFmtId="0" fontId="44" fillId="7" borderId="0" xfId="3" applyFont="1" applyFill="1">
      <alignment vertical="top"/>
    </xf>
    <xf numFmtId="0" fontId="37" fillId="7" borderId="0" xfId="3" applyFont="1" applyFill="1">
      <alignment vertical="top"/>
    </xf>
    <xf numFmtId="0" fontId="35" fillId="4" borderId="0" xfId="3" applyFont="1" applyFill="1" applyAlignment="1">
      <alignment horizontal="left" vertical="center" wrapText="1"/>
    </xf>
    <xf numFmtId="0" fontId="37" fillId="4" borderId="0" xfId="3" applyFont="1" applyFill="1" applyAlignment="1">
      <alignment horizontal="left" vertical="center"/>
    </xf>
    <xf numFmtId="0" fontId="37" fillId="4" borderId="0" xfId="3" applyFont="1" applyFill="1" applyAlignment="1">
      <alignment vertical="center"/>
    </xf>
    <xf numFmtId="3" fontId="35" fillId="4" borderId="0" xfId="3" applyNumberFormat="1" applyFont="1" applyFill="1" applyAlignment="1">
      <alignment horizontal="right" vertical="center"/>
    </xf>
    <xf numFmtId="0" fontId="37" fillId="4" borderId="0" xfId="3" applyFont="1" applyFill="1" applyAlignment="1">
      <alignment horizontal="right" vertical="center"/>
    </xf>
    <xf numFmtId="10" fontId="35" fillId="4" borderId="0" xfId="0" applyNumberFormat="1" applyFont="1" applyFill="1" applyAlignment="1">
      <alignment horizontal="right" vertical="center"/>
    </xf>
    <xf numFmtId="0" fontId="37" fillId="4" borderId="0" xfId="0" applyFont="1" applyFill="1"/>
    <xf numFmtId="0" fontId="46" fillId="4"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5" fillId="4" borderId="0" xfId="0" applyFont="1" applyFill="1" applyBorder="1" applyAlignment="1">
      <alignment horizontal="center" vertical="center" wrapText="1"/>
    </xf>
    <xf numFmtId="0" fontId="37" fillId="0" borderId="0" xfId="0" applyFont="1" applyAlignment="1">
      <alignment horizontal="right"/>
    </xf>
    <xf numFmtId="0" fontId="64" fillId="0" borderId="0" xfId="0" applyFont="1" applyAlignment="1">
      <alignment horizontal="right"/>
    </xf>
    <xf numFmtId="0" fontId="46" fillId="4" borderId="0" xfId="3" applyFont="1" applyFill="1" applyBorder="1" applyAlignment="1">
      <alignment horizontal="center" vertical="center" wrapText="1"/>
    </xf>
    <xf numFmtId="0" fontId="64" fillId="0" borderId="0" xfId="0" applyFont="1" applyFill="1" applyBorder="1" applyAlignment="1">
      <alignment horizontal="left" vertical="center"/>
    </xf>
    <xf numFmtId="0" fontId="102" fillId="4" borderId="0" xfId="0" applyFont="1" applyFill="1" applyBorder="1" applyAlignment="1">
      <alignment vertical="center" wrapText="1"/>
    </xf>
    <xf numFmtId="3" fontId="35" fillId="4" borderId="0" xfId="23" applyNumberFormat="1" applyFont="1" applyFill="1" applyBorder="1" applyAlignment="1">
      <alignment horizontal="right" vertical="center"/>
    </xf>
    <xf numFmtId="10" fontId="35" fillId="4" borderId="0" xfId="23" applyNumberFormat="1" applyFont="1" applyFill="1" applyAlignment="1">
      <alignment vertical="center"/>
    </xf>
    <xf numFmtId="0" fontId="37" fillId="4" borderId="0" xfId="3" applyFont="1" applyFill="1" applyAlignment="1">
      <alignment horizontal="center" vertical="center" wrapText="1"/>
    </xf>
    <xf numFmtId="0" fontId="35" fillId="4" borderId="0" xfId="3" applyFont="1" applyFill="1" applyBorder="1" applyAlignment="1">
      <alignment horizontal="left" vertical="center" wrapText="1"/>
    </xf>
    <xf numFmtId="0" fontId="59" fillId="4" borderId="0" xfId="3" applyFont="1" applyFill="1" applyAlignment="1">
      <alignment horizontal="left" vertical="center" wrapText="1"/>
    </xf>
    <xf numFmtId="166" fontId="35" fillId="4" borderId="0" xfId="24" applyNumberFormat="1" applyFont="1" applyFill="1" applyBorder="1" applyAlignment="1">
      <alignment horizontal="right" vertical="center" wrapText="1"/>
    </xf>
    <xf numFmtId="0" fontId="59" fillId="4"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40" fillId="0" borderId="0" xfId="3" applyFont="1" applyFill="1" applyAlignment="1">
      <alignment horizontal="left" vertical="center"/>
    </xf>
    <xf numFmtId="0" fontId="72" fillId="0" borderId="0" xfId="3" applyFont="1" applyFill="1">
      <alignment vertical="top"/>
    </xf>
    <xf numFmtId="0" fontId="102" fillId="4" borderId="0" xfId="3" applyFont="1" applyFill="1" applyAlignment="1">
      <alignment horizontal="center" vertical="center" wrapText="1"/>
    </xf>
    <xf numFmtId="0" fontId="102" fillId="4" borderId="0" xfId="3" applyFont="1" applyFill="1" applyBorder="1" applyAlignment="1">
      <alignment horizontal="left" vertical="center" wrapText="1"/>
    </xf>
    <xf numFmtId="0" fontId="85" fillId="4" borderId="0" xfId="3" applyFont="1" applyFill="1" applyAlignment="1">
      <alignment horizontal="left" vertical="center" wrapText="1"/>
    </xf>
    <xf numFmtId="166" fontId="102" fillId="4" borderId="0" xfId="24" applyNumberFormat="1" applyFont="1" applyFill="1" applyBorder="1" applyAlignment="1">
      <alignment horizontal="right" vertical="center" wrapText="1"/>
    </xf>
    <xf numFmtId="0" fontId="85" fillId="4"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0" fontId="86" fillId="4" borderId="0" xfId="3" applyFont="1" applyFill="1" applyAlignment="1">
      <alignment horizontal="left" vertical="center" wrapText="1"/>
    </xf>
    <xf numFmtId="3" fontId="86" fillId="4"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4" borderId="0" xfId="3" applyFont="1" applyFill="1" applyBorder="1" applyAlignment="1">
      <alignment horizontal="center" vertical="center" wrapText="1"/>
    </xf>
    <xf numFmtId="14" fontId="46" fillId="4" borderId="0" xfId="3" applyNumberFormat="1" applyFont="1" applyFill="1" applyBorder="1" applyAlignment="1">
      <alignment horizontal="center" vertical="center" wrapText="1"/>
    </xf>
    <xf numFmtId="0" fontId="46" fillId="4" borderId="0" xfId="3" applyFont="1" applyFill="1" applyBorder="1" applyAlignment="1">
      <alignment horizontal="center" wrapText="1"/>
    </xf>
    <xf numFmtId="0" fontId="16" fillId="0" borderId="0" xfId="3" applyFont="1" applyFill="1" applyBorder="1" applyAlignment="1">
      <alignment horizontal="left" vertical="center"/>
    </xf>
    <xf numFmtId="0" fontId="37" fillId="4" borderId="0" xfId="3" applyFont="1" applyFill="1" applyBorder="1" applyAlignment="1">
      <alignment horizontal="center" vertical="center" wrapText="1"/>
    </xf>
    <xf numFmtId="0" fontId="37" fillId="4" borderId="0" xfId="3" applyFont="1" applyFill="1" applyBorder="1" applyAlignment="1">
      <alignment vertical="center" wrapText="1"/>
    </xf>
    <xf numFmtId="0" fontId="0" fillId="4" borderId="0" xfId="0" applyFill="1"/>
    <xf numFmtId="0" fontId="37" fillId="4" borderId="0" xfId="3" applyFont="1" applyFill="1" applyBorder="1" applyAlignment="1">
      <alignment horizontal="left" vertical="center" wrapText="1"/>
    </xf>
    <xf numFmtId="0" fontId="35" fillId="4" borderId="2" xfId="3" applyFont="1" applyFill="1" applyBorder="1" applyAlignment="1">
      <alignment horizontal="left" vertical="center" wrapText="1"/>
    </xf>
    <xf numFmtId="14" fontId="37" fillId="4" borderId="2" xfId="3" applyNumberFormat="1" applyFont="1" applyFill="1" applyBorder="1" applyAlignment="1">
      <alignment horizontal="right" vertical="center" wrapText="1"/>
    </xf>
    <xf numFmtId="0" fontId="37" fillId="4" borderId="2" xfId="3" applyFont="1" applyFill="1" applyBorder="1" applyAlignment="1">
      <alignment horizontal="left" vertical="center" wrapText="1"/>
    </xf>
    <xf numFmtId="0" fontId="35" fillId="4" borderId="0" xfId="3" applyFont="1" applyFill="1" applyBorder="1" applyAlignment="1">
      <alignment horizontal="right" vertical="center" wrapText="1" indent="1"/>
    </xf>
    <xf numFmtId="10" fontId="93" fillId="4" borderId="0" xfId="0" applyNumberFormat="1" applyFont="1" applyFill="1" applyBorder="1" applyAlignment="1">
      <alignment horizontal="center" vertical="center"/>
    </xf>
    <xf numFmtId="10" fontId="114" fillId="4" borderId="0" xfId="0" applyNumberFormat="1" applyFont="1" applyFill="1" applyBorder="1" applyAlignment="1">
      <alignment horizontal="center" vertical="center"/>
    </xf>
    <xf numFmtId="10" fontId="59" fillId="4" borderId="0" xfId="0" applyNumberFormat="1" applyFont="1" applyFill="1" applyBorder="1" applyAlignment="1">
      <alignment horizontal="center" vertical="center"/>
    </xf>
    <xf numFmtId="0" fontId="9" fillId="8" borderId="0" xfId="0" applyFont="1" applyFill="1" applyBorder="1" applyAlignment="1">
      <alignment horizontal="center" vertical="center" wrapText="1"/>
    </xf>
    <xf numFmtId="0" fontId="20" fillId="9" borderId="0" xfId="0" applyFont="1" applyFill="1" applyAlignment="1">
      <alignment horizontal="left" vertical="center"/>
    </xf>
    <xf numFmtId="0" fontId="24" fillId="9" borderId="0" xfId="0" applyFont="1" applyFill="1" applyAlignment="1">
      <alignment horizontal="center"/>
    </xf>
    <xf numFmtId="0" fontId="29" fillId="9" borderId="0" xfId="0" applyFont="1" applyFill="1" applyAlignment="1">
      <alignment horizontal="center"/>
    </xf>
    <xf numFmtId="0" fontId="30" fillId="9" borderId="0" xfId="0" applyFont="1" applyFill="1" applyAlignment="1">
      <alignment horizontal="center"/>
    </xf>
    <xf numFmtId="0" fontId="24" fillId="9" borderId="0" xfId="16" applyFont="1" applyFill="1" applyAlignment="1"/>
    <xf numFmtId="0" fontId="0" fillId="9" borderId="0" xfId="0" applyFill="1"/>
    <xf numFmtId="0" fontId="20" fillId="9" borderId="0" xfId="3" applyFont="1" applyFill="1" applyAlignment="1">
      <alignment horizontal="left" vertical="center"/>
    </xf>
    <xf numFmtId="0" fontId="20" fillId="9" borderId="0" xfId="3" applyFont="1" applyFill="1" applyAlignment="1"/>
    <xf numFmtId="0" fontId="20" fillId="9" borderId="0" xfId="3" applyFont="1" applyFill="1" applyAlignment="1">
      <alignment horizontal="center"/>
    </xf>
    <xf numFmtId="0" fontId="28" fillId="9" borderId="0" xfId="3" applyFont="1" applyFill="1" applyAlignment="1">
      <alignment horizontal="left" vertical="center"/>
    </xf>
    <xf numFmtId="0" fontId="28" fillId="9" borderId="0" xfId="3" applyFont="1" applyFill="1" applyAlignment="1">
      <alignment horizontal="center"/>
    </xf>
    <xf numFmtId="0" fontId="20" fillId="9" borderId="0" xfId="3" applyFont="1" applyFill="1" applyBorder="1" applyAlignment="1">
      <alignment horizontal="left" vertical="center"/>
    </xf>
    <xf numFmtId="0" fontId="29" fillId="9" borderId="0" xfId="3" applyFont="1" applyFill="1" applyBorder="1" applyAlignment="1"/>
    <xf numFmtId="49" fontId="79" fillId="9" borderId="0" xfId="3" applyNumberFormat="1" applyFont="1" applyFill="1" applyBorder="1" applyAlignment="1">
      <alignment horizontal="right"/>
    </xf>
    <xf numFmtId="49" fontId="79" fillId="9" borderId="0" xfId="3" applyNumberFormat="1" applyFont="1" applyFill="1" applyBorder="1" applyAlignment="1">
      <alignment horizontal="right" vertical="center"/>
    </xf>
    <xf numFmtId="0" fontId="28" fillId="9" borderId="0" xfId="3" applyFont="1" applyFill="1" applyBorder="1" applyAlignment="1">
      <alignment horizontal="left" vertical="center"/>
    </xf>
    <xf numFmtId="0" fontId="28" fillId="9" borderId="0" xfId="3" applyFont="1" applyFill="1" applyBorder="1" applyAlignment="1">
      <alignment horizontal="right"/>
    </xf>
    <xf numFmtId="0" fontId="28" fillId="9"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0" borderId="0" xfId="0" applyFont="1"/>
    <xf numFmtId="166" fontId="0" fillId="0" borderId="0" xfId="0" applyNumberFormat="1"/>
    <xf numFmtId="0" fontId="123" fillId="0" borderId="0" xfId="0" applyFont="1" applyFill="1" applyBorder="1" applyAlignment="1">
      <alignment horizontal="left" vertical="center"/>
    </xf>
    <xf numFmtId="0" fontId="71" fillId="0" borderId="0" xfId="3" applyFont="1" applyAlignment="1">
      <alignment horizontal="left" vertical="center"/>
    </xf>
    <xf numFmtId="0" fontId="37" fillId="0" borderId="0" xfId="16" applyFont="1"/>
    <xf numFmtId="175" fontId="0" fillId="0" borderId="0" xfId="0" applyNumberFormat="1"/>
    <xf numFmtId="176" fontId="0" fillId="0" borderId="0" xfId="0" applyNumberFormat="1"/>
    <xf numFmtId="0" fontId="121" fillId="0" borderId="0" xfId="0" applyFont="1"/>
    <xf numFmtId="4" fontId="35" fillId="4" borderId="0" xfId="6" applyNumberFormat="1" applyFont="1" applyFill="1" applyAlignment="1" applyProtection="1">
      <alignment horizontal="right" vertical="center"/>
    </xf>
    <xf numFmtId="0" fontId="121"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0" fontId="64" fillId="0" borderId="0" xfId="0" applyFont="1" applyFill="1" applyBorder="1"/>
    <xf numFmtId="170" fontId="35" fillId="0" borderId="0" xfId="0" applyNumberFormat="1" applyFont="1" applyFill="1" applyBorder="1"/>
    <xf numFmtId="14" fontId="50" fillId="0" borderId="0" xfId="0" applyNumberFormat="1" applyFont="1" applyFill="1" applyBorder="1"/>
    <xf numFmtId="14" fontId="62" fillId="0" borderId="0" xfId="0" applyNumberFormat="1" applyFont="1" applyFill="1" applyBorder="1"/>
    <xf numFmtId="14" fontId="35" fillId="4" borderId="0" xfId="3" applyNumberFormat="1" applyFont="1" applyFill="1" applyBorder="1" applyAlignment="1" applyProtection="1">
      <alignment horizontal="center" vertical="center" wrapText="1"/>
      <protection hidden="1"/>
    </xf>
    <xf numFmtId="0" fontId="118" fillId="0" borderId="0" xfId="0" applyFont="1" applyAlignment="1">
      <alignment vertical="center"/>
    </xf>
    <xf numFmtId="0" fontId="50" fillId="0" borderId="0" xfId="0" applyFont="1" applyFill="1" applyBorder="1" applyAlignment="1">
      <alignment horizontal="right"/>
    </xf>
    <xf numFmtId="3" fontId="35" fillId="4" borderId="0" xfId="10" applyNumberFormat="1" applyFont="1" applyFill="1" applyBorder="1" applyAlignment="1" applyProtection="1">
      <alignment vertical="center"/>
    </xf>
    <xf numFmtId="0" fontId="35" fillId="4" borderId="0" xfId="10" applyFont="1" applyFill="1" applyBorder="1" applyAlignment="1" applyProtection="1">
      <alignment vertical="center"/>
    </xf>
    <xf numFmtId="0" fontId="62" fillId="0" borderId="0" xfId="0" applyFont="1" applyBorder="1" applyAlignment="1">
      <alignment horizontal="left" vertical="center" indent="3"/>
    </xf>
    <xf numFmtId="0" fontId="67" fillId="0" borderId="0" xfId="0" applyFont="1" applyAlignment="1">
      <alignment vertical="center"/>
    </xf>
    <xf numFmtId="166" fontId="46" fillId="4" borderId="0" xfId="4" applyNumberFormat="1" applyFont="1" applyFill="1" applyBorder="1" applyAlignment="1">
      <alignment horizontal="right" vertical="center" wrapText="1"/>
    </xf>
    <xf numFmtId="3" fontId="46" fillId="4" borderId="0" xfId="17" applyNumberFormat="1" applyFont="1" applyFill="1" applyBorder="1" applyAlignment="1">
      <alignment horizontal="right" vertical="center" wrapText="1"/>
    </xf>
    <xf numFmtId="0" fontId="131" fillId="0" borderId="0" xfId="0" applyFont="1" applyAlignment="1">
      <alignment horizontal="right" vertical="center"/>
    </xf>
    <xf numFmtId="0" fontId="72" fillId="0" borderId="0" xfId="0" applyFont="1" applyAlignment="1">
      <alignment horizontal="right" vertical="center"/>
    </xf>
    <xf numFmtId="0" fontId="37" fillId="4" borderId="0" xfId="0" applyFont="1" applyFill="1" applyBorder="1" applyAlignment="1">
      <alignment horizontal="center" vertical="center" wrapText="1"/>
    </xf>
    <xf numFmtId="0" fontId="132" fillId="0" borderId="0" xfId="0" applyFont="1"/>
    <xf numFmtId="0" fontId="132"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14" fontId="46" fillId="4" borderId="0" xfId="3" applyNumberFormat="1" applyFont="1" applyFill="1" applyBorder="1" applyAlignment="1" applyProtection="1">
      <alignment horizontal="center" vertical="center" wrapText="1"/>
      <protection hidden="1"/>
    </xf>
    <xf numFmtId="0" fontId="19" fillId="0" borderId="0" xfId="2" applyFont="1" applyAlignment="1" applyProtection="1"/>
    <xf numFmtId="0" fontId="115" fillId="0" borderId="0" xfId="2" applyFont="1" applyAlignment="1" applyProtection="1"/>
    <xf numFmtId="0" fontId="134" fillId="0" borderId="0" xfId="0" applyFont="1" applyAlignment="1">
      <alignment vertical="center"/>
    </xf>
    <xf numFmtId="0" fontId="120"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0" fontId="64" fillId="0" borderId="0" xfId="0" applyFont="1" applyAlignment="1">
      <alignment vertical="top"/>
    </xf>
    <xf numFmtId="0" fontId="121"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8" fillId="9" borderId="0" xfId="28" applyFont="1" applyFill="1" applyAlignment="1">
      <alignment vertical="center"/>
    </xf>
    <xf numFmtId="0" fontId="120" fillId="9" borderId="0" xfId="28" applyFont="1" applyFill="1" applyAlignment="1">
      <alignment vertical="center"/>
    </xf>
    <xf numFmtId="0" fontId="120" fillId="0" borderId="0" xfId="28" applyFont="1" applyAlignment="1">
      <alignment vertical="center"/>
    </xf>
    <xf numFmtId="0" fontId="72" fillId="9"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3" fillId="0" borderId="0" xfId="28" applyFont="1" applyAlignment="1">
      <alignment vertical="center"/>
    </xf>
    <xf numFmtId="0" fontId="27" fillId="0" borderId="0" xfId="28" applyFont="1" applyFill="1" applyBorder="1" applyAlignment="1">
      <alignment horizontal="right" vertical="center"/>
    </xf>
    <xf numFmtId="0" fontId="120" fillId="10" borderId="0" xfId="28" applyFont="1" applyFill="1" applyAlignment="1">
      <alignment horizontal="center" vertical="center" wrapText="1"/>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9" borderId="0" xfId="16" applyFont="1" applyFill="1" applyAlignment="1">
      <alignment horizontal="left" vertical="center"/>
    </xf>
    <xf numFmtId="0" fontId="26" fillId="9" borderId="0" xfId="3" applyFont="1" applyFill="1" applyAlignment="1">
      <alignment horizontal="left" vertical="center"/>
    </xf>
    <xf numFmtId="0" fontId="139" fillId="0" borderId="0" xfId="2" applyFont="1" applyAlignment="1" applyProtection="1">
      <alignment horizontal="left" vertical="center"/>
    </xf>
    <xf numFmtId="0" fontId="140"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0" fontId="16" fillId="8"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0" fontId="142" fillId="0" borderId="0" xfId="2" applyFont="1" applyAlignment="1" applyProtection="1">
      <alignment horizontal="left" vertical="center"/>
    </xf>
    <xf numFmtId="0" fontId="35" fillId="4" borderId="0" xfId="0" applyFont="1" applyFill="1" applyBorder="1" applyAlignment="1">
      <alignment horizontal="center" vertical="center" wrapText="1"/>
    </xf>
    <xf numFmtId="0" fontId="46" fillId="4" borderId="0" xfId="3" applyFont="1" applyFill="1" applyBorder="1" applyAlignment="1">
      <alignment horizontal="center" vertical="center" wrapText="1"/>
    </xf>
    <xf numFmtId="0" fontId="17" fillId="9"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3" fillId="4" borderId="0" xfId="0" applyFont="1" applyFill="1" applyBorder="1" applyAlignment="1">
      <alignment horizontal="center" vertical="center" wrapText="1"/>
    </xf>
    <xf numFmtId="14" fontId="153" fillId="4" borderId="0" xfId="0" applyNumberFormat="1" applyFont="1" applyFill="1" applyBorder="1" applyAlignment="1">
      <alignment horizontal="center" vertical="center" wrapText="1"/>
    </xf>
    <xf numFmtId="0" fontId="154" fillId="4" borderId="0" xfId="0" applyFont="1" applyFill="1" applyBorder="1" applyAlignment="1">
      <alignment horizontal="center" vertical="center" wrapText="1"/>
    </xf>
    <xf numFmtId="0" fontId="27" fillId="0" borderId="0" xfId="0" applyFont="1" applyFill="1" applyAlignment="1">
      <alignment horizontal="left" vertical="center"/>
    </xf>
    <xf numFmtId="0" fontId="153" fillId="4" borderId="0" xfId="0" applyFont="1" applyFill="1" applyBorder="1" applyAlignment="1">
      <alignment horizontal="center" vertical="center"/>
    </xf>
    <xf numFmtId="0" fontId="27" fillId="0" borderId="0" xfId="0" applyFont="1" applyAlignment="1">
      <alignment vertical="center"/>
    </xf>
    <xf numFmtId="0" fontId="133" fillId="0" borderId="0" xfId="0" applyFont="1" applyAlignment="1">
      <alignment horizontal="left" vertical="center"/>
    </xf>
    <xf numFmtId="14" fontId="153" fillId="4" borderId="0" xfId="0" applyNumberFormat="1" applyFont="1" applyFill="1" applyBorder="1" applyAlignment="1">
      <alignment horizontal="center" vertical="center"/>
    </xf>
    <xf numFmtId="0" fontId="159" fillId="4" borderId="0" xfId="0" applyFont="1" applyFill="1" applyBorder="1" applyAlignment="1">
      <alignment horizontal="center" vertical="top" wrapText="1"/>
    </xf>
    <xf numFmtId="0" fontId="64" fillId="0" borderId="0" xfId="0" applyFont="1" applyAlignment="1">
      <alignment horizontal="center" vertical="center"/>
    </xf>
    <xf numFmtId="0" fontId="160" fillId="6" borderId="0" xfId="0" applyFont="1" applyFill="1" applyAlignment="1">
      <alignment vertical="center" wrapText="1"/>
    </xf>
    <xf numFmtId="3" fontId="160" fillId="6" borderId="0" xfId="1" applyNumberFormat="1" applyFont="1" applyFill="1" applyAlignment="1">
      <alignment horizontal="right" vertical="center"/>
    </xf>
    <xf numFmtId="0" fontId="17" fillId="0" borderId="0" xfId="0" applyFont="1" applyFill="1" applyAlignment="1">
      <alignment horizontal="left" vertical="center"/>
    </xf>
    <xf numFmtId="14" fontId="27" fillId="4"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3" fillId="4" borderId="0" xfId="0" applyFont="1" applyFill="1" applyAlignment="1">
      <alignment horizontal="center" vertical="center" wrapText="1"/>
    </xf>
    <xf numFmtId="0" fontId="133" fillId="0" borderId="0" xfId="0" applyFont="1" applyFill="1" applyAlignment="1">
      <alignment horizontal="left" vertical="center"/>
    </xf>
    <xf numFmtId="0" fontId="148" fillId="4" borderId="0" xfId="0" applyFont="1" applyFill="1" applyBorder="1" applyAlignment="1">
      <alignment horizontal="center" vertical="top" wrapText="1"/>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9" borderId="0" xfId="16" applyFont="1" applyFill="1" applyAlignment="1">
      <alignment horizontal="left" vertical="center"/>
    </xf>
    <xf numFmtId="0" fontId="133" fillId="0" borderId="0" xfId="3" applyFont="1" applyFill="1" applyBorder="1" applyAlignment="1">
      <alignment horizontal="left" vertical="center"/>
    </xf>
    <xf numFmtId="0" fontId="153" fillId="0" borderId="0" xfId="18" applyFont="1" applyAlignment="1"/>
    <xf numFmtId="0" fontId="153" fillId="0" borderId="0" xfId="19" applyFont="1"/>
    <xf numFmtId="0" fontId="166" fillId="6" borderId="0" xfId="3" applyFont="1" applyFill="1" applyAlignment="1">
      <alignment horizontal="left" vertical="center"/>
    </xf>
    <xf numFmtId="0" fontId="166" fillId="6" borderId="0" xfId="3" applyFont="1" applyFill="1" applyAlignment="1">
      <alignment horizontal="center" vertical="center" wrapText="1"/>
    </xf>
    <xf numFmtId="0" fontId="17" fillId="0" borderId="0" xfId="3" applyFont="1" applyAlignment="1">
      <alignment horizontal="left" vertical="center"/>
    </xf>
    <xf numFmtId="0" fontId="17" fillId="4" borderId="0" xfId="3" applyFont="1" applyFill="1" applyAlignment="1">
      <alignment horizontal="center"/>
    </xf>
    <xf numFmtId="0" fontId="170" fillId="4" borderId="0" xfId="3" applyFont="1" applyFill="1" applyBorder="1" applyAlignment="1">
      <alignment horizontal="left" vertical="center"/>
    </xf>
    <xf numFmtId="0" fontId="170" fillId="4" borderId="0" xfId="3" applyFont="1" applyFill="1" applyBorder="1" applyAlignment="1">
      <alignment horizontal="center" vertical="center"/>
    </xf>
    <xf numFmtId="0" fontId="153" fillId="4" borderId="0" xfId="0" applyFont="1" applyFill="1" applyBorder="1" applyAlignment="1">
      <alignment horizontal="center" vertical="top" wrapText="1"/>
    </xf>
    <xf numFmtId="0" fontId="50" fillId="0" borderId="0" xfId="0" applyFont="1" applyFill="1" applyBorder="1" applyAlignment="1">
      <alignment horizontal="right" vertical="center"/>
    </xf>
    <xf numFmtId="0" fontId="142"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2" fillId="0" borderId="0" xfId="2" applyFont="1" applyAlignment="1" applyProtection="1">
      <alignment vertical="center"/>
    </xf>
    <xf numFmtId="0" fontId="142" fillId="0" borderId="0" xfId="2" applyFont="1" applyAlignment="1" applyProtection="1">
      <alignment horizontal="left" vertical="center" wrapText="1"/>
    </xf>
    <xf numFmtId="0" fontId="133" fillId="0" borderId="0" xfId="28" applyFont="1" applyAlignment="1">
      <alignment vertical="center" wrapText="1"/>
    </xf>
    <xf numFmtId="0" fontId="72" fillId="0" borderId="0" xfId="28" applyFont="1" applyAlignment="1">
      <alignment horizontal="right" vertical="center"/>
    </xf>
    <xf numFmtId="0" fontId="50" fillId="0" borderId="0" xfId="0" applyFont="1" applyFill="1" applyBorder="1" applyAlignment="1">
      <alignment horizontal="right" vertical="center" indent="4"/>
    </xf>
    <xf numFmtId="0" fontId="50" fillId="0" borderId="0" xfId="0" applyFont="1" applyAlignment="1">
      <alignment horizontal="left" vertical="center" indent="8"/>
    </xf>
    <xf numFmtId="166" fontId="177" fillId="3" borderId="0" xfId="1" applyNumberFormat="1" applyFont="1" applyFill="1" applyBorder="1" applyAlignment="1">
      <alignment horizontal="left" vertical="center"/>
    </xf>
    <xf numFmtId="10" fontId="177" fillId="3" borderId="0" xfId="4" applyNumberFormat="1" applyFont="1" applyFill="1" applyBorder="1" applyAlignment="1">
      <alignment horizontal="left" vertical="center"/>
    </xf>
    <xf numFmtId="10" fontId="177" fillId="3" borderId="0" xfId="4" applyNumberFormat="1" applyFont="1" applyFill="1" applyBorder="1" applyAlignment="1">
      <alignment horizontal="right" vertical="center"/>
    </xf>
    <xf numFmtId="3" fontId="46" fillId="4" borderId="0" xfId="12" applyNumberFormat="1" applyFont="1" applyFill="1" applyBorder="1" applyAlignment="1">
      <alignment horizontal="right" vertical="center" indent="2"/>
    </xf>
    <xf numFmtId="10" fontId="0" fillId="0" borderId="0" xfId="0" applyNumberFormat="1"/>
    <xf numFmtId="0" fontId="37" fillId="11" borderId="0" xfId="0" applyFont="1" applyFill="1" applyAlignment="1">
      <alignment vertical="center" wrapText="1"/>
    </xf>
    <xf numFmtId="166" fontId="37" fillId="12" borderId="0" xfId="1" applyNumberFormat="1" applyFont="1" applyFill="1" applyBorder="1" applyAlignment="1">
      <alignment vertical="center"/>
    </xf>
    <xf numFmtId="166" fontId="37" fillId="12" borderId="0" xfId="1" applyNumberFormat="1" applyFont="1" applyFill="1" applyBorder="1" applyAlignment="1">
      <alignment horizontal="center" vertical="center"/>
    </xf>
    <xf numFmtId="0" fontId="47" fillId="11" borderId="0" xfId="0" applyFont="1" applyFill="1" applyBorder="1" applyAlignment="1">
      <alignment horizontal="center" vertical="center"/>
    </xf>
    <xf numFmtId="3" fontId="47" fillId="11" borderId="0" xfId="0" applyNumberFormat="1" applyFont="1" applyFill="1" applyBorder="1" applyAlignment="1">
      <alignment horizontal="right" vertical="center"/>
    </xf>
    <xf numFmtId="3" fontId="48" fillId="11" borderId="0" xfId="0" applyNumberFormat="1" applyFont="1" applyFill="1" applyBorder="1" applyAlignment="1">
      <alignment horizontal="right" vertical="center"/>
    </xf>
    <xf numFmtId="10" fontId="47" fillId="11" borderId="0" xfId="0" applyNumberFormat="1" applyFont="1" applyFill="1" applyBorder="1" applyAlignment="1">
      <alignment horizontal="right" vertical="center"/>
    </xf>
    <xf numFmtId="1" fontId="47" fillId="11" borderId="0" xfId="0" applyNumberFormat="1" applyFont="1" applyFill="1" applyBorder="1" applyAlignment="1">
      <alignment horizontal="right" vertical="center"/>
    </xf>
    <xf numFmtId="0" fontId="52" fillId="11" borderId="0" xfId="0" applyFont="1" applyFill="1" applyBorder="1" applyAlignment="1">
      <alignment horizontal="center" vertical="center" wrapText="1"/>
    </xf>
    <xf numFmtId="0" fontId="39" fillId="11" borderId="0" xfId="0" applyFont="1" applyFill="1" applyBorder="1" applyAlignment="1">
      <alignment horizontal="center" vertical="center" wrapText="1"/>
    </xf>
    <xf numFmtId="166" fontId="37" fillId="11" borderId="0" xfId="5" applyNumberFormat="1" applyFont="1" applyFill="1" applyBorder="1" applyAlignment="1" applyProtection="1">
      <alignment horizontal="right" vertical="center" wrapText="1"/>
    </xf>
    <xf numFmtId="166" fontId="37" fillId="11" borderId="0" xfId="5" applyNumberFormat="1" applyFont="1" applyFill="1" applyBorder="1" applyAlignment="1" applyProtection="1">
      <alignment horizontal="left" vertical="center" wrapText="1" indent="1"/>
    </xf>
    <xf numFmtId="14" fontId="38" fillId="11" borderId="0" xfId="0" applyNumberFormat="1" applyFont="1" applyFill="1" applyBorder="1" applyAlignment="1">
      <alignment horizontal="center" vertical="center" wrapText="1"/>
    </xf>
    <xf numFmtId="14" fontId="39" fillId="11" borderId="0" xfId="0" applyNumberFormat="1" applyFont="1" applyFill="1" applyBorder="1" applyAlignment="1">
      <alignment horizontal="center" vertical="center" wrapText="1"/>
    </xf>
    <xf numFmtId="10" fontId="37" fillId="11" borderId="0" xfId="4" applyNumberFormat="1" applyFont="1" applyFill="1" applyBorder="1" applyAlignment="1" applyProtection="1">
      <alignment horizontal="right" vertical="center" wrapText="1"/>
    </xf>
    <xf numFmtId="167" fontId="37" fillId="11" borderId="0" xfId="4" applyNumberFormat="1" applyFont="1" applyFill="1" applyBorder="1" applyAlignment="1" applyProtection="1">
      <alignment horizontal="left" vertical="center" wrapText="1" indent="1"/>
    </xf>
    <xf numFmtId="0" fontId="38" fillId="11" borderId="0" xfId="0" applyFont="1" applyFill="1" applyBorder="1" applyAlignment="1">
      <alignment horizontal="center" vertical="center" wrapText="1"/>
    </xf>
    <xf numFmtId="3" fontId="37" fillId="11" borderId="0" xfId="6" applyNumberFormat="1" applyFont="1" applyFill="1" applyBorder="1" applyAlignment="1" applyProtection="1">
      <alignment vertical="center"/>
    </xf>
    <xf numFmtId="4" fontId="37" fillId="11" borderId="0" xfId="6" applyNumberFormat="1" applyFont="1" applyFill="1" applyBorder="1" applyAlignment="1" applyProtection="1">
      <alignment vertical="center"/>
    </xf>
    <xf numFmtId="0" fontId="38" fillId="11" borderId="0" xfId="0" applyFont="1" applyFill="1" applyBorder="1" applyAlignment="1">
      <alignment horizontal="left" vertical="center" wrapText="1"/>
    </xf>
    <xf numFmtId="0" fontId="39" fillId="11" borderId="0" xfId="0" applyFont="1" applyFill="1" applyBorder="1" applyAlignment="1">
      <alignment horizontal="left" vertical="center" wrapText="1"/>
    </xf>
    <xf numFmtId="3" fontId="37" fillId="11" borderId="0" xfId="7" applyNumberFormat="1" applyFont="1" applyFill="1" applyBorder="1" applyAlignment="1" applyProtection="1">
      <alignment horizontal="center" vertical="center"/>
    </xf>
    <xf numFmtId="14" fontId="38" fillId="11" borderId="0" xfId="0" applyNumberFormat="1" applyFont="1" applyFill="1" applyBorder="1" applyAlignment="1">
      <alignment horizontal="left" vertical="center" wrapText="1"/>
    </xf>
    <xf numFmtId="14" fontId="39" fillId="11" borderId="0" xfId="0" applyNumberFormat="1" applyFont="1" applyFill="1" applyBorder="1" applyAlignment="1">
      <alignment horizontal="left" vertical="center" wrapText="1"/>
    </xf>
    <xf numFmtId="10" fontId="37" fillId="11" borderId="0" xfId="4" applyNumberFormat="1" applyFont="1" applyFill="1" applyBorder="1" applyAlignment="1" applyProtection="1">
      <alignment horizontal="center" vertical="center" wrapText="1"/>
    </xf>
    <xf numFmtId="10" fontId="37" fillId="11" borderId="0" xfId="4" applyNumberFormat="1" applyFont="1" applyFill="1" applyBorder="1" applyAlignment="1" applyProtection="1">
      <alignment horizontal="center" vertical="center"/>
    </xf>
    <xf numFmtId="0" fontId="37" fillId="11" borderId="0" xfId="0" applyFont="1" applyFill="1" applyBorder="1" applyAlignment="1">
      <alignment horizontal="left" vertical="center" wrapText="1"/>
    </xf>
    <xf numFmtId="3" fontId="37" fillId="11" borderId="0" xfId="8" applyNumberFormat="1" applyFont="1" applyFill="1" applyBorder="1" applyAlignment="1" applyProtection="1">
      <alignment horizontal="center" vertical="center"/>
    </xf>
    <xf numFmtId="0" fontId="47" fillId="11" borderId="0" xfId="0" applyFont="1" applyFill="1" applyBorder="1" applyAlignment="1">
      <alignment vertical="center" wrapText="1"/>
    </xf>
    <xf numFmtId="3" fontId="47" fillId="11" borderId="0" xfId="9" applyNumberFormat="1" applyFont="1" applyFill="1" applyBorder="1" applyAlignment="1" applyProtection="1">
      <alignment horizontal="center" vertical="center"/>
    </xf>
    <xf numFmtId="10" fontId="47" fillId="11" borderId="0" xfId="4" applyNumberFormat="1" applyFont="1" applyFill="1" applyBorder="1" applyAlignment="1" applyProtection="1">
      <alignment horizontal="center" vertical="center" wrapText="1"/>
    </xf>
    <xf numFmtId="3" fontId="47" fillId="11" borderId="0" xfId="9" applyNumberFormat="1" applyFont="1" applyFill="1" applyBorder="1" applyAlignment="1" applyProtection="1">
      <alignment horizontal="left" vertical="center" indent="1"/>
    </xf>
    <xf numFmtId="168" fontId="47" fillId="11" borderId="0" xfId="9" applyNumberFormat="1" applyFont="1" applyFill="1" applyBorder="1" applyAlignment="1" applyProtection="1">
      <alignment horizontal="center" vertical="center" wrapText="1"/>
    </xf>
    <xf numFmtId="0" fontId="47" fillId="11" borderId="0" xfId="0" applyFont="1" applyFill="1" applyBorder="1" applyAlignment="1">
      <alignment vertical="center"/>
    </xf>
    <xf numFmtId="167" fontId="47" fillId="11" borderId="0" xfId="1" applyNumberFormat="1" applyFont="1" applyFill="1" applyBorder="1" applyAlignment="1">
      <alignment horizontal="center" vertical="center"/>
    </xf>
    <xf numFmtId="167" fontId="47" fillId="11" borderId="0" xfId="1" applyNumberFormat="1" applyFont="1" applyFill="1" applyBorder="1" applyAlignment="1">
      <alignment horizontal="left" vertical="center" indent="1"/>
    </xf>
    <xf numFmtId="169" fontId="47" fillId="11" borderId="0" xfId="1" applyNumberFormat="1" applyFont="1" applyFill="1" applyBorder="1" applyAlignment="1">
      <alignment horizontal="center" vertical="center" wrapText="1"/>
    </xf>
    <xf numFmtId="3" fontId="68" fillId="11" borderId="0" xfId="10" applyNumberFormat="1" applyFont="1" applyFill="1" applyBorder="1" applyAlignment="1" applyProtection="1">
      <alignment vertical="center"/>
    </xf>
    <xf numFmtId="10" fontId="68" fillId="11" borderId="0" xfId="10" applyNumberFormat="1" applyFont="1" applyFill="1" applyBorder="1" applyAlignment="1" applyProtection="1">
      <alignment vertical="center"/>
    </xf>
    <xf numFmtId="3" fontId="69" fillId="11" borderId="0" xfId="10" applyNumberFormat="1" applyFont="1" applyFill="1" applyBorder="1" applyAlignment="1" applyProtection="1">
      <alignment horizontal="center" vertical="center"/>
    </xf>
    <xf numFmtId="0" fontId="38" fillId="11" borderId="0" xfId="0" applyFont="1" applyFill="1" applyBorder="1" applyAlignment="1">
      <alignment vertical="center" wrapText="1"/>
    </xf>
    <xf numFmtId="3" fontId="70" fillId="11" borderId="0" xfId="10" applyNumberFormat="1" applyFont="1" applyFill="1" applyBorder="1" applyAlignment="1" applyProtection="1">
      <alignment vertical="center"/>
    </xf>
    <xf numFmtId="10" fontId="70" fillId="11" borderId="0" xfId="10" applyNumberFormat="1" applyFont="1" applyFill="1" applyBorder="1" applyAlignment="1" applyProtection="1">
      <alignment vertical="center"/>
    </xf>
    <xf numFmtId="3" fontId="71" fillId="11" borderId="0" xfId="10" applyNumberFormat="1" applyFont="1" applyFill="1" applyBorder="1" applyAlignment="1" applyProtection="1">
      <alignment vertical="center"/>
    </xf>
    <xf numFmtId="10" fontId="71" fillId="11" borderId="0" xfId="10" applyNumberFormat="1" applyFont="1" applyFill="1" applyBorder="1" applyAlignment="1" applyProtection="1">
      <alignment vertical="center"/>
    </xf>
    <xf numFmtId="0" fontId="41" fillId="11" borderId="0" xfId="0" applyFont="1" applyFill="1" applyBorder="1" applyAlignment="1">
      <alignment vertical="center" wrapText="1"/>
    </xf>
    <xf numFmtId="0" fontId="68" fillId="11" borderId="0" xfId="0" applyFont="1" applyFill="1" applyBorder="1" applyAlignment="1">
      <alignment vertical="center" wrapText="1"/>
    </xf>
    <xf numFmtId="10" fontId="71" fillId="11" borderId="0" xfId="10" applyNumberFormat="1" applyFont="1" applyFill="1" applyBorder="1" applyAlignment="1" applyProtection="1">
      <alignment horizontal="left" vertical="center" indent="1"/>
    </xf>
    <xf numFmtId="3" fontId="37" fillId="11" borderId="0" xfId="1" applyNumberFormat="1" applyFont="1" applyFill="1" applyBorder="1" applyAlignment="1">
      <alignment horizontal="right" vertical="center" wrapText="1"/>
    </xf>
    <xf numFmtId="3" fontId="37" fillId="11" borderId="0" xfId="1" applyNumberFormat="1" applyFont="1" applyFill="1" applyAlignment="1">
      <alignment horizontal="right" vertical="center"/>
    </xf>
    <xf numFmtId="0" fontId="47" fillId="11" borderId="0" xfId="0" applyFont="1" applyFill="1" applyAlignment="1">
      <alignment horizontal="left" vertical="center" wrapText="1"/>
    </xf>
    <xf numFmtId="166" fontId="47" fillId="11" borderId="0" xfId="1" applyNumberFormat="1" applyFont="1" applyFill="1" applyBorder="1" applyAlignment="1">
      <alignment horizontal="center" vertical="center"/>
    </xf>
    <xf numFmtId="10" fontId="47" fillId="11" borderId="0" xfId="4" applyNumberFormat="1" applyFont="1" applyFill="1" applyBorder="1" applyAlignment="1">
      <alignment horizontal="center" vertical="center"/>
    </xf>
    <xf numFmtId="164" fontId="47" fillId="11" borderId="0" xfId="1" applyNumberFormat="1" applyFont="1" applyFill="1" applyBorder="1" applyAlignment="1">
      <alignment horizontal="center" vertical="center"/>
    </xf>
    <xf numFmtId="10" fontId="47" fillId="11" borderId="0" xfId="1" applyNumberFormat="1" applyFont="1" applyFill="1" applyBorder="1" applyAlignment="1">
      <alignment horizontal="center" vertical="center"/>
    </xf>
    <xf numFmtId="171" fontId="47" fillId="11" borderId="0" xfId="0" applyNumberFormat="1" applyFont="1" applyFill="1" applyAlignment="1">
      <alignment horizontal="left" vertical="center" wrapText="1"/>
    </xf>
    <xf numFmtId="164" fontId="47" fillId="11" borderId="0" xfId="0" applyNumberFormat="1" applyFont="1" applyFill="1" applyBorder="1" applyAlignment="1">
      <alignment horizontal="center" vertical="center"/>
    </xf>
    <xf numFmtId="164" fontId="47" fillId="11" borderId="0" xfId="11" applyNumberFormat="1" applyFont="1" applyFill="1" applyAlignment="1">
      <alignment horizontal="right" vertical="center" indent="1"/>
    </xf>
    <xf numFmtId="10" fontId="47" fillId="11" borderId="0" xfId="4" applyNumberFormat="1" applyFont="1" applyFill="1" applyAlignment="1">
      <alignment horizontal="right" vertical="center" indent="1"/>
    </xf>
    <xf numFmtId="10" fontId="47" fillId="11" borderId="0" xfId="4" applyNumberFormat="1" applyFont="1" applyFill="1" applyBorder="1" applyAlignment="1">
      <alignment horizontal="right" vertical="center" indent="1"/>
    </xf>
    <xf numFmtId="3" fontId="47" fillId="11" borderId="0" xfId="12" applyNumberFormat="1" applyFont="1" applyFill="1" applyBorder="1" applyAlignment="1">
      <alignment horizontal="right" vertical="center" indent="1"/>
    </xf>
    <xf numFmtId="164" fontId="47" fillId="11" borderId="0" xfId="11" applyNumberFormat="1" applyFont="1" applyFill="1" applyBorder="1" applyAlignment="1">
      <alignment horizontal="right" vertical="center"/>
    </xf>
    <xf numFmtId="164" fontId="47" fillId="11" borderId="0" xfId="11" applyNumberFormat="1" applyFont="1" applyFill="1" applyBorder="1" applyAlignment="1">
      <alignment horizontal="right" vertical="center" indent="1"/>
    </xf>
    <xf numFmtId="0" fontId="37" fillId="11" borderId="0" xfId="0" applyFont="1" applyFill="1" applyBorder="1" applyAlignment="1">
      <alignment vertical="center" wrapText="1"/>
    </xf>
    <xf numFmtId="167" fontId="64" fillId="11" borderId="0" xfId="13" applyNumberFormat="1" applyFont="1" applyFill="1" applyBorder="1" applyAlignment="1">
      <alignment horizontal="center" vertical="center"/>
    </xf>
    <xf numFmtId="10" fontId="64" fillId="11" borderId="0" xfId="4" applyNumberFormat="1" applyFont="1" applyFill="1" applyBorder="1" applyAlignment="1">
      <alignment horizontal="center" vertical="center"/>
    </xf>
    <xf numFmtId="14" fontId="64" fillId="11" borderId="0" xfId="14" applyNumberFormat="1" applyFont="1" applyFill="1" applyAlignment="1">
      <alignment horizontal="right" vertical="center" wrapText="1"/>
    </xf>
    <xf numFmtId="167" fontId="64" fillId="11" borderId="0" xfId="14" applyNumberFormat="1" applyFont="1" applyFill="1" applyAlignment="1">
      <alignment horizontal="center" vertical="center"/>
    </xf>
    <xf numFmtId="10" fontId="64" fillId="11" borderId="0" xfId="4" quotePrefix="1" applyNumberFormat="1" applyFont="1" applyFill="1" applyBorder="1" applyAlignment="1">
      <alignment horizontal="center" vertical="center"/>
    </xf>
    <xf numFmtId="0" fontId="70" fillId="11" borderId="0" xfId="0" applyFont="1" applyFill="1" applyBorder="1" applyAlignment="1">
      <alignment vertical="center" wrapText="1"/>
    </xf>
    <xf numFmtId="3" fontId="70" fillId="11" borderId="0" xfId="0" applyNumberFormat="1" applyFont="1" applyFill="1" applyBorder="1" applyAlignment="1">
      <alignment horizontal="right" vertical="center"/>
    </xf>
    <xf numFmtId="10" fontId="70" fillId="11" borderId="0" xfId="0" applyNumberFormat="1" applyFont="1" applyFill="1" applyBorder="1" applyAlignment="1">
      <alignment horizontal="right" vertical="center"/>
    </xf>
    <xf numFmtId="10" fontId="70" fillId="11" borderId="0" xfId="0" applyNumberFormat="1" applyFont="1" applyFill="1" applyBorder="1" applyAlignment="1" applyProtection="1">
      <alignment horizontal="right" vertical="center"/>
    </xf>
    <xf numFmtId="3" fontId="70" fillId="11" borderId="0" xfId="0" applyNumberFormat="1" applyFont="1" applyFill="1" applyBorder="1" applyAlignment="1" applyProtection="1">
      <alignment horizontal="right" vertical="center"/>
    </xf>
    <xf numFmtId="0" fontId="71" fillId="11" borderId="0" xfId="0" applyFont="1" applyFill="1" applyBorder="1" applyAlignment="1">
      <alignment vertical="center" wrapText="1"/>
    </xf>
    <xf numFmtId="3" fontId="71" fillId="11" borderId="0" xfId="0" applyNumberFormat="1" applyFont="1" applyFill="1" applyBorder="1" applyAlignment="1">
      <alignment horizontal="right" vertical="center"/>
    </xf>
    <xf numFmtId="10" fontId="71" fillId="11" borderId="0" xfId="0" applyNumberFormat="1" applyFont="1" applyFill="1" applyBorder="1" applyAlignment="1">
      <alignment horizontal="right" vertical="center"/>
    </xf>
    <xf numFmtId="10" fontId="71" fillId="11" borderId="0" xfId="0" applyNumberFormat="1" applyFont="1" applyFill="1" applyBorder="1" applyAlignment="1" applyProtection="1">
      <alignment horizontal="right" vertical="center"/>
    </xf>
    <xf numFmtId="3" fontId="172" fillId="11" borderId="0" xfId="0" applyNumberFormat="1" applyFont="1" applyFill="1" applyAlignment="1">
      <alignment horizontal="center" vertical="center"/>
    </xf>
    <xf numFmtId="10" fontId="172" fillId="11" borderId="0" xfId="0" applyNumberFormat="1" applyFont="1" applyFill="1" applyAlignment="1">
      <alignment horizontal="center" vertical="center"/>
    </xf>
    <xf numFmtId="0" fontId="64" fillId="11" borderId="0" xfId="0" applyFont="1" applyFill="1" applyBorder="1" applyAlignment="1">
      <alignment vertical="center" wrapText="1"/>
    </xf>
    <xf numFmtId="167" fontId="37" fillId="11" borderId="0" xfId="15" applyNumberFormat="1" applyFont="1" applyFill="1" applyBorder="1" applyAlignment="1" applyProtection="1">
      <alignment horizontal="center" vertical="center"/>
    </xf>
    <xf numFmtId="14" fontId="37" fillId="11" borderId="0" xfId="4" applyNumberFormat="1" applyFont="1" applyFill="1" applyBorder="1" applyAlignment="1" applyProtection="1">
      <alignment horizontal="center" vertical="center"/>
      <protection locked="0"/>
    </xf>
    <xf numFmtId="0" fontId="64" fillId="11" borderId="0" xfId="0" applyFont="1" applyFill="1" applyAlignment="1">
      <alignment vertical="center" wrapText="1"/>
    </xf>
    <xf numFmtId="0" fontId="120" fillId="11" borderId="0" xfId="28" applyFont="1" applyFill="1" applyAlignment="1">
      <alignment horizontal="center" vertical="center"/>
    </xf>
    <xf numFmtId="3" fontId="120" fillId="11" borderId="0" xfId="28" applyNumberFormat="1" applyFont="1" applyFill="1" applyAlignment="1">
      <alignment vertical="center"/>
    </xf>
    <xf numFmtId="177" fontId="120" fillId="11" borderId="0" xfId="28" applyNumberFormat="1" applyFont="1" applyFill="1" applyAlignment="1">
      <alignment horizontal="right" vertical="center"/>
    </xf>
    <xf numFmtId="0" fontId="48" fillId="11" borderId="0" xfId="3" applyFont="1" applyFill="1" applyBorder="1" applyAlignment="1">
      <alignment horizontal="left" vertical="center" wrapText="1"/>
    </xf>
    <xf numFmtId="166" fontId="48" fillId="11" borderId="0" xfId="3" applyNumberFormat="1" applyFont="1" applyFill="1" applyBorder="1" applyAlignment="1">
      <alignment horizontal="right" vertical="center" wrapText="1"/>
    </xf>
    <xf numFmtId="2" fontId="47" fillId="11" borderId="0" xfId="17" applyNumberFormat="1" applyFont="1" applyFill="1" applyBorder="1" applyAlignment="1">
      <alignment horizontal="center" vertical="center" wrapText="1"/>
    </xf>
    <xf numFmtId="10" fontId="47" fillId="11" borderId="0" xfId="17" applyNumberFormat="1" applyFont="1" applyFill="1" applyBorder="1" applyAlignment="1">
      <alignment horizontal="center" vertical="center" wrapText="1"/>
    </xf>
    <xf numFmtId="10" fontId="47" fillId="11" borderId="0" xfId="4" applyNumberFormat="1" applyFont="1" applyFill="1" applyAlignment="1">
      <alignment horizontal="center" vertical="center" wrapText="1"/>
    </xf>
    <xf numFmtId="4" fontId="47" fillId="11" borderId="0" xfId="3" applyNumberFormat="1" applyFont="1" applyFill="1" applyBorder="1" applyAlignment="1">
      <alignment horizontal="center" vertical="center" wrapText="1"/>
    </xf>
    <xf numFmtId="10" fontId="47" fillId="11" borderId="0" xfId="3" applyNumberFormat="1" applyFont="1" applyFill="1" applyBorder="1" applyAlignment="1">
      <alignment horizontal="center" vertical="center" wrapText="1"/>
    </xf>
    <xf numFmtId="173" fontId="59" fillId="11" borderId="0" xfId="3" applyNumberFormat="1" applyFont="1" applyFill="1" applyAlignment="1">
      <alignment horizontal="center" vertical="center"/>
    </xf>
    <xf numFmtId="0" fontId="59" fillId="13" borderId="0" xfId="3" applyFont="1" applyFill="1" applyBorder="1" applyAlignment="1">
      <alignment horizontal="left" vertical="center" wrapText="1"/>
    </xf>
    <xf numFmtId="166" fontId="59" fillId="13" borderId="0" xfId="17" applyNumberFormat="1" applyFont="1" applyFill="1" applyBorder="1" applyAlignment="1">
      <alignment horizontal="center" vertical="center"/>
    </xf>
    <xf numFmtId="0" fontId="85" fillId="13" borderId="0" xfId="3" applyFont="1" applyFill="1" applyBorder="1" applyAlignment="1">
      <alignment horizontal="left" vertical="center" wrapText="1"/>
    </xf>
    <xf numFmtId="0" fontId="10" fillId="11" borderId="0" xfId="3" applyFont="1" applyFill="1" applyAlignment="1">
      <alignment horizontal="left" vertical="center"/>
    </xf>
    <xf numFmtId="0" fontId="22" fillId="11" borderId="0" xfId="3" applyFill="1">
      <alignment vertical="top"/>
    </xf>
    <xf numFmtId="166" fontId="9" fillId="12" borderId="0" xfId="1" applyNumberFormat="1" applyFont="1" applyFill="1" applyBorder="1" applyAlignment="1">
      <alignment horizontal="center" vertical="center"/>
    </xf>
    <xf numFmtId="10" fontId="9" fillId="12" borderId="0" xfId="4" applyNumberFormat="1" applyFont="1" applyFill="1" applyBorder="1" applyAlignment="1">
      <alignment vertical="center"/>
    </xf>
    <xf numFmtId="0" fontId="10" fillId="11" borderId="0" xfId="3" applyFont="1" applyFill="1" applyAlignment="1">
      <alignment horizontal="left" vertical="center" indent="1"/>
    </xf>
    <xf numFmtId="166" fontId="9" fillId="12" borderId="0" xfId="1" applyNumberFormat="1" applyFont="1" applyFill="1" applyBorder="1" applyAlignment="1">
      <alignment horizontal="right" vertical="center"/>
    </xf>
    <xf numFmtId="10" fontId="9" fillId="12" borderId="0" xfId="4" applyNumberFormat="1" applyFont="1" applyFill="1" applyBorder="1" applyAlignment="1">
      <alignment horizontal="right" vertical="center"/>
    </xf>
    <xf numFmtId="0" fontId="9" fillId="11" borderId="0" xfId="3" applyFont="1" applyFill="1" applyAlignment="1">
      <alignment vertical="center"/>
    </xf>
    <xf numFmtId="0" fontId="22" fillId="11" borderId="0" xfId="3" applyFill="1" applyAlignment="1">
      <alignment horizontal="left" vertical="center"/>
    </xf>
    <xf numFmtId="174" fontId="9" fillId="12" borderId="0" xfId="1" applyNumberFormat="1" applyFont="1" applyFill="1" applyBorder="1" applyAlignment="1">
      <alignment horizontal="right" vertical="center" indent="2"/>
    </xf>
    <xf numFmtId="0" fontId="9" fillId="11" borderId="0" xfId="3" applyFont="1" applyFill="1" applyAlignment="1">
      <alignment horizontal="left" vertical="center"/>
    </xf>
    <xf numFmtId="0" fontId="48" fillId="11" borderId="0" xfId="3" applyFont="1" applyFill="1" applyAlignment="1">
      <alignment horizontal="left" vertical="center"/>
    </xf>
    <xf numFmtId="166" fontId="47" fillId="11" borderId="0" xfId="20" applyNumberFormat="1" applyFont="1" applyFill="1" applyAlignment="1">
      <alignment horizontal="center" vertical="center"/>
    </xf>
    <xf numFmtId="10" fontId="48" fillId="11" borderId="0" xfId="3" applyNumberFormat="1" applyFont="1" applyFill="1" applyAlignment="1">
      <alignment horizontal="right" vertical="center" indent="2"/>
    </xf>
    <xf numFmtId="165" fontId="47" fillId="11" borderId="0" xfId="20" applyFont="1" applyFill="1" applyAlignment="1">
      <alignment horizontal="center" vertical="center"/>
    </xf>
    <xf numFmtId="165" fontId="47" fillId="11" borderId="0" xfId="20" applyNumberFormat="1" applyFont="1" applyFill="1" applyAlignment="1">
      <alignment horizontal="center" vertical="center"/>
    </xf>
    <xf numFmtId="10" fontId="48" fillId="11" borderId="0" xfId="3" applyNumberFormat="1" applyFont="1" applyFill="1" applyAlignment="1">
      <alignment horizontal="center" vertical="center"/>
    </xf>
    <xf numFmtId="0" fontId="94" fillId="11" borderId="0" xfId="3" applyFont="1" applyFill="1" applyAlignment="1">
      <alignment horizontal="left" vertical="center"/>
    </xf>
    <xf numFmtId="0" fontId="17" fillId="12" borderId="0" xfId="3" applyFont="1" applyFill="1" applyBorder="1" applyAlignment="1">
      <alignment horizontal="center" vertical="center"/>
    </xf>
    <xf numFmtId="0" fontId="17" fillId="12" borderId="0" xfId="3" applyFont="1" applyFill="1" applyBorder="1" applyAlignment="1">
      <alignment horizontal="center" vertical="center" wrapText="1"/>
    </xf>
    <xf numFmtId="0" fontId="47" fillId="12" borderId="0" xfId="3" applyFont="1" applyFill="1" applyBorder="1" applyAlignment="1"/>
    <xf numFmtId="10" fontId="65" fillId="12" borderId="0" xfId="3" applyNumberFormat="1" applyFont="1" applyFill="1" applyBorder="1" applyAlignment="1">
      <alignment horizontal="right" vertical="center" indent="2"/>
    </xf>
    <xf numFmtId="165" fontId="66" fillId="12" borderId="0" xfId="1" applyNumberFormat="1" applyFont="1" applyFill="1" applyBorder="1" applyAlignment="1">
      <alignment horizontal="center" vertical="center"/>
    </xf>
    <xf numFmtId="165" fontId="65" fillId="12" borderId="0" xfId="1" applyNumberFormat="1" applyFont="1" applyFill="1" applyBorder="1" applyAlignment="1">
      <alignment horizontal="center" vertical="center"/>
    </xf>
    <xf numFmtId="0" fontId="84" fillId="11" borderId="0" xfId="3" applyFont="1" applyFill="1" applyAlignment="1">
      <alignment horizontal="left" vertical="center"/>
    </xf>
    <xf numFmtId="166" fontId="97" fillId="11" borderId="0" xfId="20" applyNumberFormat="1" applyFont="1" applyFill="1" applyAlignment="1">
      <alignment horizontal="center" vertical="center"/>
    </xf>
    <xf numFmtId="0" fontId="120" fillId="11" borderId="0" xfId="3" applyFont="1" applyFill="1" applyAlignment="1">
      <alignment horizontal="left" vertical="center"/>
    </xf>
    <xf numFmtId="0" fontId="96" fillId="12" borderId="0" xfId="3" applyFont="1" applyFill="1" applyBorder="1" applyAlignment="1">
      <alignment horizontal="left" vertical="center"/>
    </xf>
    <xf numFmtId="0" fontId="108" fillId="11" borderId="0" xfId="3" applyFont="1" applyFill="1" applyAlignment="1">
      <alignment horizontal="left" vertical="center" wrapText="1"/>
    </xf>
    <xf numFmtId="0" fontId="77" fillId="11" borderId="0" xfId="3" applyFont="1" applyFill="1" applyAlignment="1">
      <alignment horizontal="left" vertical="center"/>
    </xf>
    <xf numFmtId="2" fontId="22" fillId="11" borderId="0" xfId="3" applyNumberFormat="1" applyFill="1" applyAlignment="1">
      <alignment horizontal="center" vertical="center"/>
    </xf>
    <xf numFmtId="3" fontId="22" fillId="11" borderId="0" xfId="3" applyNumberFormat="1" applyFill="1" applyAlignment="1">
      <alignment horizontal="right" vertical="center"/>
    </xf>
    <xf numFmtId="2" fontId="98" fillId="11" borderId="0" xfId="3" applyNumberFormat="1" applyFont="1" applyFill="1" applyAlignment="1">
      <alignment horizontal="center" vertical="center"/>
    </xf>
    <xf numFmtId="3" fontId="98" fillId="11" borderId="0" xfId="3" applyNumberFormat="1" applyFont="1" applyFill="1" applyAlignment="1">
      <alignment horizontal="right" vertical="center"/>
    </xf>
    <xf numFmtId="0" fontId="124" fillId="12" borderId="0" xfId="0" applyFont="1" applyFill="1" applyBorder="1" applyAlignment="1">
      <alignment horizontal="left" vertical="center"/>
    </xf>
    <xf numFmtId="0" fontId="37" fillId="12" borderId="0" xfId="0" applyFont="1" applyFill="1" applyBorder="1" applyAlignment="1">
      <alignment horizontal="left" vertical="center"/>
    </xf>
    <xf numFmtId="0" fontId="37" fillId="12" borderId="0" xfId="0" applyFont="1" applyFill="1" applyBorder="1" applyAlignment="1">
      <alignment horizontal="center" vertical="center"/>
    </xf>
    <xf numFmtId="175" fontId="124" fillId="12" borderId="0" xfId="0" applyNumberFormat="1" applyFont="1" applyFill="1" applyBorder="1" applyAlignment="1">
      <alignment horizontal="right" vertical="center"/>
    </xf>
    <xf numFmtId="176" fontId="124" fillId="12" borderId="0" xfId="0" applyNumberFormat="1" applyFont="1" applyFill="1" applyBorder="1" applyAlignment="1">
      <alignment horizontal="right" vertical="center"/>
    </xf>
    <xf numFmtId="3" fontId="37" fillId="12" borderId="0" xfId="0" applyNumberFormat="1" applyFont="1" applyFill="1" applyBorder="1" applyAlignment="1">
      <alignment horizontal="right" vertical="center"/>
    </xf>
    <xf numFmtId="170" fontId="37" fillId="12" borderId="0" xfId="0" applyNumberFormat="1" applyFont="1" applyFill="1" applyBorder="1" applyAlignment="1">
      <alignment horizontal="right" vertical="center"/>
    </xf>
    <xf numFmtId="10" fontId="37" fillId="12" borderId="0" xfId="0" applyNumberFormat="1" applyFont="1" applyFill="1" applyBorder="1" applyAlignment="1">
      <alignment horizontal="right" vertical="center"/>
    </xf>
    <xf numFmtId="175" fontId="37" fillId="12" borderId="0" xfId="0" applyNumberFormat="1" applyFont="1" applyFill="1" applyBorder="1" applyAlignment="1">
      <alignment horizontal="right" vertical="center"/>
    </xf>
    <xf numFmtId="176" fontId="37" fillId="12" borderId="0" xfId="0" applyNumberFormat="1" applyFont="1" applyFill="1" applyBorder="1" applyAlignment="1">
      <alignment horizontal="right" vertical="center"/>
    </xf>
    <xf numFmtId="175" fontId="37" fillId="12" borderId="0" xfId="0" applyNumberFormat="1" applyFont="1" applyFill="1" applyBorder="1" applyAlignment="1" applyProtection="1">
      <alignment horizontal="right" vertical="center"/>
    </xf>
    <xf numFmtId="176" fontId="37" fillId="12" borderId="0" xfId="0" applyNumberFormat="1" applyFont="1" applyFill="1" applyBorder="1" applyAlignment="1" applyProtection="1">
      <alignment horizontal="right" vertical="center"/>
    </xf>
    <xf numFmtId="3" fontId="37" fillId="12" borderId="0" xfId="0" applyNumberFormat="1" applyFont="1" applyFill="1" applyBorder="1" applyAlignment="1" applyProtection="1">
      <alignment horizontal="right" vertical="center"/>
    </xf>
    <xf numFmtId="170" fontId="37" fillId="12" borderId="0" xfId="0" applyNumberFormat="1" applyFont="1" applyFill="1" applyBorder="1" applyAlignment="1" applyProtection="1">
      <alignment horizontal="right" vertical="center"/>
    </xf>
    <xf numFmtId="0" fontId="37" fillId="12" borderId="0" xfId="21" applyFont="1" applyFill="1" applyBorder="1" applyAlignment="1">
      <alignment horizontal="left" vertical="center"/>
    </xf>
    <xf numFmtId="175" fontId="124" fillId="12" borderId="0" xfId="0" applyNumberFormat="1" applyFont="1" applyFill="1" applyBorder="1" applyAlignment="1" applyProtection="1">
      <alignment horizontal="right" vertical="center"/>
    </xf>
    <xf numFmtId="176" fontId="124" fillId="12" borderId="0" xfId="0" applyNumberFormat="1" applyFont="1" applyFill="1" applyBorder="1" applyAlignment="1" applyProtection="1">
      <alignment horizontal="right" vertical="center"/>
    </xf>
    <xf numFmtId="0" fontId="127" fillId="12" borderId="0" xfId="0" applyFont="1" applyFill="1" applyBorder="1" applyAlignment="1">
      <alignment horizontal="left" vertical="center"/>
    </xf>
    <xf numFmtId="3" fontId="128" fillId="12" borderId="0" xfId="0" applyNumberFormat="1" applyFont="1" applyFill="1" applyBorder="1" applyAlignment="1" applyProtection="1">
      <alignment horizontal="right" vertical="center"/>
    </xf>
    <xf numFmtId="0" fontId="124" fillId="12" borderId="0" xfId="0" applyFont="1" applyFill="1" applyBorder="1" applyAlignment="1">
      <alignment horizontal="center" vertical="center"/>
    </xf>
    <xf numFmtId="3" fontId="124" fillId="12" borderId="0" xfId="0" applyNumberFormat="1" applyFont="1" applyFill="1" applyBorder="1" applyAlignment="1" applyProtection="1">
      <alignment horizontal="right" vertical="center"/>
    </xf>
    <xf numFmtId="170" fontId="124" fillId="12" borderId="0" xfId="0" applyNumberFormat="1" applyFont="1" applyFill="1" applyBorder="1" applyAlignment="1" applyProtection="1">
      <alignment horizontal="right" vertical="center"/>
    </xf>
    <xf numFmtId="0" fontId="121" fillId="12" borderId="0" xfId="0" applyFont="1" applyFill="1" applyBorder="1" applyAlignment="1">
      <alignment horizontal="left" vertical="center"/>
    </xf>
    <xf numFmtId="49" fontId="124" fillId="12" borderId="0" xfId="22" applyNumberFormat="1" applyFont="1" applyFill="1" applyBorder="1" applyAlignment="1">
      <alignment horizontal="left" vertical="center"/>
    </xf>
    <xf numFmtId="49" fontId="124" fillId="12" borderId="0" xfId="22" applyNumberFormat="1" applyFont="1" applyFill="1" applyBorder="1" applyAlignment="1">
      <alignment horizontal="center" vertical="center"/>
    </xf>
    <xf numFmtId="0" fontId="37" fillId="12" borderId="0" xfId="3" applyFont="1" applyFill="1" applyBorder="1" applyAlignment="1">
      <alignment horizontal="center" vertical="center"/>
    </xf>
    <xf numFmtId="175" fontId="128" fillId="12" borderId="0" xfId="0" applyNumberFormat="1" applyFont="1" applyFill="1" applyBorder="1" applyAlignment="1" applyProtection="1">
      <alignment horizontal="right" vertical="center"/>
    </xf>
    <xf numFmtId="176" fontId="128" fillId="12" borderId="0" xfId="0" applyNumberFormat="1" applyFont="1" applyFill="1" applyBorder="1" applyAlignment="1" applyProtection="1">
      <alignment horizontal="right" vertical="center"/>
    </xf>
    <xf numFmtId="170" fontId="128" fillId="12" borderId="0" xfId="0" applyNumberFormat="1" applyFont="1" applyFill="1" applyBorder="1" applyAlignment="1" applyProtection="1">
      <alignment horizontal="right" vertical="center"/>
    </xf>
    <xf numFmtId="0" fontId="64" fillId="11" borderId="0" xfId="0" applyFont="1" applyFill="1" applyBorder="1" applyAlignment="1">
      <alignment vertical="center"/>
    </xf>
    <xf numFmtId="170" fontId="35" fillId="11" borderId="0" xfId="0" applyNumberFormat="1" applyFont="1" applyFill="1" applyBorder="1" applyAlignment="1">
      <alignment vertical="center"/>
    </xf>
    <xf numFmtId="14" fontId="62" fillId="11" borderId="0" xfId="0" applyNumberFormat="1" applyFont="1" applyFill="1" applyBorder="1" applyAlignment="1">
      <alignment vertical="center"/>
    </xf>
    <xf numFmtId="14" fontId="50" fillId="11" borderId="0" xfId="0" applyNumberFormat="1" applyFont="1" applyFill="1" applyBorder="1" applyAlignment="1">
      <alignment vertical="center"/>
    </xf>
    <xf numFmtId="0" fontId="37" fillId="11" borderId="0" xfId="0" applyFont="1" applyFill="1" applyBorder="1" applyAlignment="1">
      <alignment vertical="center"/>
    </xf>
    <xf numFmtId="170" fontId="35" fillId="11" borderId="0" xfId="0" applyNumberFormat="1" applyFont="1" applyFill="1" applyBorder="1" applyAlignment="1">
      <alignment horizontal="right" vertical="center"/>
    </xf>
    <xf numFmtId="3" fontId="68" fillId="11" borderId="0" xfId="23" applyNumberFormat="1" applyFont="1" applyFill="1" applyAlignment="1">
      <alignment vertical="center"/>
    </xf>
    <xf numFmtId="10" fontId="68" fillId="11" borderId="0" xfId="23" applyNumberFormat="1" applyFont="1" applyFill="1" applyAlignment="1">
      <alignment vertical="center"/>
    </xf>
    <xf numFmtId="0" fontId="71" fillId="11" borderId="0" xfId="0" applyFont="1" applyFill="1" applyBorder="1" applyAlignment="1">
      <alignment wrapText="1"/>
    </xf>
    <xf numFmtId="3" fontId="38" fillId="11" borderId="0" xfId="23" applyNumberFormat="1" applyFont="1" applyFill="1" applyAlignment="1">
      <alignment vertical="center"/>
    </xf>
    <xf numFmtId="10" fontId="38" fillId="11" borderId="0" xfId="23" applyNumberFormat="1" applyFont="1" applyFill="1" applyAlignment="1">
      <alignment vertical="center"/>
    </xf>
    <xf numFmtId="3" fontId="68" fillId="11" borderId="0" xfId="23" applyNumberFormat="1" applyFont="1" applyFill="1"/>
    <xf numFmtId="10" fontId="68" fillId="11" borderId="0" xfId="23" applyNumberFormat="1" applyFont="1" applyFill="1"/>
    <xf numFmtId="0" fontId="68" fillId="11" borderId="0" xfId="23" applyFont="1" applyFill="1" applyBorder="1" applyAlignment="1">
      <alignment vertical="center"/>
    </xf>
    <xf numFmtId="0" fontId="37" fillId="11" borderId="0" xfId="24" applyFont="1" applyFill="1" applyBorder="1" applyAlignment="1">
      <alignment horizontal="left" vertical="center" wrapText="1"/>
    </xf>
    <xf numFmtId="175" fontId="37" fillId="11" borderId="0" xfId="25" applyNumberFormat="1" applyFont="1" applyFill="1" applyAlignment="1">
      <alignment horizontal="right" vertical="center"/>
    </xf>
    <xf numFmtId="4" fontId="37" fillId="11" borderId="0" xfId="0" applyNumberFormat="1" applyFont="1" applyFill="1" applyBorder="1" applyAlignment="1">
      <alignment horizontal="right" vertical="center"/>
    </xf>
    <xf numFmtId="0" fontId="37" fillId="11" borderId="0" xfId="22" applyFont="1" applyFill="1" applyBorder="1" applyAlignment="1">
      <alignment horizontal="left" vertical="center" wrapText="1"/>
    </xf>
    <xf numFmtId="0" fontId="59" fillId="11" borderId="0" xfId="3" applyFont="1" applyFill="1" applyBorder="1" applyAlignment="1">
      <alignment horizontal="left" vertical="center" wrapText="1"/>
    </xf>
    <xf numFmtId="0" fontId="37" fillId="11" borderId="0" xfId="3" applyFont="1" applyFill="1" applyBorder="1" applyAlignment="1">
      <alignment horizontal="left" vertical="center"/>
    </xf>
    <xf numFmtId="3" fontId="37" fillId="11" borderId="0" xfId="3" applyNumberFormat="1" applyFont="1" applyFill="1" applyBorder="1" applyAlignment="1">
      <alignment horizontal="right" vertical="center"/>
    </xf>
    <xf numFmtId="0" fontId="64" fillId="11" borderId="0" xfId="24" applyFont="1" applyFill="1" applyBorder="1" applyAlignment="1">
      <alignment horizontal="left" vertical="center" wrapText="1"/>
    </xf>
    <xf numFmtId="175" fontId="64" fillId="11" borderId="0" xfId="25" applyNumberFormat="1" applyFont="1" applyFill="1" applyAlignment="1">
      <alignment horizontal="right" vertical="center"/>
    </xf>
    <xf numFmtId="176" fontId="64" fillId="11" borderId="0" xfId="0" applyNumberFormat="1" applyFont="1" applyFill="1" applyBorder="1" applyAlignment="1">
      <alignment horizontal="right" vertical="center"/>
    </xf>
    <xf numFmtId="0" fontId="64" fillId="11" borderId="0" xfId="22" applyFont="1" applyFill="1" applyBorder="1" applyAlignment="1">
      <alignment horizontal="left" vertical="center" wrapText="1"/>
    </xf>
    <xf numFmtId="3" fontId="64" fillId="11" borderId="0" xfId="24" applyNumberFormat="1" applyFont="1" applyFill="1" applyBorder="1" applyAlignment="1">
      <alignment horizontal="right" vertical="center" wrapText="1"/>
    </xf>
    <xf numFmtId="175" fontId="64" fillId="11" borderId="0" xfId="25" applyNumberFormat="1" applyFont="1" applyFill="1" applyAlignment="1">
      <alignment vertical="center"/>
    </xf>
    <xf numFmtId="176" fontId="64" fillId="11" borderId="0" xfId="0" applyNumberFormat="1" applyFont="1" applyFill="1" applyBorder="1" applyAlignment="1">
      <alignment vertical="center"/>
    </xf>
    <xf numFmtId="3" fontId="64" fillId="11" borderId="0" xfId="22" applyNumberFormat="1" applyFont="1" applyFill="1" applyBorder="1" applyAlignment="1">
      <alignment horizontal="right" vertical="center" wrapText="1"/>
    </xf>
    <xf numFmtId="0" fontId="108" fillId="11" borderId="0" xfId="0" applyFont="1" applyFill="1" applyBorder="1" applyAlignment="1">
      <alignment horizontal="center" vertical="center"/>
    </xf>
    <xf numFmtId="0" fontId="59" fillId="11" borderId="0" xfId="0" applyFont="1" applyFill="1" applyBorder="1" applyAlignment="1">
      <alignment horizontal="right" vertical="center"/>
    </xf>
    <xf numFmtId="0" fontId="59" fillId="11" borderId="0" xfId="0" applyFont="1" applyFill="1" applyBorder="1" applyAlignment="1">
      <alignment horizontal="center" vertical="center"/>
    </xf>
    <xf numFmtId="14" fontId="47" fillId="11" borderId="0" xfId="3" applyNumberFormat="1" applyFont="1" applyFill="1" applyBorder="1" applyAlignment="1">
      <alignment horizontal="center" vertical="center" wrapText="1"/>
    </xf>
    <xf numFmtId="0" fontId="37" fillId="11" borderId="0" xfId="26" applyFont="1" applyFill="1" applyBorder="1" applyAlignment="1">
      <alignment horizontal="left" vertical="center"/>
    </xf>
    <xf numFmtId="3" fontId="47" fillId="11" borderId="0" xfId="26" applyNumberFormat="1" applyFont="1" applyFill="1" applyBorder="1" applyAlignment="1">
      <alignment horizontal="right" vertical="center" indent="1"/>
    </xf>
    <xf numFmtId="10" fontId="47" fillId="11" borderId="0" xfId="26" applyNumberFormat="1" applyFont="1" applyFill="1" applyBorder="1" applyAlignment="1">
      <alignment horizontal="right" vertical="center" indent="2"/>
    </xf>
    <xf numFmtId="10" fontId="47" fillId="11" borderId="0" xfId="0" applyNumberFormat="1" applyFont="1" applyFill="1" applyBorder="1" applyAlignment="1">
      <alignment horizontal="right" indent="1"/>
    </xf>
    <xf numFmtId="0" fontId="35" fillId="11" borderId="0" xfId="26" applyFont="1" applyFill="1" applyBorder="1" applyAlignment="1">
      <alignment horizontal="left" vertical="center"/>
    </xf>
    <xf numFmtId="3" fontId="46"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2"/>
    </xf>
    <xf numFmtId="10" fontId="46" fillId="11" borderId="0" xfId="0" applyNumberFormat="1" applyFont="1" applyFill="1" applyBorder="1" applyAlignment="1">
      <alignment horizontal="right" indent="1"/>
    </xf>
    <xf numFmtId="10" fontId="47"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1"/>
    </xf>
    <xf numFmtId="0" fontId="135" fillId="11" borderId="0" xfId="0" applyFont="1" applyFill="1" applyAlignment="1">
      <alignment vertical="center"/>
    </xf>
    <xf numFmtId="3" fontId="102" fillId="11" borderId="0" xfId="27" quotePrefix="1" applyNumberFormat="1" applyFont="1" applyFill="1" applyBorder="1" applyAlignment="1" applyProtection="1">
      <alignment vertical="center"/>
      <protection hidden="1"/>
    </xf>
    <xf numFmtId="10" fontId="102"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xf>
    <xf numFmtId="3" fontId="64" fillId="11" borderId="0" xfId="27" quotePrefix="1" applyNumberFormat="1" applyFont="1" applyFill="1" applyBorder="1" applyAlignment="1" applyProtection="1">
      <alignment vertical="center"/>
      <protection hidden="1"/>
    </xf>
    <xf numFmtId="10" fontId="64"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wrapText="1"/>
    </xf>
    <xf numFmtId="0" fontId="137" fillId="11" borderId="0" xfId="0" applyFont="1" applyFill="1" applyAlignment="1">
      <alignment vertical="center"/>
    </xf>
    <xf numFmtId="0" fontId="135" fillId="11" borderId="0" xfId="0" applyFont="1" applyFill="1" applyAlignment="1">
      <alignment vertical="center" wrapText="1"/>
    </xf>
    <xf numFmtId="0" fontId="38" fillId="11" borderId="0" xfId="27" quotePrefix="1" applyNumberFormat="1" applyFont="1" applyFill="1" applyBorder="1" applyAlignment="1">
      <alignment vertical="center"/>
    </xf>
    <xf numFmtId="3" fontId="59" fillId="14" borderId="0" xfId="0" applyNumberFormat="1" applyFont="1" applyFill="1" applyBorder="1" applyAlignment="1">
      <alignment horizontal="right" vertical="center" wrapText="1" indent="1"/>
    </xf>
    <xf numFmtId="10" fontId="59" fillId="11" borderId="0" xfId="0" applyNumberFormat="1" applyFont="1" applyFill="1" applyBorder="1" applyAlignment="1">
      <alignment horizontal="center" vertical="center"/>
    </xf>
    <xf numFmtId="3" fontId="59" fillId="11" borderId="0" xfId="0" applyNumberFormat="1" applyFont="1" applyFill="1" applyBorder="1" applyAlignment="1">
      <alignment horizontal="right" vertical="center" indent="1"/>
    </xf>
    <xf numFmtId="0" fontId="38" fillId="11" borderId="0" xfId="27" quotePrefix="1" applyNumberFormat="1" applyFont="1" applyFill="1" applyBorder="1" applyAlignment="1">
      <alignment vertical="center" wrapText="1"/>
    </xf>
    <xf numFmtId="0" fontId="38" fillId="11" borderId="0" xfId="27" applyNumberFormat="1" applyFont="1" applyFill="1" applyBorder="1" applyAlignment="1">
      <alignment vertical="center"/>
    </xf>
    <xf numFmtId="0" fontId="93" fillId="14" borderId="0" xfId="0" applyFont="1" applyFill="1" applyBorder="1" applyAlignment="1">
      <alignment vertical="center" wrapText="1"/>
    </xf>
    <xf numFmtId="3" fontId="93" fillId="14" borderId="0" xfId="0" applyNumberFormat="1" applyFont="1" applyFill="1" applyBorder="1" applyAlignment="1">
      <alignment horizontal="right" vertical="center" wrapText="1" indent="1"/>
    </xf>
    <xf numFmtId="10" fontId="86" fillId="11" borderId="0" xfId="0" applyNumberFormat="1" applyFont="1" applyFill="1" applyBorder="1" applyAlignment="1">
      <alignment horizontal="center" vertical="center"/>
    </xf>
    <xf numFmtId="3" fontId="86" fillId="14" borderId="0" xfId="0" applyNumberFormat="1" applyFont="1" applyFill="1" applyBorder="1" applyAlignment="1">
      <alignment horizontal="right" vertical="center" wrapText="1" indent="1"/>
    </xf>
    <xf numFmtId="0" fontId="66" fillId="11" borderId="0" xfId="26" applyFont="1" applyFill="1" applyBorder="1" applyAlignment="1">
      <alignment horizontal="left" vertical="center" wrapText="1"/>
    </xf>
    <xf numFmtId="3" fontId="66" fillId="11" borderId="0" xfId="26" applyNumberFormat="1" applyFont="1" applyFill="1" applyBorder="1" applyAlignment="1">
      <alignment horizontal="right" vertical="center" indent="1"/>
    </xf>
    <xf numFmtId="0" fontId="66" fillId="11" borderId="0" xfId="26" applyFont="1" applyFill="1" applyBorder="1" applyAlignment="1">
      <alignment horizontal="left" vertical="center"/>
    </xf>
    <xf numFmtId="0" fontId="97" fillId="12" borderId="0" xfId="26" applyFont="1" applyFill="1" applyBorder="1" applyAlignment="1">
      <alignment horizontal="left" vertical="center"/>
    </xf>
    <xf numFmtId="3" fontId="97" fillId="12" borderId="0" xfId="26" applyNumberFormat="1" applyFont="1" applyFill="1" applyBorder="1" applyAlignment="1">
      <alignment horizontal="right" vertical="center" indent="1"/>
    </xf>
    <xf numFmtId="3" fontId="47" fillId="12" borderId="0" xfId="27" quotePrefix="1" applyNumberFormat="1" applyFont="1" applyFill="1" applyBorder="1" applyAlignment="1" applyProtection="1">
      <alignment vertical="center"/>
      <protection hidden="1"/>
    </xf>
    <xf numFmtId="10" fontId="47" fillId="12" borderId="0" xfId="27" quotePrefix="1" applyNumberFormat="1" applyFont="1" applyFill="1" applyBorder="1" applyAlignment="1" applyProtection="1">
      <alignment vertical="center"/>
      <protection hidden="1"/>
    </xf>
    <xf numFmtId="0" fontId="102" fillId="11" borderId="0" xfId="0" applyFont="1" applyFill="1" applyBorder="1" applyAlignment="1">
      <alignment vertical="center" wrapText="1"/>
    </xf>
    <xf numFmtId="3" fontId="46" fillId="12" borderId="0" xfId="27" quotePrefix="1" applyNumberFormat="1" applyFont="1" applyFill="1" applyBorder="1" applyAlignment="1" applyProtection="1">
      <alignment vertical="center"/>
      <protection hidden="1"/>
    </xf>
    <xf numFmtId="10" fontId="97" fillId="12" borderId="0" xfId="27" quotePrefix="1" applyNumberFormat="1" applyFont="1" applyFill="1" applyBorder="1" applyAlignment="1" applyProtection="1">
      <alignment vertical="center"/>
      <protection hidden="1"/>
    </xf>
    <xf numFmtId="3" fontId="97" fillId="12" borderId="0" xfId="27" quotePrefix="1" applyNumberFormat="1" applyFont="1" applyFill="1" applyBorder="1" applyAlignment="1" applyProtection="1">
      <alignment vertical="center"/>
      <protection hidden="1"/>
    </xf>
    <xf numFmtId="3" fontId="64" fillId="12" borderId="0" xfId="27" quotePrefix="1" applyNumberFormat="1" applyFont="1" applyFill="1" applyBorder="1" applyAlignment="1" applyProtection="1">
      <alignment vertical="center"/>
      <protection hidden="1"/>
    </xf>
    <xf numFmtId="3" fontId="102" fillId="12"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1" fillId="11" borderId="0" xfId="0" applyNumberFormat="1" applyFont="1" applyFill="1" applyAlignment="1">
      <alignment vertical="center"/>
    </xf>
    <xf numFmtId="0" fontId="102" fillId="11" borderId="0" xfId="0" applyFont="1" applyFill="1" applyAlignment="1">
      <alignment horizontal="left" vertical="center"/>
    </xf>
    <xf numFmtId="3" fontId="135" fillId="11" borderId="0" xfId="0" applyNumberFormat="1" applyFont="1" applyFill="1" applyAlignment="1">
      <alignment vertical="center"/>
    </xf>
    <xf numFmtId="10" fontId="93" fillId="11" borderId="0" xfId="0" applyNumberFormat="1" applyFont="1" applyFill="1" applyBorder="1" applyAlignment="1">
      <alignment horizontal="center" vertical="center"/>
    </xf>
    <xf numFmtId="0" fontId="46" fillId="4" borderId="0" xfId="3" applyFont="1" applyFill="1" applyBorder="1" applyAlignment="1">
      <alignment horizontal="center" vertical="center"/>
    </xf>
    <xf numFmtId="174" fontId="48" fillId="11" borderId="0" xfId="3" applyNumberFormat="1" applyFont="1" applyFill="1" applyAlignment="1">
      <alignment horizontal="right" vertical="center" indent="3"/>
    </xf>
    <xf numFmtId="174" fontId="47" fillId="11" borderId="0" xfId="3" applyNumberFormat="1" applyFont="1" applyFill="1" applyAlignment="1">
      <alignment horizontal="right" vertical="center" indent="3"/>
    </xf>
    <xf numFmtId="0" fontId="50" fillId="0" borderId="0" xfId="0" applyFont="1" applyAlignment="1">
      <alignment horizontal="left" vertical="center" indent="2"/>
    </xf>
    <xf numFmtId="3" fontId="0" fillId="0" borderId="0" xfId="0" applyNumberFormat="1" applyFont="1" applyAlignment="1">
      <alignment vertical="center"/>
    </xf>
    <xf numFmtId="3" fontId="178" fillId="11" borderId="0" xfId="23" applyNumberFormat="1" applyFont="1" applyFill="1" applyAlignment="1">
      <alignment vertical="center"/>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8" fillId="0" borderId="0" xfId="0" applyFon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38" fillId="0" borderId="0" xfId="0" applyFont="1" applyAlignment="1">
      <alignment horizontal="left" vertical="center" wrapText="1"/>
    </xf>
    <xf numFmtId="0" fontId="148" fillId="0" borderId="0" xfId="0" applyFont="1" applyFill="1" applyAlignment="1">
      <alignment horizontal="left" vertical="top" wrapText="1"/>
    </xf>
    <xf numFmtId="0" fontId="16" fillId="4" borderId="0" xfId="0" applyFont="1" applyFill="1" applyBorder="1" applyAlignment="1">
      <alignment horizontal="center" vertical="center" wrapText="1"/>
    </xf>
    <xf numFmtId="0" fontId="9" fillId="0" borderId="0" xfId="0" applyFont="1" applyAlignment="1">
      <alignment horizontal="center" vertical="center"/>
    </xf>
    <xf numFmtId="0" fontId="35" fillId="4" borderId="0" xfId="0" applyFont="1" applyFill="1" applyAlignment="1">
      <alignment horizontal="center" vertical="center"/>
    </xf>
    <xf numFmtId="0" fontId="38" fillId="11" borderId="0" xfId="0" applyFont="1" applyFill="1" applyBorder="1" applyAlignment="1">
      <alignment horizontal="left" vertical="center" wrapText="1"/>
    </xf>
    <xf numFmtId="3" fontId="35" fillId="4"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0" borderId="0" xfId="0" applyFont="1" applyFill="1" applyBorder="1" applyAlignment="1">
      <alignment horizontal="left" vertical="center" wrapText="1"/>
    </xf>
    <xf numFmtId="0" fontId="38" fillId="4" borderId="0"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0" fillId="0" borderId="0" xfId="0" applyAlignment="1">
      <alignment horizontal="center" vertical="center" wrapText="1"/>
    </xf>
    <xf numFmtId="0" fontId="52" fillId="4" borderId="0" xfId="0" applyFont="1" applyFill="1" applyBorder="1" applyAlignment="1">
      <alignment horizontal="center" vertical="center" wrapText="1"/>
    </xf>
    <xf numFmtId="3" fontId="35" fillId="4" borderId="0" xfId="0" applyNumberFormat="1" applyFont="1" applyFill="1" applyBorder="1" applyAlignment="1">
      <alignment horizontal="left" vertical="center" wrapText="1"/>
    </xf>
    <xf numFmtId="0" fontId="38" fillId="0" borderId="0" xfId="0" applyFont="1" applyAlignment="1">
      <alignment horizontal="center" vertical="center" wrapText="1"/>
    </xf>
    <xf numFmtId="0" fontId="38" fillId="0" borderId="0" xfId="0" applyFont="1" applyFill="1" applyAlignment="1">
      <alignment wrapText="1"/>
    </xf>
    <xf numFmtId="0" fontId="39" fillId="0" borderId="0" xfId="0" applyFont="1" applyFill="1" applyAlignment="1">
      <alignment wrapText="1"/>
    </xf>
    <xf numFmtId="0" fontId="37" fillId="0" borderId="0" xfId="0" applyFont="1" applyAlignment="1">
      <alignment wrapText="1"/>
    </xf>
    <xf numFmtId="0" fontId="153" fillId="0" borderId="0" xfId="0" applyFont="1" applyAlignment="1">
      <alignment wrapText="1"/>
    </xf>
    <xf numFmtId="0" fontId="150" fillId="0" borderId="0" xfId="0" applyFont="1" applyAlignment="1">
      <alignment wrapText="1"/>
    </xf>
    <xf numFmtId="0" fontId="38" fillId="5" borderId="0" xfId="0" applyFont="1" applyFill="1" applyBorder="1" applyAlignment="1">
      <alignment horizontal="left" vertical="distributed" wrapText="1"/>
    </xf>
    <xf numFmtId="0" fontId="148" fillId="0" borderId="0" xfId="0" applyNumberFormat="1" applyFont="1" applyFill="1" applyBorder="1" applyAlignment="1">
      <alignment vertical="center" wrapText="1"/>
    </xf>
    <xf numFmtId="0" fontId="37" fillId="0" borderId="0" xfId="0" applyFont="1" applyAlignment="1">
      <alignment horizontal="right"/>
    </xf>
    <xf numFmtId="0" fontId="37" fillId="4" borderId="0" xfId="0" applyFont="1" applyFill="1" applyBorder="1" applyAlignment="1">
      <alignment horizontal="center" vertical="center" wrapText="1"/>
    </xf>
    <xf numFmtId="0" fontId="46" fillId="4" borderId="0" xfId="0" applyFont="1" applyFill="1" applyBorder="1" applyAlignment="1">
      <alignment horizontal="center" vertical="center"/>
    </xf>
    <xf numFmtId="0" fontId="153" fillId="4" borderId="0" xfId="0" applyFont="1" applyFill="1" applyBorder="1" applyAlignment="1">
      <alignment horizontal="center" vertical="center"/>
    </xf>
    <xf numFmtId="14" fontId="153" fillId="4" borderId="0" xfId="0" applyNumberFormat="1" applyFont="1" applyFill="1" applyBorder="1" applyAlignment="1">
      <alignment horizontal="center" vertical="center"/>
    </xf>
    <xf numFmtId="0" fontId="153" fillId="4" borderId="0" xfId="0" applyFont="1" applyFill="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0" fillId="0" borderId="0" xfId="0" applyAlignment="1">
      <alignment horizontal="center" vertical="center"/>
    </xf>
    <xf numFmtId="0" fontId="46" fillId="4" borderId="0" xfId="0" applyFont="1" applyFill="1" applyBorder="1" applyAlignment="1">
      <alignment horizontal="center" vertical="center" wrapText="1"/>
    </xf>
    <xf numFmtId="0" fontId="63" fillId="0" borderId="0" xfId="0" applyFont="1" applyFill="1" applyBorder="1" applyAlignment="1">
      <alignment horizontal="justify" vertical="top" wrapText="1"/>
    </xf>
    <xf numFmtId="0" fontId="152" fillId="0" borderId="0" xfId="0" applyFont="1" applyFill="1" applyBorder="1" applyAlignment="1">
      <alignment horizontal="justify" vertical="top" wrapText="1"/>
    </xf>
    <xf numFmtId="0" fontId="0" fillId="0" borderId="0" xfId="0" applyAlignment="1">
      <alignment horizontal="right"/>
    </xf>
    <xf numFmtId="0" fontId="68" fillId="11" borderId="0" xfId="0" applyFont="1" applyFill="1" applyBorder="1" applyAlignment="1">
      <alignment vertical="center" wrapText="1"/>
    </xf>
    <xf numFmtId="2" fontId="68" fillId="4" borderId="0" xfId="0" applyNumberFormat="1" applyFont="1" applyFill="1" applyBorder="1" applyAlignment="1">
      <alignment horizontal="center" vertical="center" wrapText="1"/>
    </xf>
    <xf numFmtId="0" fontId="148" fillId="0" borderId="0" xfId="0" applyFont="1" applyFill="1" applyAlignment="1">
      <alignment horizontal="justify" vertical="top" wrapText="1"/>
    </xf>
    <xf numFmtId="0" fontId="149"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4"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4" borderId="0" xfId="0" applyFont="1" applyFill="1" applyAlignment="1">
      <alignment horizontal="center" wrapText="1"/>
    </xf>
    <xf numFmtId="0" fontId="163" fillId="0" borderId="0" xfId="0" applyFont="1" applyAlignment="1">
      <alignment horizontal="center" vertical="center"/>
    </xf>
    <xf numFmtId="14" fontId="154" fillId="4" borderId="0" xfId="0" applyNumberFormat="1" applyFont="1" applyFill="1" applyBorder="1" applyAlignment="1">
      <alignment horizontal="center" vertical="center"/>
    </xf>
    <xf numFmtId="0" fontId="153" fillId="4" borderId="0" xfId="0" applyFont="1" applyFill="1" applyAlignment="1">
      <alignment horizontal="center" vertical="top" wrapText="1"/>
    </xf>
    <xf numFmtId="0" fontId="148" fillId="0" borderId="0" xfId="0" applyFont="1" applyFill="1" applyBorder="1" applyAlignment="1">
      <alignment vertical="top" wrapText="1"/>
    </xf>
    <xf numFmtId="0" fontId="41" fillId="0" borderId="0" xfId="0" applyFont="1" applyFill="1" applyBorder="1" applyAlignment="1">
      <alignment horizontal="justify" vertical="top" wrapText="1"/>
    </xf>
    <xf numFmtId="2" fontId="38" fillId="4" borderId="0" xfId="0" applyNumberFormat="1" applyFont="1" applyFill="1" applyBorder="1" applyAlignment="1">
      <alignment horizontal="center" vertical="center" wrapText="1"/>
    </xf>
    <xf numFmtId="0" fontId="35" fillId="4" borderId="0" xfId="0" applyFont="1" applyFill="1" applyBorder="1" applyAlignment="1">
      <alignment horizontal="center" vertical="center"/>
    </xf>
    <xf numFmtId="0" fontId="35" fillId="4"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1" fillId="0" borderId="0" xfId="0" applyFont="1" applyAlignment="1">
      <alignment horizontal="left" vertical="top" wrapText="1"/>
    </xf>
    <xf numFmtId="0" fontId="155" fillId="0" borderId="0" xfId="0" applyFont="1" applyAlignment="1">
      <alignment horizontal="left" vertical="top" wrapText="1"/>
    </xf>
    <xf numFmtId="0" fontId="133" fillId="0" borderId="0" xfId="28" applyFont="1" applyAlignment="1">
      <alignment horizontal="left" vertical="center" wrapText="1"/>
    </xf>
    <xf numFmtId="0" fontId="94" fillId="0" borderId="0" xfId="28" applyFont="1" applyAlignment="1">
      <alignment horizontal="left" vertical="center" wrapText="1"/>
    </xf>
    <xf numFmtId="0" fontId="94" fillId="0" borderId="0" xfId="28" applyFont="1" applyAlignment="1">
      <alignment horizontal="right" vertical="center" wrapText="1"/>
    </xf>
    <xf numFmtId="0" fontId="64" fillId="0" borderId="0" xfId="0" applyFont="1" applyAlignment="1">
      <alignment horizontal="right"/>
    </xf>
    <xf numFmtId="0" fontId="0" fillId="0" borderId="0" xfId="0" applyAlignment="1"/>
    <xf numFmtId="0" fontId="46" fillId="4" borderId="0" xfId="3" applyFont="1" applyFill="1" applyBorder="1" applyAlignment="1">
      <alignment horizontal="center" vertical="center" wrapText="1"/>
    </xf>
    <xf numFmtId="0" fontId="4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35" fillId="7" borderId="0" xfId="3" applyFont="1" applyFill="1" applyBorder="1" applyAlignment="1">
      <alignment horizontal="center" vertical="center" wrapText="1"/>
    </xf>
    <xf numFmtId="172" fontId="46" fillId="7"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7" borderId="0" xfId="3" applyFont="1" applyFill="1" applyBorder="1" applyAlignment="1">
      <alignment horizontal="center"/>
    </xf>
    <xf numFmtId="0" fontId="35" fillId="4" borderId="0" xfId="0" applyFont="1" applyFill="1" applyBorder="1" applyAlignment="1">
      <alignment horizontal="center"/>
    </xf>
    <xf numFmtId="0" fontId="100" fillId="0" borderId="0" xfId="0" applyFont="1" applyAlignment="1">
      <alignment horizontal="center" vertical="center"/>
    </xf>
    <xf numFmtId="0" fontId="169" fillId="0" borderId="0" xfId="0" applyFont="1" applyAlignment="1">
      <alignment horizontal="center" vertical="center"/>
    </xf>
    <xf numFmtId="14" fontId="100" fillId="0" borderId="0" xfId="0" applyNumberFormat="1" applyFont="1" applyAlignment="1">
      <alignment horizontal="center" vertical="center"/>
    </xf>
    <xf numFmtId="14" fontId="169" fillId="0" borderId="0" xfId="0" applyNumberFormat="1" applyFont="1" applyAlignment="1">
      <alignment horizontal="center" vertical="center"/>
    </xf>
    <xf numFmtId="0" fontId="35" fillId="4" borderId="0" xfId="0" applyFont="1" applyFill="1" applyBorder="1" applyAlignment="1">
      <alignment wrapText="1"/>
    </xf>
    <xf numFmtId="2" fontId="37" fillId="4" borderId="0" xfId="0" applyNumberFormat="1" applyFont="1" applyFill="1" applyBorder="1" applyAlignment="1">
      <alignment horizontal="left" vertical="center" wrapText="1"/>
    </xf>
    <xf numFmtId="0" fontId="35" fillId="4" borderId="0" xfId="0" applyFont="1" applyFill="1" applyBorder="1" applyAlignment="1" applyProtection="1">
      <alignment horizontal="center" vertical="center"/>
      <protection locked="0"/>
    </xf>
    <xf numFmtId="0" fontId="47" fillId="4"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0" borderId="0" xfId="0" applyFont="1" applyAlignment="1">
      <alignment horizontal="center" vertical="center" wrapText="1"/>
    </xf>
    <xf numFmtId="0" fontId="37" fillId="4"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29</xdr:row>
      <xdr:rowOff>0</xdr:rowOff>
    </xdr:from>
    <xdr:to>
      <xdr:col>4</xdr:col>
      <xdr:colOff>644668</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95325"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3864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686550"/>
          <a:ext cx="8132769" cy="50235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5</xdr:col>
      <xdr:colOff>428625</xdr:colOff>
      <xdr:row>40</xdr:row>
      <xdr:rowOff>171450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9825" y="7791450"/>
          <a:ext cx="11906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9</xdr:col>
      <xdr:colOff>67392</xdr:colOff>
      <xdr:row>23</xdr:row>
      <xdr:rowOff>67273</xdr:rowOff>
    </xdr:to>
    <xdr:pic>
      <xdr:nvPicPr>
        <xdr:cNvPr id="5" name="Picture 4"/>
        <xdr:cNvPicPr>
          <a:picLocks noChangeAspect="1"/>
        </xdr:cNvPicPr>
      </xdr:nvPicPr>
      <xdr:blipFill>
        <a:blip xmlns:r="http://schemas.openxmlformats.org/officeDocument/2006/relationships" r:embed="rId2"/>
        <a:stretch>
          <a:fillRect/>
        </a:stretch>
      </xdr:blipFill>
      <xdr:spPr>
        <a:xfrm>
          <a:off x="2409825" y="1847850"/>
          <a:ext cx="3877392" cy="2505673"/>
        </a:xfrm>
        <a:prstGeom prst="rect">
          <a:avLst/>
        </a:prstGeom>
      </xdr:spPr>
    </xdr:pic>
    <xdr:clientData/>
  </xdr:twoCellAnchor>
  <xdr:twoCellAnchor editAs="oneCell">
    <xdr:from>
      <xdr:col>4</xdr:col>
      <xdr:colOff>0</xdr:colOff>
      <xdr:row>28</xdr:row>
      <xdr:rowOff>0</xdr:rowOff>
    </xdr:from>
    <xdr:to>
      <xdr:col>9</xdr:col>
      <xdr:colOff>67392</xdr:colOff>
      <xdr:row>40</xdr:row>
      <xdr:rowOff>63831</xdr:rowOff>
    </xdr:to>
    <xdr:pic>
      <xdr:nvPicPr>
        <xdr:cNvPr id="8" name="Picture 7"/>
        <xdr:cNvPicPr>
          <a:picLocks noChangeAspect="1"/>
        </xdr:cNvPicPr>
      </xdr:nvPicPr>
      <xdr:blipFill>
        <a:blip xmlns:r="http://schemas.openxmlformats.org/officeDocument/2006/relationships" r:embed="rId3"/>
        <a:stretch>
          <a:fillRect/>
        </a:stretch>
      </xdr:blipFill>
      <xdr:spPr>
        <a:xfrm>
          <a:off x="2409825" y="5495925"/>
          <a:ext cx="3877392"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43006</xdr:colOff>
      <xdr:row>20</xdr:row>
      <xdr:rowOff>24597</xdr:rowOff>
    </xdr:to>
    <xdr:pic>
      <xdr:nvPicPr>
        <xdr:cNvPr id="2" name="Picture 1"/>
        <xdr:cNvPicPr>
          <a:picLocks noChangeAspect="1"/>
        </xdr:cNvPicPr>
      </xdr:nvPicPr>
      <xdr:blipFill>
        <a:blip xmlns:r="http://schemas.openxmlformats.org/officeDocument/2006/relationships" r:embed="rId1"/>
        <a:stretch>
          <a:fillRect/>
        </a:stretch>
      </xdr:blipFill>
      <xdr:spPr>
        <a:xfrm>
          <a:off x="2381250" y="1333500"/>
          <a:ext cx="3853006" cy="2462997"/>
        </a:xfrm>
        <a:prstGeom prst="rect">
          <a:avLst/>
        </a:prstGeom>
      </xdr:spPr>
    </xdr:pic>
    <xdr:clientData/>
  </xdr:twoCellAnchor>
  <xdr:twoCellAnchor editAs="oneCell">
    <xdr:from>
      <xdr:col>4</xdr:col>
      <xdr:colOff>0</xdr:colOff>
      <xdr:row>25</xdr:row>
      <xdr:rowOff>0</xdr:rowOff>
    </xdr:from>
    <xdr:to>
      <xdr:col>9</xdr:col>
      <xdr:colOff>24716</xdr:colOff>
      <xdr:row>37</xdr:row>
      <xdr:rowOff>33349</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981575"/>
          <a:ext cx="3834716" cy="23288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18805</xdr:colOff>
      <xdr:row>63</xdr:row>
      <xdr:rowOff>131412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62405" cy="4017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485775</xdr:colOff>
      <xdr:row>45</xdr:row>
      <xdr:rowOff>0</xdr:rowOff>
    </xdr:from>
    <xdr:to>
      <xdr:col>6</xdr:col>
      <xdr:colOff>68671</xdr:colOff>
      <xdr:row>63</xdr:row>
      <xdr:rowOff>17780</xdr:rowOff>
    </xdr:to>
    <xdr:pic>
      <xdr:nvPicPr>
        <xdr:cNvPr id="3" name="Picture 2"/>
        <xdr:cNvPicPr>
          <a:picLocks noChangeAspect="1"/>
        </xdr:cNvPicPr>
      </xdr:nvPicPr>
      <xdr:blipFill>
        <a:blip xmlns:r="http://schemas.openxmlformats.org/officeDocument/2006/relationships" r:embed="rId1"/>
        <a:stretch>
          <a:fillRect/>
        </a:stretch>
      </xdr:blipFill>
      <xdr:spPr>
        <a:xfrm>
          <a:off x="485775" y="12306300"/>
          <a:ext cx="5450296" cy="2932430"/>
        </a:xfrm>
        <a:prstGeom prst="rect">
          <a:avLst/>
        </a:prstGeom>
      </xdr:spPr>
    </xdr:pic>
    <xdr:clientData/>
  </xdr:twoCellAnchor>
  <xdr:twoCellAnchor editAs="oneCell">
    <xdr:from>
      <xdr:col>0</xdr:col>
      <xdr:colOff>447675</xdr:colOff>
      <xdr:row>67</xdr:row>
      <xdr:rowOff>152400</xdr:rowOff>
    </xdr:from>
    <xdr:to>
      <xdr:col>6</xdr:col>
      <xdr:colOff>67151</xdr:colOff>
      <xdr:row>86</xdr:row>
      <xdr:rowOff>14352</xdr:rowOff>
    </xdr:to>
    <xdr:pic>
      <xdr:nvPicPr>
        <xdr:cNvPr id="5" name="Picture 4"/>
        <xdr:cNvPicPr>
          <a:picLocks noChangeAspect="1"/>
        </xdr:cNvPicPr>
      </xdr:nvPicPr>
      <xdr:blipFill>
        <a:blip xmlns:r="http://schemas.openxmlformats.org/officeDocument/2006/relationships" r:embed="rId2"/>
        <a:stretch>
          <a:fillRect/>
        </a:stretch>
      </xdr:blipFill>
      <xdr:spPr>
        <a:xfrm>
          <a:off x="447675" y="16021050"/>
          <a:ext cx="5486876"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25</xdr:row>
      <xdr:rowOff>38100</xdr:rowOff>
    </xdr:from>
    <xdr:to>
      <xdr:col>9</xdr:col>
      <xdr:colOff>590551</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6" y="4533900"/>
          <a:ext cx="7677150" cy="6558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838200</xdr:colOff>
      <xdr:row>20</xdr:row>
      <xdr:rowOff>9525</xdr:rowOff>
    </xdr:from>
    <xdr:to>
      <xdr:col>5</xdr:col>
      <xdr:colOff>299834</xdr:colOff>
      <xdr:row>35</xdr:row>
      <xdr:rowOff>25358</xdr:rowOff>
    </xdr:to>
    <xdr:pic>
      <xdr:nvPicPr>
        <xdr:cNvPr id="3" name="Picture 2"/>
        <xdr:cNvPicPr>
          <a:picLocks noChangeAspect="1"/>
        </xdr:cNvPicPr>
      </xdr:nvPicPr>
      <xdr:blipFill>
        <a:blip xmlns:r="http://schemas.openxmlformats.org/officeDocument/2006/relationships" r:embed="rId1"/>
        <a:stretch>
          <a:fillRect/>
        </a:stretch>
      </xdr:blipFill>
      <xdr:spPr>
        <a:xfrm>
          <a:off x="838200" y="3486150"/>
          <a:ext cx="4243184" cy="2444708"/>
        </a:xfrm>
        <a:prstGeom prst="rect">
          <a:avLst/>
        </a:prstGeom>
      </xdr:spPr>
    </xdr:pic>
    <xdr:clientData/>
  </xdr:twoCellAnchor>
  <xdr:twoCellAnchor editAs="oneCell">
    <xdr:from>
      <xdr:col>0</xdr:col>
      <xdr:colOff>838200</xdr:colOff>
      <xdr:row>41</xdr:row>
      <xdr:rowOff>0</xdr:rowOff>
    </xdr:from>
    <xdr:to>
      <xdr:col>5</xdr:col>
      <xdr:colOff>342509</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838200" y="6877050"/>
          <a:ext cx="4285859"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17</xdr:col>
      <xdr:colOff>600075</xdr:colOff>
      <xdr:row>43</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4"/>
          <a:ext cx="10963275" cy="6486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0</xdr:rowOff>
    </xdr:from>
    <xdr:to>
      <xdr:col>7</xdr:col>
      <xdr:colOff>467587</xdr:colOff>
      <xdr:row>36</xdr:row>
      <xdr:rowOff>225</xdr:rowOff>
    </xdr:to>
    <xdr:pic>
      <xdr:nvPicPr>
        <xdr:cNvPr id="2" name="Picture 1"/>
        <xdr:cNvPicPr>
          <a:picLocks noChangeAspect="1"/>
        </xdr:cNvPicPr>
      </xdr:nvPicPr>
      <xdr:blipFill>
        <a:blip xmlns:r="http://schemas.openxmlformats.org/officeDocument/2006/relationships" r:embed="rId1"/>
        <a:stretch>
          <a:fillRect/>
        </a:stretch>
      </xdr:blipFill>
      <xdr:spPr>
        <a:xfrm>
          <a:off x="152400"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28575</xdr:rowOff>
    </xdr:from>
    <xdr:to>
      <xdr:col>9</xdr:col>
      <xdr:colOff>561975</xdr:colOff>
      <xdr:row>65</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86275"/>
          <a:ext cx="7600950" cy="6581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21</xdr:row>
      <xdr:rowOff>0</xdr:rowOff>
    </xdr:from>
    <xdr:to>
      <xdr:col>6</xdr:col>
      <xdr:colOff>393348</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247650" y="3790950"/>
          <a:ext cx="6194073" cy="2938527"/>
        </a:xfrm>
        <a:prstGeom prst="rect">
          <a:avLst/>
        </a:prstGeom>
      </xdr:spPr>
    </xdr:pic>
    <xdr:clientData/>
  </xdr:twoCellAnchor>
  <xdr:twoCellAnchor editAs="oneCell">
    <xdr:from>
      <xdr:col>0</xdr:col>
      <xdr:colOff>257175</xdr:colOff>
      <xdr:row>44</xdr:row>
      <xdr:rowOff>0</xdr:rowOff>
    </xdr:from>
    <xdr:to>
      <xdr:col>6</xdr:col>
      <xdr:colOff>366294</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28574</xdr:rowOff>
    </xdr:from>
    <xdr:to>
      <xdr:col>9</xdr:col>
      <xdr:colOff>561115</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099"/>
          <a:ext cx="7619140" cy="6572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75" t="s">
        <v>0</v>
      </c>
      <c r="B2" s="675"/>
      <c r="C2" s="675"/>
      <c r="D2" s="675"/>
      <c r="E2" s="675"/>
      <c r="F2" s="675"/>
      <c r="G2" s="675"/>
      <c r="H2" s="675"/>
      <c r="I2" s="675"/>
    </row>
    <row r="3" spans="1:9" ht="18.75" customHeight="1">
      <c r="A3" s="3"/>
      <c r="B3" s="3"/>
      <c r="C3" s="3"/>
      <c r="D3" s="3"/>
      <c r="E3" s="3"/>
      <c r="F3" s="3"/>
      <c r="G3" s="3"/>
      <c r="H3" s="3"/>
      <c r="I3" s="3"/>
    </row>
    <row r="4" spans="1:9" ht="18.75">
      <c r="A4" s="676" t="s">
        <v>1</v>
      </c>
      <c r="B4" s="676"/>
      <c r="C4" s="676"/>
      <c r="D4" s="676"/>
      <c r="E4" s="676"/>
      <c r="F4" s="676"/>
      <c r="G4" s="676"/>
      <c r="H4" s="676"/>
      <c r="I4" s="676"/>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77" t="s">
        <v>1358</v>
      </c>
      <c r="B7" s="677"/>
      <c r="C7" s="677"/>
      <c r="D7" s="677"/>
      <c r="E7" s="677"/>
      <c r="F7" s="677"/>
      <c r="G7" s="677"/>
      <c r="H7" s="677"/>
      <c r="I7" s="677"/>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78" t="s">
        <v>2</v>
      </c>
      <c r="B18" s="678"/>
      <c r="C18" s="678"/>
      <c r="D18" s="678"/>
      <c r="E18" s="678"/>
      <c r="F18" s="678"/>
      <c r="G18" s="678"/>
      <c r="H18" s="678"/>
      <c r="I18" s="678"/>
    </row>
    <row r="19" spans="1:9" ht="18.75" customHeight="1">
      <c r="A19" s="8"/>
      <c r="B19" s="8"/>
      <c r="C19" s="8"/>
      <c r="D19" s="8"/>
      <c r="E19" s="8"/>
      <c r="F19" s="8"/>
      <c r="G19" s="8"/>
      <c r="H19" s="8"/>
      <c r="I19" s="8"/>
    </row>
    <row r="20" spans="1:9" ht="18.75" customHeight="1">
      <c r="A20" s="679" t="s">
        <v>1273</v>
      </c>
      <c r="B20" s="679"/>
      <c r="C20" s="679"/>
      <c r="D20" s="679"/>
      <c r="E20" s="679"/>
      <c r="F20" s="679"/>
      <c r="G20" s="679"/>
      <c r="H20" s="679"/>
      <c r="I20" s="679"/>
    </row>
    <row r="21" spans="1:9" ht="18.75" customHeight="1">
      <c r="A21" s="9"/>
      <c r="B21" s="9"/>
      <c r="C21" s="9"/>
      <c r="D21" s="9"/>
      <c r="E21" s="9"/>
      <c r="F21" s="9"/>
      <c r="G21" s="9"/>
      <c r="H21" s="9"/>
      <c r="I21" s="9"/>
    </row>
    <row r="22" spans="1:9" ht="26.25" customHeight="1">
      <c r="A22" s="680" t="s">
        <v>3</v>
      </c>
      <c r="B22" s="680"/>
      <c r="C22" s="680"/>
      <c r="D22" s="680"/>
      <c r="E22" s="680"/>
      <c r="F22" s="680"/>
      <c r="G22" s="680"/>
      <c r="H22" s="680"/>
      <c r="I22" s="680"/>
    </row>
    <row r="23" spans="1:9" ht="18.75">
      <c r="A23" s="10"/>
      <c r="B23" s="10"/>
      <c r="C23" s="10"/>
      <c r="D23" s="10"/>
      <c r="E23" s="10"/>
      <c r="F23" s="10"/>
      <c r="G23" s="10"/>
      <c r="H23" s="10"/>
      <c r="I23" s="10"/>
    </row>
    <row r="24" spans="1:9" ht="18.75" customHeight="1">
      <c r="A24" s="672" t="s">
        <v>1274</v>
      </c>
      <c r="B24" s="672"/>
      <c r="C24" s="672"/>
      <c r="D24" s="672"/>
      <c r="E24" s="672"/>
      <c r="F24" s="672"/>
      <c r="G24" s="672"/>
      <c r="H24" s="672"/>
      <c r="I24" s="672"/>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73"/>
      <c r="B36" s="673"/>
      <c r="C36" s="673"/>
      <c r="D36" s="673"/>
      <c r="E36" s="673"/>
      <c r="F36" s="673"/>
      <c r="G36" s="673"/>
      <c r="H36" s="673"/>
      <c r="I36" s="673"/>
    </row>
    <row r="37" spans="1:9" ht="50.25" customHeight="1">
      <c r="A37" s="673" t="s">
        <v>4</v>
      </c>
      <c r="B37" s="673"/>
      <c r="C37" s="673"/>
      <c r="D37" s="673"/>
      <c r="E37" s="673"/>
      <c r="F37" s="673"/>
      <c r="G37" s="673"/>
      <c r="H37" s="673"/>
      <c r="I37" s="673"/>
    </row>
    <row r="38" spans="1:9">
      <c r="A38" s="11"/>
      <c r="B38" s="11"/>
      <c r="C38" s="11"/>
      <c r="D38" s="11"/>
      <c r="E38" s="11"/>
      <c r="F38" s="11"/>
      <c r="G38" s="11"/>
      <c r="H38" s="11"/>
      <c r="I38" s="11"/>
    </row>
    <row r="39" spans="1:9" ht="65.25" customHeight="1">
      <c r="A39" s="674" t="s">
        <v>5</v>
      </c>
      <c r="B39" s="674"/>
      <c r="C39" s="674"/>
      <c r="D39" s="674"/>
      <c r="E39" s="674"/>
      <c r="F39" s="674"/>
      <c r="G39" s="674"/>
      <c r="H39" s="674"/>
      <c r="I39" s="67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572</v>
      </c>
      <c r="S1" s="26" t="str">
        <f>Naslovnica!A20</f>
        <v>Veljača 2013.</v>
      </c>
    </row>
    <row r="2" spans="1:19" ht="12.75" customHeight="1">
      <c r="A2" s="373" t="s">
        <v>573</v>
      </c>
      <c r="J2" s="320"/>
      <c r="K2" s="320"/>
      <c r="L2" s="320"/>
      <c r="M2" s="301"/>
      <c r="S2" s="374" t="str">
        <f>Naslovnica!A24</f>
        <v>February 2013</v>
      </c>
    </row>
    <row r="3" spans="1:19" ht="12.75" customHeight="1">
      <c r="J3" s="30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102" t="s">
        <v>912</v>
      </c>
    </row>
    <row r="45" spans="1:1" ht="12.75" customHeight="1"/>
    <row r="46" spans="1:1" ht="12.75" customHeight="1"/>
    <row r="47" spans="1:1" ht="12.75" customHeight="1"/>
    <row r="48" spans="1:1" ht="12.75" customHeight="1"/>
    <row r="49" spans="1:19" ht="12.75" customHeight="1"/>
    <row r="50" spans="1:19" ht="12.75" customHeight="1">
      <c r="A50" s="297" t="s">
        <v>490</v>
      </c>
    </row>
    <row r="51" spans="1:19" ht="12.75" customHeight="1"/>
    <row r="52" spans="1:19" ht="12.75" customHeight="1">
      <c r="S52" s="105" t="s">
        <v>599</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0" t="s">
        <v>575</v>
      </c>
      <c r="K1" s="26" t="str">
        <f>Naslovnica!A20</f>
        <v>Veljača 2013.</v>
      </c>
    </row>
    <row r="2" spans="1:12" ht="12.75" customHeight="1">
      <c r="A2" s="378" t="s">
        <v>574</v>
      </c>
      <c r="K2" s="374" t="str">
        <f>Naslovnica!A24</f>
        <v>February 2013</v>
      </c>
    </row>
    <row r="3" spans="1:12" ht="12.75" customHeight="1"/>
    <row r="4" spans="1:12" ht="12.75" customHeight="1">
      <c r="H4" s="709" t="s">
        <v>913</v>
      </c>
      <c r="I4" s="722"/>
      <c r="J4" s="722"/>
      <c r="K4" s="722"/>
    </row>
    <row r="5" spans="1:12">
      <c r="A5" s="724" t="s">
        <v>932</v>
      </c>
      <c r="B5" s="696" t="s">
        <v>138</v>
      </c>
      <c r="C5" s="696"/>
      <c r="D5" s="696" t="s">
        <v>139</v>
      </c>
      <c r="E5" s="696"/>
      <c r="F5" s="696" t="s">
        <v>164</v>
      </c>
      <c r="G5" s="696"/>
      <c r="H5" s="696" t="s">
        <v>141</v>
      </c>
      <c r="I5" s="696"/>
      <c r="J5" s="696" t="s">
        <v>165</v>
      </c>
      <c r="K5" s="696"/>
    </row>
    <row r="6" spans="1:12">
      <c r="A6" s="724"/>
      <c r="B6" s="116" t="s">
        <v>166</v>
      </c>
      <c r="C6" s="116" t="s">
        <v>167</v>
      </c>
      <c r="D6" s="116" t="s">
        <v>166</v>
      </c>
      <c r="E6" s="116" t="s">
        <v>167</v>
      </c>
      <c r="F6" s="116" t="s">
        <v>166</v>
      </c>
      <c r="G6" s="116" t="s">
        <v>167</v>
      </c>
      <c r="H6" s="116" t="s">
        <v>166</v>
      </c>
      <c r="I6" s="116" t="s">
        <v>167</v>
      </c>
      <c r="J6" s="116" t="s">
        <v>166</v>
      </c>
      <c r="K6" s="116" t="s">
        <v>167</v>
      </c>
    </row>
    <row r="7" spans="1:12">
      <c r="A7" s="724"/>
      <c r="B7" s="383" t="s">
        <v>153</v>
      </c>
      <c r="C7" s="383" t="s">
        <v>154</v>
      </c>
      <c r="D7" s="383" t="s">
        <v>153</v>
      </c>
      <c r="E7" s="383" t="s">
        <v>154</v>
      </c>
      <c r="F7" s="383" t="s">
        <v>153</v>
      </c>
      <c r="G7" s="383" t="s">
        <v>154</v>
      </c>
      <c r="H7" s="383" t="s">
        <v>153</v>
      </c>
      <c r="I7" s="383" t="s">
        <v>154</v>
      </c>
      <c r="J7" s="383" t="s">
        <v>153</v>
      </c>
      <c r="K7" s="383" t="s">
        <v>154</v>
      </c>
    </row>
    <row r="8" spans="1:12" ht="15" customHeight="1">
      <c r="A8" s="723" t="s">
        <v>914</v>
      </c>
      <c r="B8" s="462">
        <v>18184062.3805</v>
      </c>
      <c r="C8" s="463">
        <v>0.84773457701538624</v>
      </c>
      <c r="D8" s="462">
        <v>6380369.3399099996</v>
      </c>
      <c r="E8" s="463">
        <v>0.89428991115365952</v>
      </c>
      <c r="F8" s="462">
        <v>7378797.2249199999</v>
      </c>
      <c r="G8" s="463">
        <v>0.84506253383716212</v>
      </c>
      <c r="H8" s="462">
        <v>14123757.91405</v>
      </c>
      <c r="I8" s="463">
        <v>0.88220590295407897</v>
      </c>
      <c r="J8" s="462">
        <v>46066986.859379999</v>
      </c>
      <c r="K8" s="463">
        <v>0.86387478243239402</v>
      </c>
      <c r="L8" s="320"/>
    </row>
    <row r="9" spans="1:12" ht="2.25" customHeight="1">
      <c r="A9" s="723"/>
      <c r="B9" s="464"/>
      <c r="C9" s="463"/>
      <c r="D9" s="464"/>
      <c r="E9" s="463"/>
      <c r="F9" s="464"/>
      <c r="G9" s="463"/>
      <c r="H9" s="464"/>
      <c r="I9" s="463"/>
      <c r="J9" s="464"/>
      <c r="K9" s="463"/>
    </row>
    <row r="10" spans="1:12" ht="19.5">
      <c r="A10" s="465" t="s">
        <v>915</v>
      </c>
      <c r="B10" s="466">
        <v>18019044.772349998</v>
      </c>
      <c r="C10" s="467">
        <v>0.84004151430376994</v>
      </c>
      <c r="D10" s="466">
        <v>6222414.2344700005</v>
      </c>
      <c r="E10" s="467">
        <v>0.87215049418815238</v>
      </c>
      <c r="F10" s="466">
        <v>7314192.0618999992</v>
      </c>
      <c r="G10" s="467">
        <v>0.83766357692095073</v>
      </c>
      <c r="H10" s="466">
        <v>14104746.168090001</v>
      </c>
      <c r="I10" s="467">
        <v>0.88101838086445916</v>
      </c>
      <c r="J10" s="466">
        <v>45660397.236809999</v>
      </c>
      <c r="K10" s="467">
        <v>0.85625017866117059</v>
      </c>
      <c r="L10" s="301"/>
    </row>
    <row r="11" spans="1:12" ht="19.5">
      <c r="A11" s="465" t="s">
        <v>916</v>
      </c>
      <c r="B11" s="468">
        <v>2214998.8760600002</v>
      </c>
      <c r="C11" s="469">
        <v>0.1033</v>
      </c>
      <c r="D11" s="468">
        <v>1033801.6648500001</v>
      </c>
      <c r="E11" s="469">
        <v>0.1449</v>
      </c>
      <c r="F11" s="468">
        <v>1501207.5052400001</v>
      </c>
      <c r="G11" s="469">
        <v>0.1719</v>
      </c>
      <c r="H11" s="468">
        <v>2454575.2298000003</v>
      </c>
      <c r="I11" s="469">
        <v>0.15329999999999999</v>
      </c>
      <c r="J11" s="468">
        <v>7204583.2759499997</v>
      </c>
      <c r="K11" s="469">
        <v>0.13510451267467888</v>
      </c>
    </row>
    <row r="12" spans="1:12" ht="19.5">
      <c r="A12" s="470" t="s">
        <v>917</v>
      </c>
      <c r="B12" s="468">
        <v>13494258.267520001</v>
      </c>
      <c r="C12" s="469">
        <v>0.62909756275472573</v>
      </c>
      <c r="D12" s="468">
        <v>4510404.6493100002</v>
      </c>
      <c r="E12" s="469">
        <v>0.63219057678491541</v>
      </c>
      <c r="F12" s="468">
        <v>5144079.4523400003</v>
      </c>
      <c r="G12" s="469">
        <v>0.58912972992034651</v>
      </c>
      <c r="H12" s="468">
        <v>10431159.28803</v>
      </c>
      <c r="I12" s="469">
        <v>0.65155678499699854</v>
      </c>
      <c r="J12" s="468">
        <v>33579901.657200001</v>
      </c>
      <c r="K12" s="469">
        <v>0.62970973827232546</v>
      </c>
    </row>
    <row r="13" spans="1:12" ht="19.5">
      <c r="A13" s="465" t="s">
        <v>918</v>
      </c>
      <c r="B13" s="468">
        <v>9524.5973800000011</v>
      </c>
      <c r="C13" s="469">
        <v>4.4403337176377085E-4</v>
      </c>
      <c r="D13" s="468">
        <v>11429.353050000002</v>
      </c>
      <c r="E13" s="469">
        <v>1.601969193177222E-3</v>
      </c>
      <c r="F13" s="468">
        <v>11643.42686</v>
      </c>
      <c r="G13" s="469">
        <v>1.3334725843433043E-3</v>
      </c>
      <c r="H13" s="468">
        <v>0</v>
      </c>
      <c r="I13" s="469">
        <v>0</v>
      </c>
      <c r="J13" s="468">
        <v>32597.37729</v>
      </c>
      <c r="K13" s="469">
        <v>6.1128487305289335E-4</v>
      </c>
    </row>
    <row r="14" spans="1:12" ht="19.5">
      <c r="A14" s="465" t="s">
        <v>919</v>
      </c>
      <c r="B14" s="468">
        <v>150454.48088999998</v>
      </c>
      <c r="C14" s="469">
        <v>7.014134853283901E-3</v>
      </c>
      <c r="D14" s="468">
        <v>161197.53198</v>
      </c>
      <c r="E14" s="469">
        <v>2.2593884283604315E-2</v>
      </c>
      <c r="F14" s="468">
        <v>213352.09678999998</v>
      </c>
      <c r="G14" s="469">
        <v>2.4434316056812854E-2</v>
      </c>
      <c r="H14" s="468">
        <v>804422.0554500001</v>
      </c>
      <c r="I14" s="469">
        <v>5.0246251040488563E-2</v>
      </c>
      <c r="J14" s="468">
        <v>1329426.1651099999</v>
      </c>
      <c r="K14" s="469">
        <v>2.4930168379581966E-2</v>
      </c>
    </row>
    <row r="15" spans="1:12" ht="19.5">
      <c r="A15" s="465" t="s">
        <v>920</v>
      </c>
      <c r="B15" s="468">
        <v>3067.5</v>
      </c>
      <c r="C15" s="469">
        <v>1.4300576849006578E-4</v>
      </c>
      <c r="D15" s="468">
        <v>4200.3277500000004</v>
      </c>
      <c r="E15" s="469">
        <v>5.8872935566089599E-4</v>
      </c>
      <c r="F15" s="468">
        <v>4090</v>
      </c>
      <c r="G15" s="469">
        <v>4.6841045471763404E-4</v>
      </c>
      <c r="H15" s="468">
        <v>4609.0005499999997</v>
      </c>
      <c r="I15" s="469">
        <v>2.878899168813806E-4</v>
      </c>
      <c r="J15" s="468">
        <v>15966.828300000001</v>
      </c>
      <c r="K15" s="469">
        <v>2.9941919939114361E-4</v>
      </c>
    </row>
    <row r="16" spans="1:12" ht="19.5">
      <c r="A16" s="465" t="s">
        <v>921</v>
      </c>
      <c r="B16" s="468">
        <v>379945.49322</v>
      </c>
      <c r="C16" s="469">
        <v>1.7712924936353111E-2</v>
      </c>
      <c r="D16" s="468">
        <v>311406.11923000001</v>
      </c>
      <c r="E16" s="469">
        <v>4.3647528201373818E-2</v>
      </c>
      <c r="F16" s="468">
        <v>430265.55752999999</v>
      </c>
      <c r="G16" s="469">
        <v>4.9276500110504558E-2</v>
      </c>
      <c r="H16" s="468">
        <v>387754.30342000001</v>
      </c>
      <c r="I16" s="469">
        <v>2.4220121688200157E-2</v>
      </c>
      <c r="J16" s="468">
        <v>1509371.4734</v>
      </c>
      <c r="K16" s="469">
        <v>2.8304606879830906E-2</v>
      </c>
    </row>
    <row r="17" spans="1:11" ht="19.5">
      <c r="A17" s="465" t="s">
        <v>1202</v>
      </c>
      <c r="B17" s="468">
        <v>1321374.28681</v>
      </c>
      <c r="C17" s="469">
        <v>6.1602003373521314E-2</v>
      </c>
      <c r="D17" s="468">
        <v>3980.87428</v>
      </c>
      <c r="E17" s="469">
        <v>5.5797016074077385E-4</v>
      </c>
      <c r="F17" s="468">
        <v>9554.0231400000011</v>
      </c>
      <c r="G17" s="469">
        <v>1.0941819861589727E-3</v>
      </c>
      <c r="H17" s="468">
        <v>0</v>
      </c>
      <c r="I17" s="469">
        <v>0</v>
      </c>
      <c r="J17" s="468">
        <v>1334909.18423</v>
      </c>
      <c r="K17" s="469">
        <v>2.5032989125462767E-2</v>
      </c>
    </row>
    <row r="18" spans="1:11" ht="19.5">
      <c r="A18" s="465" t="s">
        <v>923</v>
      </c>
      <c r="B18" s="468">
        <v>445421.27047000005</v>
      </c>
      <c r="C18" s="469">
        <v>2.076538258692218E-2</v>
      </c>
      <c r="D18" s="468">
        <v>185993.71402000001</v>
      </c>
      <c r="E18" s="469">
        <v>2.606938456456679E-2</v>
      </c>
      <c r="F18" s="468">
        <v>0</v>
      </c>
      <c r="G18" s="469">
        <v>0</v>
      </c>
      <c r="H18" s="468">
        <v>22226.290840000001</v>
      </c>
      <c r="I18" s="469">
        <v>1.3883107526444082E-3</v>
      </c>
      <c r="J18" s="468">
        <v>653641.27533000009</v>
      </c>
      <c r="K18" s="469">
        <v>1.2257459256846561E-2</v>
      </c>
    </row>
    <row r="19" spans="1:11" ht="2.25" customHeight="1">
      <c r="A19" s="465"/>
      <c r="B19" s="468"/>
      <c r="C19" s="467"/>
      <c r="D19" s="468"/>
      <c r="E19" s="467"/>
      <c r="F19" s="468"/>
      <c r="G19" s="467"/>
      <c r="H19" s="468"/>
      <c r="I19" s="467"/>
      <c r="J19" s="468"/>
      <c r="K19" s="467"/>
    </row>
    <row r="20" spans="1:11" ht="18">
      <c r="A20" s="471" t="s">
        <v>924</v>
      </c>
      <c r="B20" s="466">
        <v>86183.036330000003</v>
      </c>
      <c r="C20" s="469">
        <v>4.0178227681104831E-3</v>
      </c>
      <c r="D20" s="466">
        <v>150667.12144999998</v>
      </c>
      <c r="E20" s="469">
        <v>2.1117913317726326E-2</v>
      </c>
      <c r="F20" s="466">
        <v>63155.136200000001</v>
      </c>
      <c r="G20" s="469">
        <v>7.2328914584831568E-3</v>
      </c>
      <c r="H20" s="466">
        <v>13431.81683</v>
      </c>
      <c r="I20" s="469">
        <v>8.389854999593415E-4</v>
      </c>
      <c r="J20" s="466">
        <v>313437.11080999998</v>
      </c>
      <c r="K20" s="467">
        <v>5.8777539918935156E-3</v>
      </c>
    </row>
    <row r="21" spans="1:11" ht="2.25" customHeight="1">
      <c r="A21" s="465"/>
      <c r="B21" s="468"/>
      <c r="C21" s="467"/>
      <c r="D21" s="468"/>
      <c r="E21" s="467"/>
      <c r="F21" s="468"/>
      <c r="G21" s="467"/>
      <c r="H21" s="468"/>
      <c r="I21" s="467"/>
      <c r="J21" s="468"/>
      <c r="K21" s="467"/>
    </row>
    <row r="22" spans="1:11" ht="18">
      <c r="A22" s="471" t="s">
        <v>925</v>
      </c>
      <c r="B22" s="466">
        <v>78834.571819999997</v>
      </c>
      <c r="C22" s="469">
        <v>3.6752399435059117E-3</v>
      </c>
      <c r="D22" s="466">
        <v>7287.9839900000006</v>
      </c>
      <c r="E22" s="469">
        <v>1.0215036477807299E-3</v>
      </c>
      <c r="F22" s="466">
        <v>1450.02682</v>
      </c>
      <c r="G22" s="469">
        <v>1.6606545772835326E-4</v>
      </c>
      <c r="H22" s="466">
        <v>5579.9291299999995</v>
      </c>
      <c r="I22" s="469">
        <v>3.4853658966035368E-4</v>
      </c>
      <c r="J22" s="466">
        <v>93152.511760000009</v>
      </c>
      <c r="K22" s="467">
        <v>1.7468497793298929E-3</v>
      </c>
    </row>
    <row r="23" spans="1:11" ht="2.25" customHeight="1">
      <c r="A23" s="465"/>
      <c r="B23" s="466"/>
      <c r="C23" s="467"/>
      <c r="D23" s="466"/>
      <c r="E23" s="467"/>
      <c r="F23" s="466"/>
      <c r="G23" s="467"/>
      <c r="H23" s="466"/>
      <c r="I23" s="467"/>
      <c r="J23" s="466"/>
      <c r="K23" s="467"/>
    </row>
    <row r="24" spans="1:11" ht="18">
      <c r="A24" s="471" t="s">
        <v>926</v>
      </c>
      <c r="B24" s="462">
        <v>3266121.28963</v>
      </c>
      <c r="C24" s="463">
        <v>0.15226542298461382</v>
      </c>
      <c r="D24" s="462">
        <v>754195.48111000005</v>
      </c>
      <c r="E24" s="463">
        <v>0.10571008884634056</v>
      </c>
      <c r="F24" s="462">
        <v>1352861.0009100002</v>
      </c>
      <c r="G24" s="463">
        <v>0.15493746616283779</v>
      </c>
      <c r="H24" s="462">
        <v>1885835.6136700001</v>
      </c>
      <c r="I24" s="463">
        <v>0.1177940970459211</v>
      </c>
      <c r="J24" s="462">
        <v>7259013.3853199994</v>
      </c>
      <c r="K24" s="463">
        <v>0.13612521756760604</v>
      </c>
    </row>
    <row r="25" spans="1:11" ht="19.5">
      <c r="A25" s="465" t="s">
        <v>927</v>
      </c>
      <c r="B25" s="468">
        <v>3050932.9891300001</v>
      </c>
      <c r="C25" s="469">
        <v>0.1422334202843453</v>
      </c>
      <c r="D25" s="468">
        <v>203876.44453000001</v>
      </c>
      <c r="E25" s="469">
        <v>2.8575876685475628E-2</v>
      </c>
      <c r="F25" s="468">
        <v>878302.26792000001</v>
      </c>
      <c r="G25" s="469">
        <v>0.10058825542687932</v>
      </c>
      <c r="H25" s="468">
        <v>338773.37101999996</v>
      </c>
      <c r="I25" s="469">
        <v>2.1160647859886441E-2</v>
      </c>
      <c r="J25" s="468">
        <v>4471885.0726000005</v>
      </c>
      <c r="K25" s="469">
        <v>8.3859375390608906E-2</v>
      </c>
    </row>
    <row r="26" spans="1:11" ht="19.5">
      <c r="A26" s="465" t="s">
        <v>928</v>
      </c>
      <c r="B26" s="468">
        <v>215188.30050000001</v>
      </c>
      <c r="C26" s="469">
        <v>1.0032002700268525E-2</v>
      </c>
      <c r="D26" s="468">
        <v>68232.088040000002</v>
      </c>
      <c r="E26" s="469">
        <v>9.5635949426057833E-3</v>
      </c>
      <c r="F26" s="468">
        <v>0</v>
      </c>
      <c r="G26" s="469">
        <v>0</v>
      </c>
      <c r="H26" s="468">
        <v>0</v>
      </c>
      <c r="I26" s="469">
        <v>0</v>
      </c>
      <c r="J26" s="468">
        <v>283420.38854000001</v>
      </c>
      <c r="K26" s="469">
        <v>5.3148630544097254E-3</v>
      </c>
    </row>
    <row r="27" spans="1:11" ht="19.5">
      <c r="A27" s="465" t="s">
        <v>918</v>
      </c>
      <c r="B27" s="468">
        <v>0</v>
      </c>
      <c r="C27" s="469">
        <v>0</v>
      </c>
      <c r="D27" s="468">
        <v>0</v>
      </c>
      <c r="E27" s="469">
        <v>0</v>
      </c>
      <c r="F27" s="468">
        <v>0</v>
      </c>
      <c r="G27" s="469">
        <v>0</v>
      </c>
      <c r="H27" s="468">
        <v>0</v>
      </c>
      <c r="I27" s="469">
        <v>0</v>
      </c>
      <c r="J27" s="468">
        <v>0</v>
      </c>
      <c r="K27" s="469">
        <v>0</v>
      </c>
    </row>
    <row r="28" spans="1:11" ht="19.5">
      <c r="A28" s="470" t="s">
        <v>929</v>
      </c>
      <c r="B28" s="468">
        <v>0</v>
      </c>
      <c r="C28" s="469">
        <v>0</v>
      </c>
      <c r="D28" s="468">
        <v>1599.36077</v>
      </c>
      <c r="E28" s="469">
        <v>2.2417075324453298E-4</v>
      </c>
      <c r="F28" s="468">
        <v>0</v>
      </c>
      <c r="G28" s="469">
        <v>0</v>
      </c>
      <c r="H28" s="468">
        <v>0</v>
      </c>
      <c r="I28" s="469">
        <v>0</v>
      </c>
      <c r="J28" s="468">
        <v>1599.36077</v>
      </c>
      <c r="K28" s="469">
        <v>2.9992138218897421E-5</v>
      </c>
    </row>
    <row r="29" spans="1:11" ht="19.5">
      <c r="A29" s="465" t="s">
        <v>920</v>
      </c>
      <c r="B29" s="468">
        <v>0</v>
      </c>
      <c r="C29" s="469">
        <v>0</v>
      </c>
      <c r="D29" s="468">
        <v>0</v>
      </c>
      <c r="E29" s="469">
        <v>0</v>
      </c>
      <c r="F29" s="468">
        <v>0</v>
      </c>
      <c r="G29" s="469">
        <v>0</v>
      </c>
      <c r="H29" s="468">
        <v>0</v>
      </c>
      <c r="I29" s="469">
        <v>0</v>
      </c>
      <c r="J29" s="468">
        <v>0</v>
      </c>
      <c r="K29" s="469">
        <v>0</v>
      </c>
    </row>
    <row r="30" spans="1:11" ht="19.5">
      <c r="A30" s="465" t="s">
        <v>921</v>
      </c>
      <c r="B30" s="468">
        <v>0</v>
      </c>
      <c r="C30" s="469">
        <v>0</v>
      </c>
      <c r="D30" s="468">
        <v>480487.58776999998</v>
      </c>
      <c r="E30" s="469">
        <v>6.7346446465014614E-2</v>
      </c>
      <c r="F30" s="468">
        <v>474558.73298999999</v>
      </c>
      <c r="G30" s="469">
        <v>5.4349210735958484E-2</v>
      </c>
      <c r="H30" s="468">
        <v>1547062.2426500001</v>
      </c>
      <c r="I30" s="469">
        <v>9.663344918603467E-2</v>
      </c>
      <c r="J30" s="468">
        <v>2502108.5634099999</v>
      </c>
      <c r="K30" s="469">
        <v>4.6920986984368501E-2</v>
      </c>
    </row>
    <row r="31" spans="1:11" ht="19.5">
      <c r="A31" s="465" t="s">
        <v>922</v>
      </c>
      <c r="B31" s="468">
        <v>0</v>
      </c>
      <c r="C31" s="469">
        <v>0</v>
      </c>
      <c r="D31" s="468">
        <v>0</v>
      </c>
      <c r="E31" s="469">
        <v>0</v>
      </c>
      <c r="F31" s="468">
        <v>0</v>
      </c>
      <c r="G31" s="469">
        <v>0</v>
      </c>
      <c r="H31" s="468">
        <v>0</v>
      </c>
      <c r="I31" s="469">
        <v>0</v>
      </c>
      <c r="J31" s="468">
        <v>0</v>
      </c>
      <c r="K31" s="469">
        <v>0</v>
      </c>
    </row>
    <row r="32" spans="1:11" ht="19.5">
      <c r="A32" s="465" t="s">
        <v>923</v>
      </c>
      <c r="B32" s="468">
        <v>0</v>
      </c>
      <c r="C32" s="472" t="s">
        <v>1288</v>
      </c>
      <c r="D32" s="468">
        <v>0</v>
      </c>
      <c r="E32" s="472" t="s">
        <v>1288</v>
      </c>
      <c r="F32" s="468">
        <v>0</v>
      </c>
      <c r="G32" s="472" t="s">
        <v>1288</v>
      </c>
      <c r="H32" s="468">
        <v>0</v>
      </c>
      <c r="I32" s="472" t="s">
        <v>1288</v>
      </c>
      <c r="J32" s="468">
        <v>0</v>
      </c>
      <c r="K32" s="472" t="s">
        <v>1288</v>
      </c>
    </row>
    <row r="33" spans="1:11" ht="2.25" customHeight="1">
      <c r="A33" s="465"/>
      <c r="B33" s="468"/>
      <c r="C33" s="467"/>
      <c r="D33" s="468"/>
      <c r="E33" s="467"/>
      <c r="F33" s="468"/>
      <c r="G33" s="467"/>
      <c r="H33" s="468"/>
      <c r="I33" s="467"/>
      <c r="J33" s="468"/>
      <c r="K33" s="467"/>
    </row>
    <row r="34" spans="1:11" ht="18">
      <c r="A34" s="471" t="s">
        <v>930</v>
      </c>
      <c r="B34" s="462">
        <v>21450183.67013</v>
      </c>
      <c r="C34" s="463">
        <v>1</v>
      </c>
      <c r="D34" s="462">
        <v>7134564.8210200006</v>
      </c>
      <c r="E34" s="463">
        <v>1</v>
      </c>
      <c r="F34" s="462">
        <v>8731658.2258299999</v>
      </c>
      <c r="G34" s="463">
        <v>1</v>
      </c>
      <c r="H34" s="462">
        <v>16009593.527719999</v>
      </c>
      <c r="I34" s="463">
        <v>1</v>
      </c>
      <c r="J34" s="462">
        <v>53326000.2447</v>
      </c>
      <c r="K34" s="463">
        <v>1</v>
      </c>
    </row>
    <row r="35" spans="1:11" ht="22.5" customHeight="1">
      <c r="A35" s="117" t="s">
        <v>931</v>
      </c>
      <c r="B35" s="118">
        <v>21319176.777860001</v>
      </c>
      <c r="C35" s="322"/>
      <c r="D35" s="118">
        <v>7122414.9667700008</v>
      </c>
      <c r="E35" s="322"/>
      <c r="F35" s="118">
        <v>8673035.2684400007</v>
      </c>
      <c r="G35" s="322"/>
      <c r="H35" s="118">
        <v>15960504.047530001</v>
      </c>
      <c r="I35" s="322"/>
      <c r="J35" s="118">
        <v>53075131.060599998</v>
      </c>
      <c r="K35" s="323"/>
    </row>
    <row r="36" spans="1:11" ht="18.75">
      <c r="A36" s="465" t="s">
        <v>1286</v>
      </c>
      <c r="B36" s="468">
        <v>7976.8119999999999</v>
      </c>
      <c r="C36" s="469">
        <v>3.7187616305159852E-4</v>
      </c>
      <c r="D36" s="468">
        <v>7183.0519999999997</v>
      </c>
      <c r="E36" s="469">
        <v>1.0067960948139606E-3</v>
      </c>
      <c r="F36" s="468">
        <v>2141.7049999999999</v>
      </c>
      <c r="G36" s="469">
        <v>2.4528044325697568E-4</v>
      </c>
      <c r="H36" s="468">
        <v>1362.6075000000001</v>
      </c>
      <c r="I36" s="469">
        <v>8.5111936017656984E-5</v>
      </c>
      <c r="J36" s="468">
        <v>18664.176500000001</v>
      </c>
      <c r="K36" s="469">
        <v>3.5000143296618256E-4</v>
      </c>
    </row>
    <row r="37" spans="1:11" ht="18.75">
      <c r="A37" s="465" t="s">
        <v>1287</v>
      </c>
      <c r="B37" s="468">
        <v>0</v>
      </c>
      <c r="C37" s="469">
        <v>0</v>
      </c>
      <c r="D37" s="468">
        <v>0</v>
      </c>
      <c r="E37" s="469">
        <v>0</v>
      </c>
      <c r="F37" s="468">
        <v>0</v>
      </c>
      <c r="G37" s="469">
        <v>0</v>
      </c>
      <c r="H37" s="468">
        <v>0</v>
      </c>
      <c r="I37" s="469">
        <v>0</v>
      </c>
      <c r="J37" s="468">
        <v>0</v>
      </c>
      <c r="K37" s="469">
        <v>0</v>
      </c>
    </row>
    <row r="38" spans="1:11" ht="12.75" customHeight="1">
      <c r="A38" s="102" t="s">
        <v>912</v>
      </c>
    </row>
    <row r="39" spans="1:11" ht="12.75" customHeight="1"/>
    <row r="40" spans="1:11" ht="12.75" customHeight="1">
      <c r="A40" s="297" t="s">
        <v>490</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119" t="s">
        <v>600</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5"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576</v>
      </c>
      <c r="H1" s="26" t="str">
        <f>Naslovnica!A20</f>
        <v>Veljača 2013.</v>
      </c>
    </row>
    <row r="2" spans="1:9" ht="12.75" customHeight="1">
      <c r="A2" s="373" t="s">
        <v>934</v>
      </c>
      <c r="H2" s="374" t="str">
        <f>Naslovnica!A24</f>
        <v>February 2013</v>
      </c>
    </row>
    <row r="3" spans="1:9" ht="12.75" customHeight="1"/>
    <row r="4" spans="1:9" ht="33.75">
      <c r="A4" s="120" t="s">
        <v>937</v>
      </c>
      <c r="B4" s="121" t="s">
        <v>172</v>
      </c>
      <c r="C4" s="121" t="s">
        <v>173</v>
      </c>
      <c r="D4" s="121" t="s">
        <v>174</v>
      </c>
      <c r="E4" s="121" t="s">
        <v>175</v>
      </c>
      <c r="F4" s="121" t="s">
        <v>176</v>
      </c>
      <c r="G4" s="121" t="s">
        <v>177</v>
      </c>
      <c r="H4" s="121" t="s">
        <v>142</v>
      </c>
    </row>
    <row r="5" spans="1:9" ht="22.5">
      <c r="A5" s="385" t="s">
        <v>935</v>
      </c>
      <c r="B5" s="386">
        <v>22114</v>
      </c>
      <c r="C5" s="386">
        <v>74076</v>
      </c>
      <c r="D5" s="386">
        <v>18592</v>
      </c>
      <c r="E5" s="386">
        <v>17107</v>
      </c>
      <c r="F5" s="386">
        <v>11902</v>
      </c>
      <c r="G5" s="386">
        <v>48051</v>
      </c>
      <c r="H5" s="386">
        <v>191842</v>
      </c>
      <c r="I5" s="301"/>
    </row>
    <row r="6" spans="1:9" ht="22.5">
      <c r="A6" s="122" t="s">
        <v>938</v>
      </c>
      <c r="B6" s="123">
        <v>0.11527194253604529</v>
      </c>
      <c r="C6" s="123">
        <v>0.38613025302071496</v>
      </c>
      <c r="D6" s="123">
        <v>9.6913084725972418E-2</v>
      </c>
      <c r="E6" s="123">
        <v>8.917233973790932E-2</v>
      </c>
      <c r="F6" s="123">
        <v>6.2040637608031607E-2</v>
      </c>
      <c r="G6" s="123">
        <v>0.25047174237132641</v>
      </c>
      <c r="H6" s="123">
        <v>1</v>
      </c>
      <c r="I6" s="320"/>
    </row>
    <row r="7" spans="1:9" ht="1.5" hidden="1" customHeight="1">
      <c r="A7" s="124"/>
      <c r="B7" s="125"/>
      <c r="C7" s="125"/>
      <c r="D7" s="125"/>
      <c r="E7" s="125"/>
      <c r="F7" s="125"/>
      <c r="G7" s="125"/>
      <c r="H7" s="125"/>
    </row>
    <row r="8" spans="1:9" ht="22.5">
      <c r="A8" s="122" t="s">
        <v>939</v>
      </c>
      <c r="B8" s="126">
        <v>195</v>
      </c>
      <c r="C8" s="126">
        <v>880</v>
      </c>
      <c r="D8" s="126">
        <v>117</v>
      </c>
      <c r="E8" s="126">
        <v>114</v>
      </c>
      <c r="F8" s="126">
        <v>435</v>
      </c>
      <c r="G8" s="126">
        <v>133</v>
      </c>
      <c r="H8" s="126">
        <v>1874</v>
      </c>
    </row>
    <row r="9" spans="1:9" ht="22.5">
      <c r="A9" s="451" t="s">
        <v>940</v>
      </c>
      <c r="B9" s="473">
        <v>38</v>
      </c>
      <c r="C9" s="473">
        <v>81</v>
      </c>
      <c r="D9" s="473">
        <v>40</v>
      </c>
      <c r="E9" s="473">
        <v>21</v>
      </c>
      <c r="F9" s="473">
        <v>13</v>
      </c>
      <c r="G9" s="473">
        <v>108</v>
      </c>
      <c r="H9" s="473">
        <v>301</v>
      </c>
      <c r="I9" s="320"/>
    </row>
    <row r="10" spans="1:9" ht="22.5">
      <c r="A10" s="425" t="s">
        <v>941</v>
      </c>
      <c r="B10" s="474">
        <v>2</v>
      </c>
      <c r="C10" s="474">
        <v>3</v>
      </c>
      <c r="D10" s="474">
        <v>0</v>
      </c>
      <c r="E10" s="474">
        <v>2</v>
      </c>
      <c r="F10" s="474">
        <v>1</v>
      </c>
      <c r="G10" s="474">
        <v>4</v>
      </c>
      <c r="H10" s="474">
        <v>12</v>
      </c>
    </row>
    <row r="11" spans="1:9" ht="22.5">
      <c r="A11" s="425" t="s">
        <v>942</v>
      </c>
      <c r="B11" s="474">
        <v>64</v>
      </c>
      <c r="C11" s="474">
        <v>56</v>
      </c>
      <c r="D11" s="474">
        <v>1</v>
      </c>
      <c r="E11" s="474">
        <v>21</v>
      </c>
      <c r="F11" s="474">
        <v>47</v>
      </c>
      <c r="G11" s="474">
        <v>84</v>
      </c>
      <c r="H11" s="474">
        <v>273</v>
      </c>
    </row>
    <row r="12" spans="1:9" ht="22.5">
      <c r="A12" s="122" t="s">
        <v>943</v>
      </c>
      <c r="B12" s="126">
        <v>104</v>
      </c>
      <c r="C12" s="126">
        <v>140</v>
      </c>
      <c r="D12" s="126">
        <v>41</v>
      </c>
      <c r="E12" s="126">
        <v>44</v>
      </c>
      <c r="F12" s="126">
        <v>61</v>
      </c>
      <c r="G12" s="126">
        <v>196</v>
      </c>
      <c r="H12" s="126">
        <v>586</v>
      </c>
    </row>
    <row r="13" spans="1:9" ht="22.5">
      <c r="A13" s="385" t="s">
        <v>936</v>
      </c>
      <c r="B13" s="386">
        <v>22205</v>
      </c>
      <c r="C13" s="386">
        <v>74816</v>
      </c>
      <c r="D13" s="386">
        <v>18668</v>
      </c>
      <c r="E13" s="386">
        <v>17177</v>
      </c>
      <c r="F13" s="386">
        <v>12276</v>
      </c>
      <c r="G13" s="386">
        <v>47988</v>
      </c>
      <c r="H13" s="386">
        <v>193130</v>
      </c>
    </row>
    <row r="14" spans="1:9" ht="21.75">
      <c r="A14" s="87" t="s">
        <v>944</v>
      </c>
      <c r="B14" s="127">
        <v>0.11497436959560918</v>
      </c>
      <c r="C14" s="127">
        <v>0.38738673432403042</v>
      </c>
      <c r="D14" s="127">
        <v>9.6660280639983429E-2</v>
      </c>
      <c r="E14" s="127">
        <v>8.8940092165898613E-2</v>
      </c>
      <c r="F14" s="127">
        <v>6.3563402889245585E-2</v>
      </c>
      <c r="G14" s="127">
        <v>0.24847512038523276</v>
      </c>
      <c r="H14" s="127">
        <v>1</v>
      </c>
    </row>
    <row r="15" spans="1:9" ht="12.75" customHeight="1">
      <c r="A15" s="94" t="s">
        <v>946</v>
      </c>
    </row>
    <row r="16" spans="1:9" ht="12.75" customHeight="1">
      <c r="A16" s="128" t="s">
        <v>945</v>
      </c>
    </row>
    <row r="17" spans="1:9" ht="12.75" customHeight="1"/>
    <row r="18" spans="1:9" ht="12.75" customHeight="1">
      <c r="A18" s="95" t="s">
        <v>577</v>
      </c>
      <c r="H18" s="26" t="str">
        <f>Naslovnica!A20</f>
        <v>Veljača 2013.</v>
      </c>
    </row>
    <row r="19" spans="1:9" ht="12.75" customHeight="1">
      <c r="A19" s="373" t="s">
        <v>578</v>
      </c>
      <c r="H19" s="374" t="str">
        <f>Naslovnica!A24</f>
        <v>February 2013</v>
      </c>
    </row>
    <row r="20" spans="1:9" ht="12.75" customHeight="1"/>
    <row r="21" spans="1:9" ht="12.75" customHeight="1"/>
    <row r="22" spans="1:9" ht="12.75" customHeight="1"/>
    <row r="23" spans="1:9" ht="12.75" customHeight="1"/>
    <row r="24" spans="1:9" ht="12.75" customHeight="1">
      <c r="I24" s="320"/>
    </row>
    <row r="25" spans="1:9" ht="12.75" customHeight="1"/>
    <row r="26" spans="1:9" ht="12.75" customHeight="1"/>
    <row r="27" spans="1:9" ht="12.75" customHeight="1">
      <c r="I27" s="301"/>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669" t="s">
        <v>946</v>
      </c>
    </row>
    <row r="38" spans="1:1" ht="12.75" customHeight="1"/>
    <row r="39" spans="1:1" ht="12.75" customHeight="1"/>
    <row r="40" spans="1:1" ht="12.75" customHeight="1">
      <c r="A40" s="297" t="s">
        <v>490</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15" t="s">
        <v>601</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579</v>
      </c>
      <c r="G1" s="129" t="s">
        <v>185</v>
      </c>
      <c r="J1" s="26" t="s">
        <v>1233</v>
      </c>
    </row>
    <row r="2" spans="1:11" ht="12.75" customHeight="1">
      <c r="A2" s="373" t="s">
        <v>580</v>
      </c>
      <c r="G2" s="387" t="s">
        <v>186</v>
      </c>
      <c r="J2" s="374" t="s">
        <v>1234</v>
      </c>
    </row>
    <row r="3" spans="1:11" ht="12.75" customHeight="1"/>
    <row r="4" spans="1:11" ht="12.75" customHeight="1"/>
    <row r="5" spans="1:11" ht="13.5" customHeight="1">
      <c r="A5" s="51"/>
      <c r="B5" s="52"/>
      <c r="C5" s="52" t="s">
        <v>1231</v>
      </c>
      <c r="D5" s="52"/>
      <c r="E5" s="112"/>
      <c r="F5" s="52" t="s">
        <v>562</v>
      </c>
      <c r="G5" s="112"/>
      <c r="H5" s="688" t="s">
        <v>951</v>
      </c>
      <c r="I5" s="689"/>
      <c r="J5" s="689"/>
    </row>
    <row r="6" spans="1:11" ht="13.5" customHeight="1">
      <c r="A6" s="51"/>
      <c r="B6" s="112"/>
      <c r="C6" s="388" t="s">
        <v>1232</v>
      </c>
      <c r="D6" s="112"/>
      <c r="E6" s="112"/>
      <c r="F6" s="388" t="s">
        <v>563</v>
      </c>
      <c r="G6" s="112"/>
      <c r="H6" s="690" t="s">
        <v>952</v>
      </c>
      <c r="I6" s="690"/>
      <c r="J6" s="50" t="s">
        <v>953</v>
      </c>
    </row>
    <row r="7" spans="1:11" ht="30" customHeight="1">
      <c r="A7" s="109" t="s">
        <v>947</v>
      </c>
      <c r="B7" s="109" t="s">
        <v>948</v>
      </c>
      <c r="C7" s="109" t="s">
        <v>949</v>
      </c>
      <c r="D7" s="109" t="s">
        <v>950</v>
      </c>
      <c r="E7" s="370" t="s">
        <v>948</v>
      </c>
      <c r="F7" s="370" t="s">
        <v>949</v>
      </c>
      <c r="G7" s="370" t="s">
        <v>950</v>
      </c>
      <c r="H7" s="370" t="s">
        <v>948</v>
      </c>
      <c r="I7" s="370" t="s">
        <v>949</v>
      </c>
      <c r="J7" s="370" t="s">
        <v>950</v>
      </c>
    </row>
    <row r="8" spans="1:11" ht="12.75" customHeight="1">
      <c r="A8" s="428" t="s">
        <v>57</v>
      </c>
      <c r="B8" s="429">
        <v>905</v>
      </c>
      <c r="C8" s="429">
        <v>751</v>
      </c>
      <c r="D8" s="429">
        <v>1656</v>
      </c>
      <c r="E8" s="430">
        <v>878</v>
      </c>
      <c r="F8" s="430">
        <v>761</v>
      </c>
      <c r="G8" s="429">
        <v>1639</v>
      </c>
      <c r="H8" s="429">
        <v>27</v>
      </c>
      <c r="I8" s="429">
        <v>-10</v>
      </c>
      <c r="J8" s="431">
        <v>1.0372178157413092E-2</v>
      </c>
      <c r="K8" s="320"/>
    </row>
    <row r="9" spans="1:11" ht="12.75" customHeight="1">
      <c r="A9" s="428" t="s">
        <v>58</v>
      </c>
      <c r="B9" s="429">
        <v>4813</v>
      </c>
      <c r="C9" s="429">
        <v>2967</v>
      </c>
      <c r="D9" s="429">
        <v>7780</v>
      </c>
      <c r="E9" s="430">
        <v>4854</v>
      </c>
      <c r="F9" s="430">
        <v>3007</v>
      </c>
      <c r="G9" s="429">
        <v>7861</v>
      </c>
      <c r="H9" s="429">
        <v>-41</v>
      </c>
      <c r="I9" s="429">
        <v>-40</v>
      </c>
      <c r="J9" s="431">
        <v>-1.0304032565831345E-2</v>
      </c>
      <c r="K9" s="301"/>
    </row>
    <row r="10" spans="1:11" ht="12.75" customHeight="1">
      <c r="A10" s="428" t="s">
        <v>59</v>
      </c>
      <c r="B10" s="429">
        <v>11049</v>
      </c>
      <c r="C10" s="429">
        <v>8051</v>
      </c>
      <c r="D10" s="429">
        <v>19100</v>
      </c>
      <c r="E10" s="430">
        <v>11059</v>
      </c>
      <c r="F10" s="430">
        <v>8300</v>
      </c>
      <c r="G10" s="429">
        <v>19359</v>
      </c>
      <c r="H10" s="429">
        <v>-10</v>
      </c>
      <c r="I10" s="429">
        <v>-249</v>
      </c>
      <c r="J10" s="431">
        <v>-1.3378790226767912E-2</v>
      </c>
    </row>
    <row r="11" spans="1:11" ht="12.75" customHeight="1">
      <c r="A11" s="428" t="s">
        <v>60</v>
      </c>
      <c r="B11" s="429">
        <v>14049</v>
      </c>
      <c r="C11" s="429">
        <v>11636</v>
      </c>
      <c r="D11" s="429">
        <v>25685</v>
      </c>
      <c r="E11" s="430">
        <v>14106</v>
      </c>
      <c r="F11" s="430">
        <v>11838</v>
      </c>
      <c r="G11" s="429">
        <v>25944</v>
      </c>
      <c r="H11" s="429">
        <v>-57</v>
      </c>
      <c r="I11" s="429">
        <v>-202</v>
      </c>
      <c r="J11" s="431">
        <v>-9.9830403946962187E-3</v>
      </c>
    </row>
    <row r="12" spans="1:11" ht="12.75" customHeight="1">
      <c r="A12" s="428" t="s">
        <v>61</v>
      </c>
      <c r="B12" s="429">
        <v>14375</v>
      </c>
      <c r="C12" s="429">
        <v>13087</v>
      </c>
      <c r="D12" s="429">
        <v>27462</v>
      </c>
      <c r="E12" s="430">
        <v>14323</v>
      </c>
      <c r="F12" s="430">
        <v>13534</v>
      </c>
      <c r="G12" s="429">
        <v>27857</v>
      </c>
      <c r="H12" s="429">
        <v>52</v>
      </c>
      <c r="I12" s="429">
        <v>-447</v>
      </c>
      <c r="J12" s="431">
        <v>-1.4179559895178939E-2</v>
      </c>
    </row>
    <row r="13" spans="1:11" ht="12.75" customHeight="1">
      <c r="A13" s="428" t="s">
        <v>62</v>
      </c>
      <c r="B13" s="429">
        <v>13350</v>
      </c>
      <c r="C13" s="429">
        <v>13866</v>
      </c>
      <c r="D13" s="429">
        <v>27216</v>
      </c>
      <c r="E13" s="430">
        <v>13301</v>
      </c>
      <c r="F13" s="430">
        <v>14403</v>
      </c>
      <c r="G13" s="429">
        <v>27704</v>
      </c>
      <c r="H13" s="429">
        <v>49</v>
      </c>
      <c r="I13" s="429">
        <v>-537</v>
      </c>
      <c r="J13" s="431">
        <v>-1.7614784868611011E-2</v>
      </c>
    </row>
    <row r="14" spans="1:11" ht="12.75" customHeight="1">
      <c r="A14" s="428" t="s">
        <v>63</v>
      </c>
      <c r="B14" s="429">
        <v>13842</v>
      </c>
      <c r="C14" s="429">
        <v>15498</v>
      </c>
      <c r="D14" s="429">
        <v>29340</v>
      </c>
      <c r="E14" s="430">
        <v>13613</v>
      </c>
      <c r="F14" s="430">
        <v>15839</v>
      </c>
      <c r="G14" s="429">
        <v>29452</v>
      </c>
      <c r="H14" s="429">
        <v>229</v>
      </c>
      <c r="I14" s="429">
        <v>-341</v>
      </c>
      <c r="J14" s="431">
        <v>-3.8027977726470263E-3</v>
      </c>
    </row>
    <row r="15" spans="1:11" ht="12.75" customHeight="1">
      <c r="A15" s="428" t="s">
        <v>180</v>
      </c>
      <c r="B15" s="429">
        <v>15254</v>
      </c>
      <c r="C15" s="429">
        <v>16272</v>
      </c>
      <c r="D15" s="429">
        <v>31526</v>
      </c>
      <c r="E15" s="430">
        <v>15208</v>
      </c>
      <c r="F15" s="430">
        <v>16780</v>
      </c>
      <c r="G15" s="429">
        <v>31988</v>
      </c>
      <c r="H15" s="429">
        <v>46</v>
      </c>
      <c r="I15" s="429">
        <v>-508</v>
      </c>
      <c r="J15" s="431">
        <v>-1.4442916093535096E-2</v>
      </c>
    </row>
    <row r="16" spans="1:11" ht="12.75" customHeight="1">
      <c r="A16" s="428" t="s">
        <v>181</v>
      </c>
      <c r="B16" s="429">
        <v>8273</v>
      </c>
      <c r="C16" s="429">
        <v>8639</v>
      </c>
      <c r="D16" s="429">
        <v>16912</v>
      </c>
      <c r="E16" s="430">
        <v>8186</v>
      </c>
      <c r="F16" s="430">
        <v>8571</v>
      </c>
      <c r="G16" s="429">
        <v>16757</v>
      </c>
      <c r="H16" s="429">
        <v>87</v>
      </c>
      <c r="I16" s="429">
        <v>68</v>
      </c>
      <c r="J16" s="431">
        <v>9.2498657277555463E-3</v>
      </c>
    </row>
    <row r="17" spans="1:11" ht="12.75" customHeight="1">
      <c r="A17" s="428" t="s">
        <v>182</v>
      </c>
      <c r="B17" s="429">
        <v>2158</v>
      </c>
      <c r="C17" s="429">
        <v>1949</v>
      </c>
      <c r="D17" s="429">
        <v>4107</v>
      </c>
      <c r="E17" s="432">
        <v>2132</v>
      </c>
      <c r="F17" s="432">
        <v>1928</v>
      </c>
      <c r="G17" s="429">
        <v>4060</v>
      </c>
      <c r="H17" s="429">
        <v>26</v>
      </c>
      <c r="I17" s="429">
        <v>21</v>
      </c>
      <c r="J17" s="431">
        <v>1.1576354679802892E-2</v>
      </c>
    </row>
    <row r="18" spans="1:11" ht="12.75" customHeight="1">
      <c r="A18" s="428" t="s">
        <v>183</v>
      </c>
      <c r="B18" s="429">
        <v>73</v>
      </c>
      <c r="C18" s="429">
        <v>110</v>
      </c>
      <c r="D18" s="429">
        <v>183</v>
      </c>
      <c r="E18" s="432">
        <v>76</v>
      </c>
      <c r="F18" s="432">
        <v>114</v>
      </c>
      <c r="G18" s="429">
        <v>190</v>
      </c>
      <c r="H18" s="429">
        <v>-3</v>
      </c>
      <c r="I18" s="429">
        <v>-4</v>
      </c>
      <c r="J18" s="431">
        <v>-3.6842105263157898E-2</v>
      </c>
    </row>
    <row r="19" spans="1:11" ht="26.25" customHeight="1">
      <c r="A19" s="131" t="s">
        <v>184</v>
      </c>
      <c r="B19" s="54">
        <v>98141</v>
      </c>
      <c r="C19" s="54">
        <v>92826</v>
      </c>
      <c r="D19" s="54">
        <v>190967</v>
      </c>
      <c r="E19" s="54">
        <v>97736</v>
      </c>
      <c r="F19" s="54">
        <v>95075</v>
      </c>
      <c r="G19" s="54">
        <v>192811</v>
      </c>
      <c r="H19" s="54">
        <v>405</v>
      </c>
      <c r="I19" s="54">
        <v>-2249</v>
      </c>
      <c r="J19" s="55">
        <v>-9.5637697019360646E-3</v>
      </c>
    </row>
    <row r="20" spans="1:11" ht="12.75" customHeight="1">
      <c r="A20" s="94" t="s">
        <v>178</v>
      </c>
    </row>
    <row r="21" spans="1:11" ht="12.75" customHeight="1"/>
    <row r="22" spans="1:11" ht="12.75" customHeight="1"/>
    <row r="23" spans="1:11" ht="12.75" customHeight="1">
      <c r="A23" s="130" t="s">
        <v>1235</v>
      </c>
    </row>
    <row r="24" spans="1:11" ht="12.75" customHeight="1">
      <c r="A24" s="389" t="s">
        <v>1236</v>
      </c>
    </row>
    <row r="25" spans="1:11" ht="12.75" customHeight="1" thickBot="1"/>
    <row r="26" spans="1:11" ht="12.75" customHeight="1">
      <c r="A26" s="183"/>
      <c r="B26" s="184"/>
      <c r="C26" s="184"/>
      <c r="D26" s="184"/>
      <c r="E26" s="184"/>
      <c r="F26" s="184"/>
      <c r="G26" s="184"/>
      <c r="H26" s="184"/>
      <c r="I26" s="184"/>
      <c r="J26" s="185"/>
    </row>
    <row r="27" spans="1:11" ht="12.75" customHeight="1">
      <c r="A27" s="186"/>
      <c r="B27" s="182"/>
      <c r="C27" s="182"/>
      <c r="D27" s="182"/>
      <c r="E27" s="182"/>
      <c r="F27" s="182"/>
      <c r="G27" s="182"/>
      <c r="H27" s="182"/>
      <c r="I27" s="182"/>
      <c r="J27" s="187"/>
    </row>
    <row r="28" spans="1:11" ht="12.75" customHeight="1">
      <c r="A28" s="186"/>
      <c r="B28" s="182"/>
      <c r="C28" s="182"/>
      <c r="D28" s="182"/>
      <c r="E28" s="182"/>
      <c r="F28" s="182"/>
      <c r="G28" s="182"/>
      <c r="H28" s="182"/>
      <c r="I28" s="182"/>
      <c r="J28" s="187"/>
      <c r="K28" s="320"/>
    </row>
    <row r="29" spans="1:11" ht="12.75" customHeight="1">
      <c r="A29" s="186"/>
      <c r="B29" s="182"/>
      <c r="C29" s="182"/>
      <c r="D29" s="182"/>
      <c r="E29" s="182"/>
      <c r="F29" s="182"/>
      <c r="G29" s="182"/>
      <c r="H29" s="182"/>
      <c r="I29" s="182"/>
      <c r="J29" s="187"/>
      <c r="K29" s="320"/>
    </row>
    <row r="30" spans="1:11" ht="12.75" customHeight="1">
      <c r="A30" s="186"/>
      <c r="B30" s="182"/>
      <c r="C30" s="182"/>
      <c r="D30" s="182"/>
      <c r="E30" s="182"/>
      <c r="F30" s="182"/>
      <c r="G30" s="182"/>
      <c r="H30" s="182"/>
      <c r="I30" s="182"/>
      <c r="J30" s="187"/>
      <c r="K30" s="301"/>
    </row>
    <row r="31" spans="1:11" ht="12.75" customHeight="1">
      <c r="A31" s="186"/>
      <c r="B31" s="182"/>
      <c r="C31" s="182"/>
      <c r="D31" s="182"/>
      <c r="E31" s="182"/>
      <c r="F31" s="182"/>
      <c r="G31" s="182"/>
      <c r="H31" s="182"/>
      <c r="I31" s="182"/>
      <c r="J31" s="187"/>
    </row>
    <row r="32" spans="1:11" ht="12.75" customHeight="1">
      <c r="A32" s="186"/>
      <c r="B32" s="182"/>
      <c r="C32" s="182"/>
      <c r="D32" s="182"/>
      <c r="E32" s="182"/>
      <c r="F32" s="182"/>
      <c r="G32" s="182"/>
      <c r="H32" s="182"/>
      <c r="I32" s="182"/>
      <c r="J32" s="187"/>
    </row>
    <row r="33" spans="1:10" ht="12.75" customHeight="1">
      <c r="A33" s="186"/>
      <c r="B33" s="182"/>
      <c r="C33" s="182"/>
      <c r="D33" s="182"/>
      <c r="E33" s="182"/>
      <c r="F33" s="182"/>
      <c r="G33" s="182"/>
      <c r="H33" s="182"/>
      <c r="I33" s="182"/>
      <c r="J33" s="187"/>
    </row>
    <row r="34" spans="1:10" ht="12.75" customHeight="1">
      <c r="A34" s="186"/>
      <c r="B34" s="182"/>
      <c r="C34" s="182"/>
      <c r="D34" s="182"/>
      <c r="E34" s="182"/>
      <c r="F34" s="182"/>
      <c r="G34" s="182"/>
      <c r="H34" s="182"/>
      <c r="I34" s="182"/>
      <c r="J34" s="187"/>
    </row>
    <row r="35" spans="1:10" ht="12.75" customHeight="1">
      <c r="A35" s="186"/>
      <c r="B35" s="182"/>
      <c r="C35" s="182"/>
      <c r="D35" s="182"/>
      <c r="E35" s="182"/>
      <c r="F35" s="182"/>
      <c r="G35" s="182"/>
      <c r="H35" s="182"/>
      <c r="I35" s="182"/>
      <c r="J35" s="187"/>
    </row>
    <row r="36" spans="1:10" ht="12.75" customHeight="1">
      <c r="A36" s="186"/>
      <c r="B36" s="182"/>
      <c r="C36" s="182"/>
      <c r="D36" s="182"/>
      <c r="E36" s="182"/>
      <c r="F36" s="182"/>
      <c r="G36" s="182"/>
      <c r="H36" s="182"/>
      <c r="I36" s="182"/>
      <c r="J36" s="187"/>
    </row>
    <row r="37" spans="1:10" ht="12.75" customHeight="1">
      <c r="A37" s="186"/>
      <c r="B37" s="182"/>
      <c r="C37" s="182"/>
      <c r="D37" s="182"/>
      <c r="E37" s="182"/>
      <c r="F37" s="182"/>
      <c r="G37" s="182"/>
      <c r="H37" s="182"/>
      <c r="I37" s="182"/>
      <c r="J37" s="187"/>
    </row>
    <row r="38" spans="1:10" ht="12.75" customHeight="1">
      <c r="A38" s="186"/>
      <c r="B38" s="182"/>
      <c r="C38" s="182"/>
      <c r="D38" s="182"/>
      <c r="E38" s="182"/>
      <c r="F38" s="182"/>
      <c r="G38" s="182"/>
      <c r="H38" s="182"/>
      <c r="I38" s="182"/>
      <c r="J38" s="187"/>
    </row>
    <row r="39" spans="1:10" ht="12.75" customHeight="1">
      <c r="A39" s="186"/>
      <c r="B39" s="182"/>
      <c r="C39" s="182"/>
      <c r="D39" s="182"/>
      <c r="E39" s="182"/>
      <c r="F39" s="182"/>
      <c r="G39" s="182"/>
      <c r="H39" s="182"/>
      <c r="I39" s="182"/>
      <c r="J39" s="187"/>
    </row>
    <row r="40" spans="1:10" ht="12.75" customHeight="1">
      <c r="A40" s="186"/>
      <c r="B40" s="182"/>
      <c r="C40" s="182"/>
      <c r="D40" s="182"/>
      <c r="E40" s="182"/>
      <c r="F40" s="182"/>
      <c r="G40" s="182"/>
      <c r="H40" s="182"/>
      <c r="I40" s="182"/>
      <c r="J40" s="187"/>
    </row>
    <row r="41" spans="1:10" ht="12.75" customHeight="1">
      <c r="A41" s="186"/>
      <c r="B41" s="182"/>
      <c r="C41" s="182"/>
      <c r="D41" s="182"/>
      <c r="E41" s="182"/>
      <c r="F41" s="182"/>
      <c r="G41" s="182"/>
      <c r="H41" s="182"/>
      <c r="I41" s="182"/>
      <c r="J41" s="187"/>
    </row>
    <row r="42" spans="1:10" ht="12.75" customHeight="1">
      <c r="A42" s="186"/>
      <c r="B42" s="182"/>
      <c r="C42" s="182"/>
      <c r="D42" s="182"/>
      <c r="E42" s="182"/>
      <c r="F42" s="182"/>
      <c r="G42" s="182"/>
      <c r="H42" s="182"/>
      <c r="I42" s="182"/>
      <c r="J42" s="187"/>
    </row>
    <row r="43" spans="1:10" ht="12.75" customHeight="1">
      <c r="A43" s="186"/>
      <c r="B43" s="182"/>
      <c r="C43" s="182"/>
      <c r="D43" s="182"/>
      <c r="E43" s="182"/>
      <c r="F43" s="182"/>
      <c r="G43" s="182"/>
      <c r="H43" s="182"/>
      <c r="I43" s="182"/>
      <c r="J43" s="187"/>
    </row>
    <row r="44" spans="1:10" ht="12.75" customHeight="1">
      <c r="A44" s="186"/>
      <c r="B44" s="182"/>
      <c r="C44" s="182"/>
      <c r="D44" s="182"/>
      <c r="E44" s="182"/>
      <c r="F44" s="182"/>
      <c r="G44" s="182"/>
      <c r="H44" s="182"/>
      <c r="I44" s="182"/>
      <c r="J44" s="187"/>
    </row>
    <row r="45" spans="1:10" ht="12.75" customHeight="1">
      <c r="A45" s="186"/>
      <c r="B45" s="182"/>
      <c r="C45" s="182"/>
      <c r="D45" s="182"/>
      <c r="E45" s="182"/>
      <c r="F45" s="182"/>
      <c r="G45" s="182"/>
      <c r="H45" s="182"/>
      <c r="I45" s="182"/>
      <c r="J45" s="187"/>
    </row>
    <row r="46" spans="1:10" ht="12.75" customHeight="1">
      <c r="A46" s="186"/>
      <c r="B46" s="182"/>
      <c r="C46" s="182"/>
      <c r="D46" s="182"/>
      <c r="E46" s="182"/>
      <c r="F46" s="182"/>
      <c r="G46" s="182"/>
      <c r="H46" s="182"/>
      <c r="I46" s="182"/>
      <c r="J46" s="187"/>
    </row>
    <row r="47" spans="1:10" ht="12.75" customHeight="1">
      <c r="A47" s="186"/>
      <c r="B47" s="182"/>
      <c r="C47" s="182"/>
      <c r="D47" s="182"/>
      <c r="E47" s="182"/>
      <c r="F47" s="182"/>
      <c r="G47" s="182"/>
      <c r="H47" s="182"/>
      <c r="I47" s="182"/>
      <c r="J47" s="187"/>
    </row>
    <row r="48" spans="1:10" ht="12.75" customHeight="1">
      <c r="A48" s="186"/>
      <c r="B48" s="182"/>
      <c r="C48" s="182"/>
      <c r="D48" s="182"/>
      <c r="E48" s="182"/>
      <c r="F48" s="182"/>
      <c r="G48" s="182"/>
      <c r="H48" s="182"/>
      <c r="I48" s="182"/>
      <c r="J48" s="187"/>
    </row>
    <row r="49" spans="1:10" ht="12.75" customHeight="1">
      <c r="A49" s="186"/>
      <c r="B49" s="182"/>
      <c r="C49" s="182"/>
      <c r="D49" s="182"/>
      <c r="E49" s="182"/>
      <c r="F49" s="182"/>
      <c r="G49" s="182"/>
      <c r="H49" s="182"/>
      <c r="I49" s="182"/>
      <c r="J49" s="187"/>
    </row>
    <row r="50" spans="1:10" ht="12.75" customHeight="1">
      <c r="A50" s="186"/>
      <c r="B50" s="182"/>
      <c r="C50" s="182"/>
      <c r="D50" s="182"/>
      <c r="E50" s="182"/>
      <c r="F50" s="182"/>
      <c r="G50" s="182"/>
      <c r="H50" s="182"/>
      <c r="I50" s="182"/>
      <c r="J50" s="187"/>
    </row>
    <row r="51" spans="1:10" ht="12.75" customHeight="1">
      <c r="A51" s="186"/>
      <c r="B51" s="182"/>
      <c r="C51" s="182"/>
      <c r="D51" s="182"/>
      <c r="E51" s="182"/>
      <c r="F51" s="182"/>
      <c r="G51" s="182"/>
      <c r="H51" s="182"/>
      <c r="I51" s="182"/>
      <c r="J51" s="187"/>
    </row>
    <row r="52" spans="1:10" ht="12.75" customHeight="1">
      <c r="A52" s="186"/>
      <c r="B52" s="182"/>
      <c r="C52" s="182"/>
      <c r="D52" s="182"/>
      <c r="E52" s="182"/>
      <c r="F52" s="182"/>
      <c r="G52" s="182"/>
      <c r="H52" s="182"/>
      <c r="I52" s="182"/>
      <c r="J52" s="187"/>
    </row>
    <row r="53" spans="1:10" ht="12.75" customHeight="1">
      <c r="A53" s="186"/>
      <c r="B53" s="182"/>
      <c r="C53" s="182"/>
      <c r="D53" s="182"/>
      <c r="E53" s="182"/>
      <c r="F53" s="182"/>
      <c r="G53" s="182"/>
      <c r="H53" s="182"/>
      <c r="I53" s="182"/>
      <c r="J53" s="187"/>
    </row>
    <row r="54" spans="1:10" ht="12.75" customHeight="1">
      <c r="A54" s="186"/>
      <c r="B54" s="182"/>
      <c r="C54" s="182"/>
      <c r="D54" s="182"/>
      <c r="E54" s="182"/>
      <c r="F54" s="182"/>
      <c r="G54" s="182"/>
      <c r="H54" s="182"/>
      <c r="I54" s="182"/>
      <c r="J54" s="187"/>
    </row>
    <row r="55" spans="1:10" ht="12.75" customHeight="1">
      <c r="A55" s="186"/>
      <c r="B55" s="182"/>
      <c r="C55" s="182"/>
      <c r="D55" s="182"/>
      <c r="E55" s="182"/>
      <c r="F55" s="182"/>
      <c r="G55" s="182"/>
      <c r="H55" s="182"/>
      <c r="I55" s="182"/>
      <c r="J55" s="187"/>
    </row>
    <row r="56" spans="1:10" ht="12.75" customHeight="1">
      <c r="A56" s="186"/>
      <c r="B56" s="182"/>
      <c r="C56" s="182"/>
      <c r="D56" s="182"/>
      <c r="E56" s="182"/>
      <c r="F56" s="182"/>
      <c r="G56" s="182"/>
      <c r="H56" s="182"/>
      <c r="I56" s="182"/>
      <c r="J56" s="187"/>
    </row>
    <row r="57" spans="1:10" ht="12.75" customHeight="1">
      <c r="A57" s="186"/>
      <c r="B57" s="182"/>
      <c r="C57" s="182"/>
      <c r="D57" s="182"/>
      <c r="E57" s="182"/>
      <c r="F57" s="182"/>
      <c r="G57" s="182"/>
      <c r="H57" s="182"/>
      <c r="I57" s="182"/>
      <c r="J57" s="187"/>
    </row>
    <row r="58" spans="1:10" ht="12.75" customHeight="1">
      <c r="A58" s="186"/>
      <c r="B58" s="182"/>
      <c r="C58" s="182"/>
      <c r="D58" s="182"/>
      <c r="E58" s="182"/>
      <c r="F58" s="182"/>
      <c r="G58" s="182"/>
      <c r="H58" s="182"/>
      <c r="I58" s="182"/>
      <c r="J58" s="187"/>
    </row>
    <row r="59" spans="1:10" ht="12.75" customHeight="1">
      <c r="A59" s="186"/>
      <c r="B59" s="182"/>
      <c r="C59" s="182"/>
      <c r="D59" s="182"/>
      <c r="E59" s="182"/>
      <c r="F59" s="182"/>
      <c r="G59" s="182"/>
      <c r="H59" s="182"/>
      <c r="I59" s="182"/>
      <c r="J59" s="187"/>
    </row>
    <row r="60" spans="1:10" ht="12.75" customHeight="1">
      <c r="A60" s="186"/>
      <c r="B60" s="182"/>
      <c r="C60" s="182"/>
      <c r="D60" s="182"/>
      <c r="E60" s="182"/>
      <c r="F60" s="182"/>
      <c r="G60" s="182"/>
      <c r="H60" s="182"/>
      <c r="I60" s="182"/>
      <c r="J60" s="187"/>
    </row>
    <row r="61" spans="1:10" ht="12.75" customHeight="1">
      <c r="A61" s="186"/>
      <c r="B61" s="182"/>
      <c r="C61" s="182"/>
      <c r="D61" s="182"/>
      <c r="E61" s="182"/>
      <c r="F61" s="182"/>
      <c r="G61" s="182"/>
      <c r="H61" s="182"/>
      <c r="I61" s="182"/>
      <c r="J61" s="187"/>
    </row>
    <row r="62" spans="1:10" ht="12.75" customHeight="1">
      <c r="A62" s="186"/>
      <c r="B62" s="182"/>
      <c r="C62" s="182"/>
      <c r="D62" s="182"/>
      <c r="E62" s="182"/>
      <c r="F62" s="182"/>
      <c r="G62" s="182"/>
      <c r="H62" s="182"/>
      <c r="I62" s="182"/>
      <c r="J62" s="187"/>
    </row>
    <row r="63" spans="1:10" ht="12.75" customHeight="1">
      <c r="A63" s="186"/>
      <c r="B63" s="182"/>
      <c r="C63" s="182"/>
      <c r="D63" s="182"/>
      <c r="E63" s="182"/>
      <c r="F63" s="182"/>
      <c r="G63" s="182"/>
      <c r="H63" s="182"/>
      <c r="I63" s="182"/>
      <c r="J63" s="187"/>
    </row>
    <row r="64" spans="1:10" ht="12.75" customHeight="1">
      <c r="A64" s="186"/>
      <c r="B64" s="182"/>
      <c r="C64" s="182"/>
      <c r="D64" s="182"/>
      <c r="E64" s="182"/>
      <c r="F64" s="182"/>
      <c r="G64" s="182"/>
      <c r="H64" s="182"/>
      <c r="I64" s="182"/>
      <c r="J64" s="187"/>
    </row>
    <row r="65" spans="1:10" ht="12.75" customHeight="1">
      <c r="A65" s="186"/>
      <c r="B65" s="182"/>
      <c r="C65" s="182"/>
      <c r="D65" s="182"/>
      <c r="E65" s="182"/>
      <c r="F65" s="182"/>
      <c r="G65" s="182"/>
      <c r="H65" s="182"/>
      <c r="I65" s="182"/>
      <c r="J65" s="187"/>
    </row>
    <row r="66" spans="1:10" ht="12.75" customHeight="1" thickBot="1">
      <c r="A66" s="188"/>
      <c r="B66" s="189"/>
      <c r="C66" s="189"/>
      <c r="D66" s="189"/>
      <c r="E66" s="189"/>
      <c r="F66" s="189"/>
      <c r="G66" s="189"/>
      <c r="H66" s="189"/>
      <c r="I66" s="189"/>
      <c r="J66" s="190"/>
    </row>
    <row r="67" spans="1:10" ht="12.75" customHeight="1">
      <c r="A67" s="94" t="s">
        <v>946</v>
      </c>
    </row>
    <row r="68" spans="1:10" ht="12.75" customHeight="1"/>
    <row r="69" spans="1:10" ht="12.75" customHeight="1"/>
    <row r="70" spans="1:10" ht="12.75" customHeight="1">
      <c r="A70" s="297" t="s">
        <v>490</v>
      </c>
    </row>
    <row r="71" spans="1:10" ht="12.75" customHeight="1"/>
    <row r="72" spans="1:10" ht="12.75" customHeight="1"/>
    <row r="73" spans="1:10" ht="12.75" customHeight="1"/>
    <row r="74" spans="1:10" ht="12.75" customHeight="1"/>
    <row r="75" spans="1:10" ht="12.75" customHeight="1"/>
    <row r="76" spans="1:10" ht="12.75" customHeight="1">
      <c r="J76" s="47" t="s">
        <v>602</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0" t="s">
        <v>581</v>
      </c>
      <c r="F1" s="26" t="str">
        <f>Naslovnica!A20</f>
        <v>Veljača 2013.</v>
      </c>
    </row>
    <row r="2" spans="1:7" ht="12.75" customHeight="1">
      <c r="A2" s="390" t="s">
        <v>954</v>
      </c>
      <c r="F2" s="374" t="str">
        <f>Naslovnica!A24</f>
        <v>February 2013</v>
      </c>
    </row>
    <row r="3" spans="1:7" ht="12.75" customHeight="1"/>
    <row r="4" spans="1:7" ht="12.75" customHeight="1">
      <c r="E4" s="709" t="s">
        <v>901</v>
      </c>
      <c r="F4" s="709"/>
    </row>
    <row r="5" spans="1:7" ht="13.5" customHeight="1">
      <c r="A5" s="717" t="s">
        <v>955</v>
      </c>
      <c r="B5" s="729" t="s">
        <v>187</v>
      </c>
      <c r="C5" s="729"/>
      <c r="D5" s="729"/>
      <c r="E5" s="729"/>
      <c r="F5" s="729"/>
    </row>
    <row r="6" spans="1:7" ht="33.75" customHeight="1">
      <c r="A6" s="717"/>
      <c r="B6" s="132" t="str">
        <f>Naslovnica!A20</f>
        <v>Veljača 2013.</v>
      </c>
      <c r="C6" s="132" t="str">
        <f>'4 Tablica 2 - Graf 2'!F5</f>
        <v>Siječanj 2013.</v>
      </c>
      <c r="D6" s="132" t="s">
        <v>127</v>
      </c>
      <c r="E6" s="110" t="s">
        <v>188</v>
      </c>
      <c r="F6" s="133" t="s">
        <v>189</v>
      </c>
    </row>
    <row r="7" spans="1:7" ht="45" customHeight="1">
      <c r="A7" s="717"/>
      <c r="B7" s="391" t="str">
        <f>Naslovnica!A24</f>
        <v>February 2013</v>
      </c>
      <c r="C7" s="391" t="str">
        <f>'4 Tablica 2 - Graf 2'!F6</f>
        <v>January 2013</v>
      </c>
      <c r="D7" s="391" t="s">
        <v>190</v>
      </c>
      <c r="E7" s="377" t="s">
        <v>956</v>
      </c>
      <c r="F7" s="391" t="s">
        <v>191</v>
      </c>
    </row>
    <row r="8" spans="1:7">
      <c r="A8" s="475" t="s">
        <v>172</v>
      </c>
      <c r="B8" s="476">
        <v>2528.8721299999997</v>
      </c>
      <c r="C8" s="476">
        <v>6185.3307300000006</v>
      </c>
      <c r="D8" s="477">
        <v>-0.59115005480070759</v>
      </c>
      <c r="E8" s="478">
        <v>212004.17160999996</v>
      </c>
      <c r="F8" s="477">
        <v>1.2072412051815418E-2</v>
      </c>
      <c r="G8" s="320"/>
    </row>
    <row r="9" spans="1:7">
      <c r="A9" s="475" t="s">
        <v>173</v>
      </c>
      <c r="B9" s="476">
        <v>7887.0446600000005</v>
      </c>
      <c r="C9" s="476">
        <v>21321.022870000001</v>
      </c>
      <c r="D9" s="477">
        <v>-0.63008131888936902</v>
      </c>
      <c r="E9" s="478">
        <v>800243.55841000029</v>
      </c>
      <c r="F9" s="477">
        <v>9.9539090335394667E-3</v>
      </c>
      <c r="G9" s="320"/>
    </row>
    <row r="10" spans="1:7">
      <c r="A10" s="475" t="s">
        <v>192</v>
      </c>
      <c r="B10" s="476">
        <v>967.81180000000006</v>
      </c>
      <c r="C10" s="476">
        <v>3767.8222099999998</v>
      </c>
      <c r="D10" s="477">
        <v>-0.74313761476553319</v>
      </c>
      <c r="E10" s="478">
        <v>159594.10039000001</v>
      </c>
      <c r="F10" s="479">
        <v>6.1012068592331929E-3</v>
      </c>
    </row>
    <row r="11" spans="1:7">
      <c r="A11" s="475" t="s">
        <v>175</v>
      </c>
      <c r="B11" s="476">
        <v>1212.57635</v>
      </c>
      <c r="C11" s="476">
        <v>3274.6056100000001</v>
      </c>
      <c r="D11" s="477">
        <v>-0.62970308659551821</v>
      </c>
      <c r="E11" s="478">
        <v>139537.26503000004</v>
      </c>
      <c r="F11" s="477">
        <v>8.7661599788969331E-3</v>
      </c>
    </row>
    <row r="12" spans="1:7">
      <c r="A12" s="475" t="s">
        <v>176</v>
      </c>
      <c r="B12" s="476">
        <v>1406.9096100000002</v>
      </c>
      <c r="C12" s="476">
        <v>2456.8470700000003</v>
      </c>
      <c r="D12" s="477">
        <v>-0.42735157300612936</v>
      </c>
      <c r="E12" s="478">
        <v>67495.409830000004</v>
      </c>
      <c r="F12" s="477">
        <v>2.1288266571590948E-2</v>
      </c>
    </row>
    <row r="13" spans="1:7">
      <c r="A13" s="480" t="s">
        <v>177</v>
      </c>
      <c r="B13" s="476">
        <v>4115.0674500000005</v>
      </c>
      <c r="C13" s="476">
        <v>13838.67902</v>
      </c>
      <c r="D13" s="477">
        <v>-0.70264015488380038</v>
      </c>
      <c r="E13" s="481">
        <v>756893.0695900002</v>
      </c>
      <c r="F13" s="477">
        <v>5.4665086364130179E-3</v>
      </c>
    </row>
    <row r="14" spans="1:7" ht="18.75" customHeight="1">
      <c r="A14" s="134" t="s">
        <v>571</v>
      </c>
      <c r="B14" s="135">
        <v>18118.281999999999</v>
      </c>
      <c r="C14" s="136">
        <v>50844.307510000006</v>
      </c>
      <c r="D14" s="137">
        <v>-0.64365171073602467</v>
      </c>
      <c r="E14" s="138">
        <v>2135767.574860001</v>
      </c>
      <c r="F14" s="137">
        <v>8.555846362798946E-3</v>
      </c>
    </row>
    <row r="15" spans="1:7" ht="12.75" customHeight="1">
      <c r="A15" s="69" t="s">
        <v>193</v>
      </c>
      <c r="B15" s="70"/>
      <c r="C15" s="72"/>
      <c r="D15" s="72"/>
      <c r="E15" s="72"/>
      <c r="F15" s="72"/>
      <c r="G15" s="72"/>
    </row>
    <row r="16" spans="1:7" ht="22.5" customHeight="1">
      <c r="A16" s="730" t="s">
        <v>194</v>
      </c>
      <c r="B16" s="730"/>
      <c r="C16" s="730"/>
      <c r="D16" s="730"/>
      <c r="E16" s="730"/>
      <c r="F16" s="730"/>
      <c r="G16" s="139"/>
    </row>
    <row r="17" spans="1:7" ht="12.75" customHeight="1">
      <c r="A17" s="725" t="s">
        <v>195</v>
      </c>
      <c r="B17" s="726"/>
      <c r="C17" s="726"/>
      <c r="D17" s="726"/>
      <c r="E17" s="726"/>
      <c r="F17" s="726"/>
      <c r="G17" s="140"/>
    </row>
    <row r="18" spans="1:7" ht="12.75" customHeight="1">
      <c r="A18" s="727" t="s">
        <v>196</v>
      </c>
      <c r="B18" s="728"/>
      <c r="C18" s="728"/>
      <c r="D18" s="728"/>
      <c r="E18" s="728"/>
      <c r="F18" s="728"/>
      <c r="G18" s="141"/>
    </row>
    <row r="19" spans="1:7" ht="12.75" customHeight="1">
      <c r="A19" s="725" t="s">
        <v>197</v>
      </c>
      <c r="B19" s="726"/>
      <c r="C19" s="726"/>
      <c r="D19" s="726"/>
      <c r="E19" s="726"/>
      <c r="F19" s="726"/>
      <c r="G19" s="140"/>
    </row>
    <row r="20" spans="1:7" ht="12.75" customHeight="1"/>
    <row r="21" spans="1:7" ht="12.75" customHeight="1">
      <c r="A21" s="142" t="s">
        <v>582</v>
      </c>
      <c r="F21" s="26" t="str">
        <f>Naslovnica!A20</f>
        <v>Veljača 2013.</v>
      </c>
    </row>
    <row r="22" spans="1:7" ht="12.75" customHeight="1">
      <c r="A22" s="390" t="s">
        <v>583</v>
      </c>
      <c r="F22" s="374" t="str">
        <f>Naslovnica!A24</f>
        <v>February 2013</v>
      </c>
    </row>
    <row r="23" spans="1:7" ht="12.75" customHeight="1"/>
    <row r="24" spans="1:7" ht="12.75" customHeight="1"/>
    <row r="25" spans="1:7" ht="12.75" customHeight="1"/>
    <row r="26" spans="1:7" ht="12.75" customHeight="1">
      <c r="G26" s="301"/>
    </row>
    <row r="27" spans="1:7" ht="12.75" customHeight="1">
      <c r="G27" s="320"/>
    </row>
    <row r="28" spans="1:7" ht="12.75" customHeight="1">
      <c r="G28" s="320"/>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69" t="s">
        <v>957</v>
      </c>
    </row>
    <row r="42" spans="1:1" ht="12.75" customHeight="1"/>
    <row r="43" spans="1:1" ht="12.75" customHeight="1"/>
    <row r="44" spans="1:1" ht="12.75" customHeight="1"/>
    <row r="45" spans="1:1" ht="12.75" customHeight="1"/>
    <row r="46" spans="1:1" ht="12.75" customHeight="1">
      <c r="A46" s="297" t="s">
        <v>490</v>
      </c>
    </row>
    <row r="47" spans="1:1" ht="12.75" customHeight="1"/>
    <row r="48" spans="1:1" ht="12.75" customHeight="1"/>
    <row r="49" spans="6:6" ht="12.75" customHeight="1"/>
    <row r="53" spans="6:6">
      <c r="F53" s="115" t="s">
        <v>603</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7"/>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95" t="s">
        <v>584</v>
      </c>
      <c r="G1" s="26" t="str">
        <f>Naslovnica!A20</f>
        <v>Veljača 2013.</v>
      </c>
    </row>
    <row r="2" spans="1:8" ht="12.75" customHeight="1">
      <c r="A2" s="373" t="s">
        <v>585</v>
      </c>
      <c r="G2" s="374" t="str">
        <f>Naslovnica!A24</f>
        <v>February 2013</v>
      </c>
    </row>
    <row r="3" spans="1:8" ht="12.75" customHeight="1"/>
    <row r="4" spans="1:8" ht="12.75" customHeight="1">
      <c r="F4" s="412"/>
      <c r="G4" s="47" t="s">
        <v>901</v>
      </c>
    </row>
    <row r="5" spans="1:8" ht="15" customHeight="1">
      <c r="A5" s="710" t="s">
        <v>959</v>
      </c>
      <c r="B5" s="711" t="s">
        <v>958</v>
      </c>
      <c r="C5" s="711"/>
      <c r="D5" s="711"/>
      <c r="E5" s="711"/>
      <c r="F5" s="711"/>
      <c r="G5" s="711"/>
    </row>
    <row r="6" spans="1:8">
      <c r="A6" s="710"/>
      <c r="B6" s="715" t="str">
        <f>Naslovnica!A20</f>
        <v>Veljača 2013.</v>
      </c>
      <c r="C6" s="689"/>
      <c r="D6" s="715" t="str">
        <f>'4 Tablica 2 - Graf 2'!F5</f>
        <v>Siječanj 2013.</v>
      </c>
      <c r="E6" s="689"/>
      <c r="F6" s="731" t="s">
        <v>198</v>
      </c>
      <c r="G6" s="731"/>
    </row>
    <row r="7" spans="1:8">
      <c r="A7" s="710"/>
      <c r="B7" s="712" t="str">
        <f>Naslovnica!A24</f>
        <v>February 2013</v>
      </c>
      <c r="C7" s="732"/>
      <c r="D7" s="733" t="str">
        <f>'4 Tablica 2 - Graf 2'!F6</f>
        <v>January 2013</v>
      </c>
      <c r="E7" s="732"/>
      <c r="F7" s="734" t="s">
        <v>199</v>
      </c>
      <c r="G7" s="734"/>
    </row>
    <row r="8" spans="1:8">
      <c r="A8" s="710"/>
      <c r="B8" s="111" t="s">
        <v>150</v>
      </c>
      <c r="C8" s="111" t="s">
        <v>151</v>
      </c>
      <c r="D8" s="111" t="s">
        <v>150</v>
      </c>
      <c r="E8" s="111" t="s">
        <v>151</v>
      </c>
      <c r="F8" s="111" t="s">
        <v>150</v>
      </c>
      <c r="G8" s="111" t="s">
        <v>152</v>
      </c>
    </row>
    <row r="9" spans="1:8">
      <c r="A9" s="710"/>
      <c r="B9" s="379" t="s">
        <v>153</v>
      </c>
      <c r="C9" s="379" t="s">
        <v>154</v>
      </c>
      <c r="D9" s="379" t="s">
        <v>153</v>
      </c>
      <c r="E9" s="379" t="s">
        <v>154</v>
      </c>
      <c r="F9" s="379" t="s">
        <v>153</v>
      </c>
      <c r="G9" s="379" t="s">
        <v>155</v>
      </c>
    </row>
    <row r="10" spans="1:8">
      <c r="A10" s="458" t="s">
        <v>172</v>
      </c>
      <c r="B10" s="482">
        <v>182872.05658</v>
      </c>
      <c r="C10" s="483">
        <v>8.8714156235586317E-2</v>
      </c>
      <c r="D10" s="482">
        <v>182448.61784999998</v>
      </c>
      <c r="E10" s="484">
        <v>8.8373368960962081E-2</v>
      </c>
      <c r="F10" s="485">
        <v>423.43873000001906</v>
      </c>
      <c r="G10" s="484">
        <v>2.3208656496819776E-3</v>
      </c>
      <c r="H10" s="320"/>
    </row>
    <row r="11" spans="1:8">
      <c r="A11" s="458" t="s">
        <v>173</v>
      </c>
      <c r="B11" s="482">
        <v>866862.45747999998</v>
      </c>
      <c r="C11" s="483">
        <v>0.42052882723502766</v>
      </c>
      <c r="D11" s="486">
        <v>864683.12636999995</v>
      </c>
      <c r="E11" s="484">
        <v>0.41883003478732145</v>
      </c>
      <c r="F11" s="485">
        <v>2179.3311100000142</v>
      </c>
      <c r="G11" s="484">
        <v>2.5203812165839274E-3</v>
      </c>
      <c r="H11" s="320"/>
    </row>
    <row r="12" spans="1:8">
      <c r="A12" s="458" t="s">
        <v>192</v>
      </c>
      <c r="B12" s="482">
        <v>132272.43192</v>
      </c>
      <c r="C12" s="483">
        <v>6.4167469926595569E-2</v>
      </c>
      <c r="D12" s="486">
        <v>132599.48827</v>
      </c>
      <c r="E12" s="484">
        <v>6.422774608549589E-2</v>
      </c>
      <c r="F12" s="485">
        <v>-327.05634999999404</v>
      </c>
      <c r="G12" s="484">
        <v>-2.4664978294187657E-3</v>
      </c>
    </row>
    <row r="13" spans="1:8">
      <c r="A13" s="458" t="s">
        <v>175</v>
      </c>
      <c r="B13" s="482">
        <v>135201.4075</v>
      </c>
      <c r="C13" s="483">
        <v>6.5588362774162287E-2</v>
      </c>
      <c r="D13" s="486">
        <v>134430.88511999999</v>
      </c>
      <c r="E13" s="484">
        <v>6.5114827124783656E-2</v>
      </c>
      <c r="F13" s="485">
        <v>770.52237999999522</v>
      </c>
      <c r="G13" s="484">
        <v>5.731736269624252E-3</v>
      </c>
    </row>
    <row r="14" spans="1:8">
      <c r="A14" s="458" t="s">
        <v>176</v>
      </c>
      <c r="B14" s="482">
        <v>62414.88594</v>
      </c>
      <c r="C14" s="483">
        <v>3.0278458318125725E-2</v>
      </c>
      <c r="D14" s="486">
        <v>62139.685829999995</v>
      </c>
      <c r="E14" s="484">
        <v>3.0098848912561697E-2</v>
      </c>
      <c r="F14" s="485">
        <v>275.20010999999943</v>
      </c>
      <c r="G14" s="484">
        <v>4.4287335271195952E-3</v>
      </c>
    </row>
    <row r="15" spans="1:8">
      <c r="A15" s="458" t="s">
        <v>177</v>
      </c>
      <c r="B15" s="482">
        <v>681739.50514999998</v>
      </c>
      <c r="C15" s="483">
        <v>0.33072272551050236</v>
      </c>
      <c r="D15" s="487">
        <v>688218.53787</v>
      </c>
      <c r="E15" s="484">
        <v>0.33335517412887528</v>
      </c>
      <c r="F15" s="485">
        <v>-6479.0327200000283</v>
      </c>
      <c r="G15" s="484">
        <v>-9.4142083705741099E-3</v>
      </c>
    </row>
    <row r="16" spans="1:8" ht="18.75" customHeight="1">
      <c r="A16" s="143" t="s">
        <v>159</v>
      </c>
      <c r="B16" s="423">
        <v>2061362.7445700001</v>
      </c>
      <c r="C16" s="137">
        <v>1</v>
      </c>
      <c r="D16" s="423">
        <v>2064520.34131</v>
      </c>
      <c r="E16" s="145">
        <v>0.99999999999999989</v>
      </c>
      <c r="F16" s="144">
        <v>-3157.5967399997712</v>
      </c>
      <c r="G16" s="145">
        <v>-1.5294578003509432E-3</v>
      </c>
    </row>
    <row r="17" spans="1:8" ht="12.75" customHeight="1">
      <c r="A17" s="102" t="s">
        <v>960</v>
      </c>
    </row>
    <row r="18" spans="1:8" ht="12.75" customHeight="1"/>
    <row r="19" spans="1:8" ht="12.75" customHeight="1">
      <c r="A19" s="95" t="s">
        <v>586</v>
      </c>
      <c r="G19" s="26" t="str">
        <f>Naslovnica!A20</f>
        <v>Veljača 2013.</v>
      </c>
    </row>
    <row r="20" spans="1:8" ht="12.75" customHeight="1">
      <c r="A20" s="373" t="s">
        <v>587</v>
      </c>
      <c r="G20" s="374" t="str">
        <f>Naslovnica!A24</f>
        <v>February 2013</v>
      </c>
    </row>
    <row r="21" spans="1:8" ht="12.75" customHeight="1"/>
    <row r="22" spans="1:8" ht="12.75" customHeight="1"/>
    <row r="23" spans="1:8" ht="12.75" customHeight="1"/>
    <row r="24" spans="1:8" ht="12.75" customHeight="1"/>
    <row r="25" spans="1:8" ht="12.75" customHeight="1">
      <c r="H25" s="320"/>
    </row>
    <row r="26" spans="1:8" ht="12.75" customHeight="1">
      <c r="G26" s="320"/>
      <c r="H26" s="320"/>
    </row>
    <row r="27" spans="1:8" ht="12.75" customHeight="1"/>
    <row r="28" spans="1:8" ht="12.75" customHeight="1">
      <c r="G28" s="320"/>
      <c r="H28" s="301"/>
    </row>
    <row r="29" spans="1:8" ht="12.75" customHeight="1">
      <c r="G29" s="301"/>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24" t="s">
        <v>960</v>
      </c>
    </row>
    <row r="41" spans="1:8" ht="12.75" customHeight="1">
      <c r="A41" s="102"/>
    </row>
    <row r="42" spans="1:8" ht="12.75" customHeight="1">
      <c r="A42" s="22" t="s">
        <v>588</v>
      </c>
      <c r="G42" s="26" t="str">
        <f>Naslovnica!A20</f>
        <v>Veljača 2013.</v>
      </c>
    </row>
    <row r="43" spans="1:8" ht="12.75" customHeight="1">
      <c r="A43" s="373" t="s">
        <v>589</v>
      </c>
      <c r="G43" s="374" t="str">
        <f>Naslovnica!A24</f>
        <v>February 2013</v>
      </c>
    </row>
    <row r="44" spans="1:8" ht="12.75" customHeight="1"/>
    <row r="45" spans="1:8" ht="12.75" customHeight="1"/>
    <row r="46" spans="1:8" ht="12.75" customHeight="1"/>
    <row r="47" spans="1:8" ht="12.75" customHeight="1"/>
    <row r="48" spans="1:8" ht="12.75" customHeight="1">
      <c r="G48" s="320"/>
      <c r="H48" s="320"/>
    </row>
    <row r="49" spans="1:8" ht="12.75" customHeight="1">
      <c r="G49" s="301"/>
      <c r="H49" s="320"/>
    </row>
    <row r="50" spans="1:8" ht="12.75" customHeight="1">
      <c r="G50" s="301"/>
      <c r="H50" s="301"/>
    </row>
    <row r="51" spans="1:8" ht="12.75" customHeight="1">
      <c r="G51" s="320"/>
    </row>
    <row r="52" spans="1:8" ht="12.75" customHeight="1">
      <c r="G52" s="301"/>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24" t="s">
        <v>960</v>
      </c>
    </row>
    <row r="64" spans="1:8" ht="12.75" customHeight="1">
      <c r="A64" s="324"/>
    </row>
    <row r="66" spans="1:7">
      <c r="A66" s="297" t="s">
        <v>490</v>
      </c>
    </row>
    <row r="67" spans="1:7">
      <c r="G67" s="115" t="s">
        <v>604</v>
      </c>
    </row>
  </sheetData>
  <mergeCells count="8">
    <mergeCell ref="A5:A9"/>
    <mergeCell ref="B5:G5"/>
    <mergeCell ref="B6:C6"/>
    <mergeCell ref="D6:E6"/>
    <mergeCell ref="F6:G6"/>
    <mergeCell ref="B7:C7"/>
    <mergeCell ref="D7:E7"/>
    <mergeCell ref="F7:G7"/>
  </mergeCells>
  <hyperlinks>
    <hyperlink ref="A66"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95" t="s">
        <v>590</v>
      </c>
      <c r="I1" s="26" t="str">
        <f>Naslovnica!A20</f>
        <v>Veljača 2013.</v>
      </c>
    </row>
    <row r="2" spans="1:10" ht="12.75" customHeight="1">
      <c r="A2" s="373" t="s">
        <v>961</v>
      </c>
      <c r="I2" s="374" t="str">
        <f>Naslovnica!A24</f>
        <v>February 2013</v>
      </c>
    </row>
    <row r="3" spans="1:10" ht="12.75" customHeight="1"/>
    <row r="4" spans="1:10" ht="35.25" customHeight="1">
      <c r="A4" s="110"/>
      <c r="B4" s="696" t="s">
        <v>962</v>
      </c>
      <c r="C4" s="696"/>
      <c r="D4" s="719" t="s">
        <v>963</v>
      </c>
      <c r="E4" s="719"/>
      <c r="F4" s="719"/>
      <c r="G4" s="719"/>
      <c r="H4" s="719"/>
      <c r="I4" s="110"/>
    </row>
    <row r="5" spans="1:10" ht="45">
      <c r="A5" s="110" t="s">
        <v>959</v>
      </c>
      <c r="B5" s="110" t="str">
        <f>Naslovnica!A20</f>
        <v>Veljača 2013.</v>
      </c>
      <c r="C5" s="92" t="str">
        <f>'4 Tablica 2 - Graf 2'!F5</f>
        <v>Siječanj 2013.</v>
      </c>
      <c r="D5" s="110" t="str">
        <f>Naslovnica!A20</f>
        <v>Veljača 2013.</v>
      </c>
      <c r="E5" s="92" t="str">
        <f>'4 Tablica 2 - Graf 2'!F5</f>
        <v>Siječanj 2013.</v>
      </c>
      <c r="F5" s="110" t="s">
        <v>200</v>
      </c>
      <c r="G5" s="110" t="s">
        <v>201</v>
      </c>
      <c r="H5" s="113" t="s">
        <v>202</v>
      </c>
      <c r="I5" s="113" t="s">
        <v>203</v>
      </c>
    </row>
    <row r="6" spans="1:10" ht="34.5" customHeight="1">
      <c r="A6" s="110"/>
      <c r="B6" s="375" t="str">
        <f>Naslovnica!A24</f>
        <v>February 2013</v>
      </c>
      <c r="C6" s="376" t="str">
        <f>'4 Tablica 2 - Graf 2'!F6</f>
        <v>January 2013</v>
      </c>
      <c r="D6" s="375" t="str">
        <f>Naslovnica!A24</f>
        <v>February 2013</v>
      </c>
      <c r="E6" s="376" t="str">
        <f>'4 Tablica 2 - Graf 2'!F6</f>
        <v>January 2013</v>
      </c>
      <c r="F6" s="375" t="s">
        <v>204</v>
      </c>
      <c r="G6" s="375" t="s">
        <v>205</v>
      </c>
      <c r="H6" s="377" t="s">
        <v>206</v>
      </c>
      <c r="I6" s="391" t="s">
        <v>207</v>
      </c>
    </row>
    <row r="7" spans="1:10" ht="22.5">
      <c r="A7" s="488" t="s">
        <v>172</v>
      </c>
      <c r="B7" s="489">
        <v>195.00149999999999</v>
      </c>
      <c r="C7" s="489">
        <v>195.0821</v>
      </c>
      <c r="D7" s="490">
        <v>-4.1315938263941643E-4</v>
      </c>
      <c r="E7" s="490">
        <v>6.4286303885758844E-3</v>
      </c>
      <c r="F7" s="490">
        <v>6.012814956973811E-3</v>
      </c>
      <c r="G7" s="490">
        <v>0.15154240537051611</v>
      </c>
      <c r="H7" s="490">
        <v>7.4897536151170119E-2</v>
      </c>
      <c r="I7" s="491">
        <v>37958</v>
      </c>
      <c r="J7" s="320"/>
    </row>
    <row r="8" spans="1:10" ht="22.5">
      <c r="A8" s="488" t="s">
        <v>173</v>
      </c>
      <c r="B8" s="492">
        <v>217.11859999999999</v>
      </c>
      <c r="C8" s="492">
        <v>217.5308</v>
      </c>
      <c r="D8" s="490">
        <v>-1.8949040779513426E-3</v>
      </c>
      <c r="E8" s="490">
        <v>2.2643047505503722E-2</v>
      </c>
      <c r="F8" s="490">
        <v>2.0705237024497114E-2</v>
      </c>
      <c r="G8" s="490">
        <v>0.1044942094055572</v>
      </c>
      <c r="H8" s="490">
        <v>8.5738207105935382E-2</v>
      </c>
      <c r="I8" s="491">
        <v>37893</v>
      </c>
      <c r="J8" s="320"/>
    </row>
    <row r="9" spans="1:10" ht="33.75">
      <c r="A9" s="488" t="s">
        <v>192</v>
      </c>
      <c r="B9" s="492">
        <v>134.2183</v>
      </c>
      <c r="C9" s="492">
        <v>134.22219999999999</v>
      </c>
      <c r="D9" s="490">
        <v>-2.9056296201313003E-5</v>
      </c>
      <c r="E9" s="490">
        <v>2.2621179994986695E-2</v>
      </c>
      <c r="F9" s="490">
        <v>2.259146641107912E-2</v>
      </c>
      <c r="G9" s="490">
        <v>0.12634395969211853</v>
      </c>
      <c r="H9" s="490">
        <v>3.2002449484291651E-2</v>
      </c>
      <c r="I9" s="491">
        <v>37923</v>
      </c>
    </row>
    <row r="10" spans="1:10" ht="33.75">
      <c r="A10" s="488" t="s">
        <v>175</v>
      </c>
      <c r="B10" s="492">
        <v>157.4451</v>
      </c>
      <c r="C10" s="492">
        <v>157.07560000000001</v>
      </c>
      <c r="D10" s="490">
        <v>2.3523704509165189E-3</v>
      </c>
      <c r="E10" s="490">
        <v>2.3817391956146849E-2</v>
      </c>
      <c r="F10" s="493">
        <v>2.6225789736119109E-2</v>
      </c>
      <c r="G10" s="490">
        <v>0.15738244796395051</v>
      </c>
      <c r="H10" s="490">
        <v>5.8626659038364837E-2</v>
      </c>
      <c r="I10" s="491">
        <v>38425</v>
      </c>
    </row>
    <row r="11" spans="1:10" ht="33.75">
      <c r="A11" s="488" t="s">
        <v>176</v>
      </c>
      <c r="B11" s="492">
        <v>158.8194</v>
      </c>
      <c r="C11" s="492">
        <v>159.68109999999999</v>
      </c>
      <c r="D11" s="490">
        <v>-5.3963806612052911E-3</v>
      </c>
      <c r="E11" s="490">
        <v>1.1923350883018546E-2</v>
      </c>
      <c r="F11" s="493">
        <v>6.4626272816914465E-3</v>
      </c>
      <c r="G11" s="490">
        <v>0.1466392700525454</v>
      </c>
      <c r="H11" s="490">
        <v>5.9782084712453276E-2</v>
      </c>
      <c r="I11" s="491">
        <v>38425</v>
      </c>
    </row>
    <row r="12" spans="1:10" ht="22.5">
      <c r="A12" s="488" t="s">
        <v>177</v>
      </c>
      <c r="B12" s="492">
        <v>172.21870000000001</v>
      </c>
      <c r="C12" s="492">
        <v>173.45849999999999</v>
      </c>
      <c r="D12" s="490">
        <v>-7.1475309656198194E-3</v>
      </c>
      <c r="E12" s="490">
        <v>3.2386603736526576E-2</v>
      </c>
      <c r="F12" s="490">
        <v>2.5007588517828694E-2</v>
      </c>
      <c r="G12" s="490">
        <v>0.12844311416481347</v>
      </c>
      <c r="H12" s="490">
        <v>5.2760158436359506E-2</v>
      </c>
      <c r="I12" s="491">
        <v>37474</v>
      </c>
    </row>
    <row r="13" spans="1:10" ht="12.75" customHeight="1">
      <c r="A13" s="102" t="s">
        <v>960</v>
      </c>
    </row>
    <row r="14" spans="1:10" ht="12.75" customHeight="1"/>
    <row r="15" spans="1:10" ht="21" customHeight="1">
      <c r="A15" s="736" t="s">
        <v>208</v>
      </c>
      <c r="B15" s="736"/>
      <c r="C15" s="736"/>
      <c r="D15" s="736"/>
      <c r="E15" s="736"/>
      <c r="F15" s="736"/>
      <c r="G15" s="736"/>
      <c r="H15" s="736"/>
      <c r="I15" s="736"/>
    </row>
    <row r="16" spans="1:10" ht="21.75" customHeight="1">
      <c r="A16" s="735" t="s">
        <v>209</v>
      </c>
      <c r="B16" s="735"/>
      <c r="C16" s="735"/>
      <c r="D16" s="735"/>
      <c r="E16" s="735"/>
      <c r="F16" s="735"/>
      <c r="G16" s="735"/>
      <c r="H16" s="735"/>
      <c r="I16" s="735"/>
    </row>
    <row r="17" spans="1:10" ht="19.5" customHeight="1">
      <c r="A17" s="736" t="s">
        <v>210</v>
      </c>
      <c r="B17" s="736"/>
      <c r="C17" s="736"/>
      <c r="D17" s="736"/>
      <c r="E17" s="736"/>
      <c r="F17" s="736"/>
      <c r="G17" s="736"/>
      <c r="H17" s="736"/>
      <c r="I17" s="736"/>
    </row>
    <row r="18" spans="1:10" ht="19.5" customHeight="1">
      <c r="A18" s="735" t="s">
        <v>211</v>
      </c>
      <c r="B18" s="735"/>
      <c r="C18" s="735"/>
      <c r="D18" s="735"/>
      <c r="E18" s="735"/>
      <c r="F18" s="735"/>
      <c r="G18" s="735"/>
      <c r="H18" s="735"/>
      <c r="I18" s="735"/>
    </row>
    <row r="19" spans="1:10" ht="12.75" customHeight="1"/>
    <row r="20" spans="1:10" ht="12.75" customHeight="1">
      <c r="A20" s="103"/>
      <c r="I20" s="26"/>
    </row>
    <row r="21" spans="1:10" ht="12.75" customHeight="1">
      <c r="A21" s="297" t="s">
        <v>490</v>
      </c>
      <c r="I21" s="31"/>
      <c r="J21" s="331"/>
    </row>
    <row r="22" spans="1:10" ht="12.75" customHeight="1"/>
    <row r="23" spans="1:10" ht="12.75" customHeight="1"/>
    <row r="24" spans="1:10" ht="12.75" customHeight="1">
      <c r="B24" s="331"/>
    </row>
    <row r="25" spans="1:10" ht="12.75" customHeight="1"/>
    <row r="26" spans="1:10" ht="12.75" customHeight="1">
      <c r="J26" s="301"/>
    </row>
    <row r="27" spans="1:10" ht="12.75" customHeight="1">
      <c r="J27" s="301"/>
    </row>
    <row r="28" spans="1:10" ht="12.75" customHeight="1">
      <c r="J28" s="320"/>
    </row>
    <row r="29" spans="1:10" ht="12.75" customHeight="1">
      <c r="J29" s="301"/>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314"/>
    </row>
    <row r="41" spans="1:9" ht="12.75" customHeight="1">
      <c r="A41" s="102"/>
      <c r="B41" s="314"/>
    </row>
    <row r="42" spans="1:9" ht="12.75" customHeight="1"/>
    <row r="43" spans="1:9" ht="12.75" customHeight="1"/>
    <row r="44" spans="1:9" ht="12.75" customHeight="1"/>
    <row r="45" spans="1:9" ht="12.75" customHeight="1">
      <c r="I45" s="115" t="s">
        <v>605</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1"/>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146" t="s">
        <v>591</v>
      </c>
      <c r="O1" s="26" t="str">
        <f>Naslovnica!A20</f>
        <v>Veljača 2013.</v>
      </c>
    </row>
    <row r="2" spans="1:16" ht="12.75" customHeight="1">
      <c r="A2" s="392" t="s">
        <v>592</v>
      </c>
      <c r="O2" s="374" t="str">
        <f>Naslovnica!A24</f>
        <v>February 2013</v>
      </c>
    </row>
    <row r="3" spans="1:16" ht="12.75" customHeight="1"/>
    <row r="4" spans="1:16" ht="12.75" customHeight="1">
      <c r="L4" s="409"/>
      <c r="M4" s="409"/>
      <c r="N4" s="409"/>
      <c r="O4" s="105" t="s">
        <v>913</v>
      </c>
    </row>
    <row r="5" spans="1:16" ht="21" customHeight="1">
      <c r="A5" s="737" t="s">
        <v>964</v>
      </c>
      <c r="B5" s="696" t="s">
        <v>212</v>
      </c>
      <c r="C5" s="696"/>
      <c r="D5" s="696" t="s">
        <v>213</v>
      </c>
      <c r="E5" s="738"/>
      <c r="F5" s="696" t="s">
        <v>214</v>
      </c>
      <c r="G5" s="696"/>
      <c r="H5" s="696" t="s">
        <v>215</v>
      </c>
      <c r="I5" s="696"/>
      <c r="J5" s="696" t="s">
        <v>216</v>
      </c>
      <c r="K5" s="696"/>
      <c r="L5" s="696" t="s">
        <v>217</v>
      </c>
      <c r="M5" s="696"/>
      <c r="N5" s="696" t="s">
        <v>142</v>
      </c>
      <c r="O5" s="696"/>
    </row>
    <row r="6" spans="1:16">
      <c r="A6" s="737"/>
      <c r="B6" s="147" t="s">
        <v>166</v>
      </c>
      <c r="C6" s="147" t="s">
        <v>167</v>
      </c>
      <c r="D6" s="147" t="s">
        <v>166</v>
      </c>
      <c r="E6" s="147" t="s">
        <v>167</v>
      </c>
      <c r="F6" s="147" t="s">
        <v>166</v>
      </c>
      <c r="G6" s="147" t="s">
        <v>167</v>
      </c>
      <c r="H6" s="147" t="s">
        <v>166</v>
      </c>
      <c r="I6" s="147" t="s">
        <v>167</v>
      </c>
      <c r="J6" s="147" t="s">
        <v>166</v>
      </c>
      <c r="K6" s="147" t="s">
        <v>167</v>
      </c>
      <c r="L6" s="147" t="s">
        <v>166</v>
      </c>
      <c r="M6" s="147" t="s">
        <v>167</v>
      </c>
      <c r="N6" s="147" t="s">
        <v>166</v>
      </c>
      <c r="O6" s="147" t="s">
        <v>167</v>
      </c>
    </row>
    <row r="7" spans="1:16">
      <c r="A7" s="737"/>
      <c r="B7" s="393" t="s">
        <v>153</v>
      </c>
      <c r="C7" s="393" t="s">
        <v>154</v>
      </c>
      <c r="D7" s="393" t="s">
        <v>153</v>
      </c>
      <c r="E7" s="393" t="s">
        <v>154</v>
      </c>
      <c r="F7" s="393" t="s">
        <v>153</v>
      </c>
      <c r="G7" s="393" t="s">
        <v>154</v>
      </c>
      <c r="H7" s="393" t="s">
        <v>153</v>
      </c>
      <c r="I7" s="393" t="s">
        <v>154</v>
      </c>
      <c r="J7" s="393" t="s">
        <v>153</v>
      </c>
      <c r="K7" s="393" t="s">
        <v>154</v>
      </c>
      <c r="L7" s="393" t="s">
        <v>153</v>
      </c>
      <c r="M7" s="393" t="s">
        <v>154</v>
      </c>
      <c r="N7" s="393" t="s">
        <v>153</v>
      </c>
      <c r="O7" s="393" t="s">
        <v>154</v>
      </c>
    </row>
    <row r="8" spans="1:16" ht="18">
      <c r="A8" s="494" t="s">
        <v>1209</v>
      </c>
      <c r="B8" s="495">
        <v>180294.71546000001</v>
      </c>
      <c r="C8" s="496">
        <v>0.9818695696061448</v>
      </c>
      <c r="D8" s="495">
        <v>734181.66007000022</v>
      </c>
      <c r="E8" s="496">
        <v>0.84488225267219563</v>
      </c>
      <c r="F8" s="495">
        <v>118491.31937000003</v>
      </c>
      <c r="G8" s="497">
        <v>0.89362111138296885</v>
      </c>
      <c r="H8" s="495">
        <v>122892.16628</v>
      </c>
      <c r="I8" s="496">
        <v>0.9058925438234825</v>
      </c>
      <c r="J8" s="495">
        <v>62754.335250000004</v>
      </c>
      <c r="K8" s="496">
        <v>1</v>
      </c>
      <c r="L8" s="495">
        <v>604722.11319000006</v>
      </c>
      <c r="M8" s="496">
        <v>0.88432669057481794</v>
      </c>
      <c r="N8" s="495">
        <v>1823336.3096200002</v>
      </c>
      <c r="O8" s="496">
        <v>0.88193337003456562</v>
      </c>
      <c r="P8" s="320"/>
    </row>
    <row r="9" spans="1:16" hidden="1">
      <c r="A9" s="494"/>
      <c r="B9" s="495"/>
      <c r="C9" s="495"/>
      <c r="D9" s="495"/>
      <c r="E9" s="495"/>
      <c r="F9" s="495"/>
      <c r="G9" s="498"/>
      <c r="H9" s="495"/>
      <c r="I9" s="495"/>
      <c r="J9" s="495"/>
      <c r="K9" s="495"/>
      <c r="L9" s="495"/>
      <c r="M9" s="495"/>
      <c r="N9" s="495"/>
      <c r="O9" s="495"/>
    </row>
    <row r="10" spans="1:16" ht="36">
      <c r="A10" s="494" t="s">
        <v>1109</v>
      </c>
      <c r="B10" s="495">
        <v>176865.36404000001</v>
      </c>
      <c r="C10" s="496">
        <v>0.96319361565933781</v>
      </c>
      <c r="D10" s="495">
        <v>717482.21691000019</v>
      </c>
      <c r="E10" s="496">
        <v>0.82566485196234018</v>
      </c>
      <c r="F10" s="495">
        <v>112232.26063000002</v>
      </c>
      <c r="G10" s="497">
        <v>0.846417425432062</v>
      </c>
      <c r="H10" s="495">
        <v>120750.42588000001</v>
      </c>
      <c r="I10" s="496">
        <v>0.89010482750359143</v>
      </c>
      <c r="J10" s="495">
        <v>60765.127090000002</v>
      </c>
      <c r="K10" s="496">
        <v>0.96830166151748054</v>
      </c>
      <c r="L10" s="495">
        <v>598152.83339000004</v>
      </c>
      <c r="M10" s="496">
        <v>0.87471998141323526</v>
      </c>
      <c r="N10" s="495">
        <v>1786248.2279400001</v>
      </c>
      <c r="O10" s="496">
        <v>0.86399415789274381</v>
      </c>
      <c r="P10" s="320"/>
    </row>
    <row r="11" spans="1:16" ht="19.5">
      <c r="A11" s="499" t="s">
        <v>1208</v>
      </c>
      <c r="B11" s="500">
        <v>579.7426999999999</v>
      </c>
      <c r="C11" s="501">
        <v>3.1572290617557968E-3</v>
      </c>
      <c r="D11" s="500">
        <v>134864.39551</v>
      </c>
      <c r="E11" s="501">
        <v>0.1551993743250121</v>
      </c>
      <c r="F11" s="500">
        <v>18375.493140000002</v>
      </c>
      <c r="G11" s="502">
        <v>0.13858170108395612</v>
      </c>
      <c r="H11" s="500">
        <v>22850.326739999997</v>
      </c>
      <c r="I11" s="501">
        <v>0.16843987085827078</v>
      </c>
      <c r="J11" s="500">
        <v>0</v>
      </c>
      <c r="K11" s="501">
        <v>0</v>
      </c>
      <c r="L11" s="500">
        <v>114814.08635000001</v>
      </c>
      <c r="M11" s="501">
        <v>0.16790052620643259</v>
      </c>
      <c r="N11" s="500">
        <v>291484.04444000003</v>
      </c>
      <c r="O11" s="501">
        <v>0.1409885297999961</v>
      </c>
    </row>
    <row r="12" spans="1:16" ht="19.5">
      <c r="A12" s="499" t="s">
        <v>928</v>
      </c>
      <c r="B12" s="500">
        <v>151553.21896</v>
      </c>
      <c r="C12" s="501">
        <v>0.82534584273877309</v>
      </c>
      <c r="D12" s="500">
        <v>381498.38386</v>
      </c>
      <c r="E12" s="501">
        <v>0.43902106450834966</v>
      </c>
      <c r="F12" s="500">
        <v>62125.961230000001</v>
      </c>
      <c r="G12" s="502">
        <v>0.46853280742643</v>
      </c>
      <c r="H12" s="500">
        <v>75558.836549999993</v>
      </c>
      <c r="I12" s="501">
        <v>0.55697762292405584</v>
      </c>
      <c r="J12" s="500">
        <v>46590.442569999999</v>
      </c>
      <c r="K12" s="501">
        <v>0.7424258799713761</v>
      </c>
      <c r="L12" s="500">
        <v>385205.80385000003</v>
      </c>
      <c r="M12" s="501">
        <v>0.56331291063909472</v>
      </c>
      <c r="N12" s="500">
        <v>1102532.64702</v>
      </c>
      <c r="O12" s="501">
        <v>0.53328633221927524</v>
      </c>
    </row>
    <row r="13" spans="1:16" ht="19.5">
      <c r="A13" s="499" t="s">
        <v>967</v>
      </c>
      <c r="B13" s="500">
        <v>0</v>
      </c>
      <c r="C13" s="501">
        <v>0</v>
      </c>
      <c r="D13" s="500">
        <v>0</v>
      </c>
      <c r="E13" s="501">
        <v>0</v>
      </c>
      <c r="F13" s="500">
        <v>0</v>
      </c>
      <c r="G13" s="502">
        <v>0</v>
      </c>
      <c r="H13" s="500">
        <v>0</v>
      </c>
      <c r="I13" s="501">
        <v>0</v>
      </c>
      <c r="J13" s="500">
        <v>352.15158000000002</v>
      </c>
      <c r="K13" s="501">
        <v>5.6115896789775974E-3</v>
      </c>
      <c r="L13" s="500">
        <v>2381.1163799999999</v>
      </c>
      <c r="M13" s="501">
        <v>3.4820700653579325E-3</v>
      </c>
      <c r="N13" s="500">
        <v>2733.2679600000001</v>
      </c>
      <c r="O13" s="501">
        <v>1.322060121576082E-3</v>
      </c>
    </row>
    <row r="14" spans="1:16" ht="19.5">
      <c r="A14" s="499" t="s">
        <v>1113</v>
      </c>
      <c r="B14" s="500">
        <v>8969.7869900000005</v>
      </c>
      <c r="C14" s="501">
        <v>4.8848691260083239E-2</v>
      </c>
      <c r="D14" s="500">
        <v>31024.950269999998</v>
      </c>
      <c r="E14" s="501">
        <v>3.5702921087215976E-2</v>
      </c>
      <c r="F14" s="500">
        <v>5791.0116200000002</v>
      </c>
      <c r="G14" s="502">
        <v>4.3673834230309884E-2</v>
      </c>
      <c r="H14" s="500">
        <v>9189.5946700000004</v>
      </c>
      <c r="I14" s="501">
        <v>6.7740569186042793E-2</v>
      </c>
      <c r="J14" s="500">
        <v>3927.3322699999999</v>
      </c>
      <c r="K14" s="501">
        <v>6.2582644758395395E-2</v>
      </c>
      <c r="L14" s="500">
        <v>80282.069029999999</v>
      </c>
      <c r="M14" s="501">
        <v>0.11740198492707113</v>
      </c>
      <c r="N14" s="500">
        <v>139184.74484999999</v>
      </c>
      <c r="O14" s="501">
        <v>6.7322561633483949E-2</v>
      </c>
    </row>
    <row r="15" spans="1:16" ht="29.25">
      <c r="A15" s="499" t="s">
        <v>1212</v>
      </c>
      <c r="B15" s="500">
        <v>0</v>
      </c>
      <c r="C15" s="501">
        <v>0</v>
      </c>
      <c r="D15" s="500">
        <v>0</v>
      </c>
      <c r="E15" s="501">
        <v>0</v>
      </c>
      <c r="F15" s="500">
        <v>0</v>
      </c>
      <c r="G15" s="502">
        <v>0</v>
      </c>
      <c r="H15" s="500">
        <v>204.5</v>
      </c>
      <c r="I15" s="501">
        <v>1.5074600018833858E-3</v>
      </c>
      <c r="J15" s="500">
        <v>0</v>
      </c>
      <c r="K15" s="501">
        <v>0</v>
      </c>
      <c r="L15" s="500">
        <v>1294.62815</v>
      </c>
      <c r="M15" s="501">
        <v>1.8932236848014626E-3</v>
      </c>
      <c r="N15" s="500">
        <v>1499.12815</v>
      </c>
      <c r="O15" s="501">
        <v>7.2511644421688055E-4</v>
      </c>
    </row>
    <row r="16" spans="1:16" ht="19.5">
      <c r="A16" s="499" t="s">
        <v>968</v>
      </c>
      <c r="B16" s="500">
        <v>8661.3140899999999</v>
      </c>
      <c r="C16" s="501">
        <v>4.7168774282009877E-2</v>
      </c>
      <c r="D16" s="500">
        <v>96758.497470000002</v>
      </c>
      <c r="E16" s="501">
        <v>0.11134783358635814</v>
      </c>
      <c r="F16" s="500">
        <v>14714.902300000002</v>
      </c>
      <c r="G16" s="502">
        <v>0.11097477365541975</v>
      </c>
      <c r="H16" s="500">
        <v>11697.160390000001</v>
      </c>
      <c r="I16" s="501">
        <v>8.6224945836379782E-2</v>
      </c>
      <c r="J16" s="500">
        <v>6731.9479299999994</v>
      </c>
      <c r="K16" s="501">
        <v>0.10727462737325386</v>
      </c>
      <c r="L16" s="500">
        <v>14175.129630000001</v>
      </c>
      <c r="M16" s="501">
        <v>2.0729265890477504E-2</v>
      </c>
      <c r="N16" s="500">
        <v>152738.95181</v>
      </c>
      <c r="O16" s="501">
        <v>7.387862447241797E-2</v>
      </c>
    </row>
    <row r="17" spans="1:15" ht="19.5" customHeight="1">
      <c r="A17" s="499" t="s">
        <v>1203</v>
      </c>
      <c r="B17" s="500">
        <v>919.13281000000006</v>
      </c>
      <c r="C17" s="501">
        <v>5.0055185159645302E-3</v>
      </c>
      <c r="D17" s="500">
        <v>21402.24123</v>
      </c>
      <c r="E17" s="501">
        <v>2.4629291040737911E-2</v>
      </c>
      <c r="F17" s="500">
        <v>1861.0291000000002</v>
      </c>
      <c r="G17" s="502">
        <v>1.4035246645072833E-2</v>
      </c>
      <c r="H17" s="500">
        <v>0</v>
      </c>
      <c r="I17" s="501">
        <v>0</v>
      </c>
      <c r="J17" s="500">
        <v>0</v>
      </c>
      <c r="K17" s="501">
        <v>0</v>
      </c>
      <c r="L17" s="500">
        <v>0</v>
      </c>
      <c r="M17" s="501">
        <v>0</v>
      </c>
      <c r="N17" s="500">
        <v>24182.403139999999</v>
      </c>
      <c r="O17" s="501">
        <v>1.1696837376775245E-2</v>
      </c>
    </row>
    <row r="18" spans="1:15" ht="18.75" customHeight="1">
      <c r="A18" s="499" t="s">
        <v>1210</v>
      </c>
      <c r="B18" s="500">
        <v>6182.16849</v>
      </c>
      <c r="C18" s="501">
        <v>3.3667559800751187E-2</v>
      </c>
      <c r="D18" s="500">
        <v>51933.748570000003</v>
      </c>
      <c r="E18" s="501">
        <v>5.9764367414666154E-2</v>
      </c>
      <c r="F18" s="500">
        <v>9363.8632400000006</v>
      </c>
      <c r="G18" s="502">
        <v>7.0619062390873316E-2</v>
      </c>
      <c r="H18" s="500">
        <v>1250.0075300000001</v>
      </c>
      <c r="I18" s="501">
        <v>9.2143586969586633E-3</v>
      </c>
      <c r="J18" s="500">
        <v>3163.2527400000004</v>
      </c>
      <c r="K18" s="501">
        <v>5.0406919735477562E-2</v>
      </c>
      <c r="L18" s="500">
        <v>0</v>
      </c>
      <c r="M18" s="501">
        <v>0</v>
      </c>
      <c r="N18" s="500">
        <v>71893.040570000012</v>
      </c>
      <c r="O18" s="501">
        <v>3.4774095825002252E-2</v>
      </c>
    </row>
    <row r="19" spans="1:15" ht="2.25" hidden="1" customHeight="1">
      <c r="A19" s="499"/>
      <c r="B19" s="500"/>
      <c r="C19" s="501"/>
      <c r="D19" s="500"/>
      <c r="E19" s="501"/>
      <c r="F19" s="500"/>
      <c r="G19" s="502"/>
      <c r="H19" s="500"/>
      <c r="I19" s="501"/>
      <c r="J19" s="500"/>
      <c r="K19" s="501"/>
      <c r="L19" s="500"/>
      <c r="M19" s="501"/>
      <c r="N19" s="500"/>
      <c r="O19" s="501"/>
    </row>
    <row r="20" spans="1:15" ht="18">
      <c r="A20" s="494" t="s">
        <v>924</v>
      </c>
      <c r="B20" s="495">
        <v>3406.8433300000002</v>
      </c>
      <c r="C20" s="496">
        <v>1.8553376817551818E-2</v>
      </c>
      <c r="D20" s="495">
        <v>16417.997650000001</v>
      </c>
      <c r="E20" s="496">
        <v>1.8893518584455333E-2</v>
      </c>
      <c r="F20" s="495">
        <v>6195.4488099999999</v>
      </c>
      <c r="G20" s="497">
        <v>4.6723961557222811E-2</v>
      </c>
      <c r="H20" s="495">
        <v>1932.2611999999999</v>
      </c>
      <c r="I20" s="496">
        <v>1.4243552431252778E-2</v>
      </c>
      <c r="J20" s="495">
        <v>1768.8500100000001</v>
      </c>
      <c r="K20" s="496">
        <v>2.8186897414390188E-2</v>
      </c>
      <c r="L20" s="495">
        <v>6031.9961800000001</v>
      </c>
      <c r="M20" s="496">
        <v>8.8210024126294077E-3</v>
      </c>
      <c r="N20" s="495">
        <v>35753.397180000007</v>
      </c>
      <c r="O20" s="496">
        <v>1.7293635792133881E-2</v>
      </c>
    </row>
    <row r="21" spans="1:15" hidden="1">
      <c r="A21" s="494"/>
      <c r="B21" s="495"/>
      <c r="C21" s="496"/>
      <c r="D21" s="495"/>
      <c r="E21" s="496"/>
      <c r="F21" s="495"/>
      <c r="G21" s="497"/>
      <c r="H21" s="495"/>
      <c r="I21" s="496"/>
      <c r="J21" s="495"/>
      <c r="K21" s="496"/>
      <c r="L21" s="495"/>
      <c r="M21" s="496"/>
      <c r="N21" s="495"/>
      <c r="O21" s="496"/>
    </row>
    <row r="22" spans="1:15" ht="18">
      <c r="A22" s="494" t="s">
        <v>1204</v>
      </c>
      <c r="B22" s="495">
        <v>22.508089999999999</v>
      </c>
      <c r="C22" s="496">
        <v>1.2257712925512482E-4</v>
      </c>
      <c r="D22" s="495">
        <v>281.44551000000001</v>
      </c>
      <c r="E22" s="496">
        <v>3.238821254001403E-4</v>
      </c>
      <c r="F22" s="495">
        <v>63.609929999999999</v>
      </c>
      <c r="G22" s="497">
        <v>4.7972439368402012E-4</v>
      </c>
      <c r="H22" s="495">
        <v>209.47920000000002</v>
      </c>
      <c r="I22" s="496">
        <v>1.5441638886382893E-3</v>
      </c>
      <c r="J22" s="495">
        <v>220.35814999999999</v>
      </c>
      <c r="K22" s="496">
        <v>3.5114410681292329E-3</v>
      </c>
      <c r="L22" s="495">
        <v>537.28362000000004</v>
      </c>
      <c r="M22" s="501">
        <v>7.8570674895325646E-4</v>
      </c>
      <c r="N22" s="495">
        <v>1334.6845000000001</v>
      </c>
      <c r="O22" s="496">
        <v>6.4557634968790702E-4</v>
      </c>
    </row>
    <row r="23" spans="1:15" hidden="1">
      <c r="A23" s="494"/>
      <c r="B23" s="495"/>
      <c r="C23" s="496"/>
      <c r="D23" s="495"/>
      <c r="E23" s="496"/>
      <c r="F23" s="495"/>
      <c r="G23" s="497"/>
      <c r="H23" s="495"/>
      <c r="I23" s="496"/>
      <c r="J23" s="495"/>
      <c r="K23" s="496"/>
      <c r="L23" s="495"/>
      <c r="M23" s="501"/>
      <c r="N23" s="495"/>
      <c r="O23" s="496"/>
    </row>
    <row r="24" spans="1:15" ht="18">
      <c r="A24" s="494" t="s">
        <v>969</v>
      </c>
      <c r="B24" s="495">
        <v>3329.1802599999996</v>
      </c>
      <c r="C24" s="496">
        <v>1.8130430393855274E-2</v>
      </c>
      <c r="D24" s="495">
        <v>134793.46368000002</v>
      </c>
      <c r="E24" s="496">
        <v>0.15511774732780431</v>
      </c>
      <c r="F24" s="495">
        <v>14105.502550000001</v>
      </c>
      <c r="G24" s="497">
        <v>0.10637888861703118</v>
      </c>
      <c r="H24" s="495">
        <v>12766.491160000001</v>
      </c>
      <c r="I24" s="496">
        <v>9.4107456176517501E-2</v>
      </c>
      <c r="J24" s="495">
        <v>0</v>
      </c>
      <c r="K24" s="496">
        <v>0</v>
      </c>
      <c r="L24" s="495">
        <v>79099.962560000014</v>
      </c>
      <c r="M24" s="496">
        <v>0.11567330942518202</v>
      </c>
      <c r="N24" s="495">
        <v>244094.60020999998</v>
      </c>
      <c r="O24" s="496">
        <v>0.11806662996543438</v>
      </c>
    </row>
    <row r="25" spans="1:15" hidden="1">
      <c r="A25" s="494"/>
      <c r="B25" s="495"/>
      <c r="C25" s="496"/>
      <c r="D25" s="495"/>
      <c r="E25" s="496"/>
      <c r="F25" s="495"/>
      <c r="G25" s="497"/>
      <c r="H25" s="495"/>
      <c r="I25" s="496"/>
      <c r="J25" s="495"/>
      <c r="K25" s="496"/>
      <c r="L25" s="495"/>
      <c r="M25" s="496"/>
      <c r="N25" s="495"/>
      <c r="O25" s="496"/>
    </row>
    <row r="26" spans="1:15" ht="19.5">
      <c r="A26" s="499" t="s">
        <v>1211</v>
      </c>
      <c r="B26" s="500">
        <v>3329.1802599999996</v>
      </c>
      <c r="C26" s="501">
        <v>1.8130430393855274E-2</v>
      </c>
      <c r="D26" s="500">
        <v>125828.2868</v>
      </c>
      <c r="E26" s="501">
        <v>0.14480079275111696</v>
      </c>
      <c r="F26" s="500">
        <v>6480.2253300000002</v>
      </c>
      <c r="G26" s="502">
        <v>4.8871648929185732E-2</v>
      </c>
      <c r="H26" s="500">
        <v>3109.6931600000003</v>
      </c>
      <c r="I26" s="501">
        <v>2.2922924483278005E-2</v>
      </c>
      <c r="J26" s="500">
        <v>0</v>
      </c>
      <c r="K26" s="501">
        <v>0</v>
      </c>
      <c r="L26" s="500">
        <v>7815.6886299999996</v>
      </c>
      <c r="M26" s="501">
        <v>1.1429418422077021E-2</v>
      </c>
      <c r="N26" s="500">
        <v>146563.07417999997</v>
      </c>
      <c r="O26" s="501">
        <v>7.0891401247382663E-2</v>
      </c>
    </row>
    <row r="27" spans="1:15" ht="19.5">
      <c r="A27" s="499" t="s">
        <v>966</v>
      </c>
      <c r="B27" s="500">
        <v>0</v>
      </c>
      <c r="C27" s="501">
        <v>0</v>
      </c>
      <c r="D27" s="500">
        <v>0</v>
      </c>
      <c r="E27" s="501">
        <v>0</v>
      </c>
      <c r="F27" s="500">
        <v>0</v>
      </c>
      <c r="G27" s="502">
        <v>0</v>
      </c>
      <c r="H27" s="500">
        <v>0</v>
      </c>
      <c r="I27" s="501">
        <v>0</v>
      </c>
      <c r="J27" s="500">
        <v>0</v>
      </c>
      <c r="K27" s="501">
        <v>0</v>
      </c>
      <c r="L27" s="500">
        <v>0</v>
      </c>
      <c r="M27" s="501">
        <v>0</v>
      </c>
      <c r="N27" s="500">
        <v>0</v>
      </c>
      <c r="O27" s="501">
        <v>0</v>
      </c>
    </row>
    <row r="28" spans="1:15" ht="19.5">
      <c r="A28" s="499" t="s">
        <v>1205</v>
      </c>
      <c r="B28" s="500">
        <v>0</v>
      </c>
      <c r="C28" s="501">
        <v>0</v>
      </c>
      <c r="D28" s="500">
        <v>0</v>
      </c>
      <c r="E28" s="501">
        <v>0</v>
      </c>
      <c r="F28" s="500">
        <v>0</v>
      </c>
      <c r="G28" s="502">
        <v>0</v>
      </c>
      <c r="H28" s="500">
        <v>0</v>
      </c>
      <c r="I28" s="501">
        <v>0</v>
      </c>
      <c r="J28" s="500">
        <v>0</v>
      </c>
      <c r="K28" s="501">
        <v>0</v>
      </c>
      <c r="L28" s="500">
        <v>0</v>
      </c>
      <c r="M28" s="501">
        <v>0</v>
      </c>
      <c r="N28" s="500">
        <v>0</v>
      </c>
      <c r="O28" s="501">
        <v>0</v>
      </c>
    </row>
    <row r="29" spans="1:15" ht="19.5">
      <c r="A29" s="499" t="s">
        <v>1113</v>
      </c>
      <c r="B29" s="500">
        <v>0</v>
      </c>
      <c r="C29" s="501">
        <v>0</v>
      </c>
      <c r="D29" s="500">
        <v>0</v>
      </c>
      <c r="E29" s="501">
        <v>0</v>
      </c>
      <c r="F29" s="500">
        <v>0</v>
      </c>
      <c r="G29" s="502">
        <v>0</v>
      </c>
      <c r="H29" s="500">
        <v>0</v>
      </c>
      <c r="I29" s="501">
        <v>0</v>
      </c>
      <c r="J29" s="500">
        <v>0</v>
      </c>
      <c r="K29" s="501">
        <v>0</v>
      </c>
      <c r="L29" s="500">
        <v>0</v>
      </c>
      <c r="M29" s="501">
        <v>0</v>
      </c>
      <c r="N29" s="500">
        <v>0</v>
      </c>
      <c r="O29" s="501">
        <v>0</v>
      </c>
    </row>
    <row r="30" spans="1:15" ht="29.25">
      <c r="A30" s="499" t="s">
        <v>920</v>
      </c>
      <c r="B30" s="500">
        <v>0</v>
      </c>
      <c r="C30" s="501">
        <v>0</v>
      </c>
      <c r="D30" s="500">
        <v>0</v>
      </c>
      <c r="E30" s="501">
        <v>0</v>
      </c>
      <c r="F30" s="500">
        <v>0</v>
      </c>
      <c r="G30" s="502">
        <v>0</v>
      </c>
      <c r="H30" s="500">
        <v>0</v>
      </c>
      <c r="I30" s="501">
        <v>0</v>
      </c>
      <c r="J30" s="500">
        <v>0</v>
      </c>
      <c r="K30" s="501">
        <v>0</v>
      </c>
      <c r="L30" s="500">
        <v>0</v>
      </c>
      <c r="M30" s="501">
        <v>0</v>
      </c>
      <c r="N30" s="500">
        <v>0</v>
      </c>
      <c r="O30" s="501">
        <v>0</v>
      </c>
    </row>
    <row r="31" spans="1:15" ht="19.5">
      <c r="A31" s="499" t="s">
        <v>968</v>
      </c>
      <c r="B31" s="500">
        <v>0</v>
      </c>
      <c r="C31" s="501">
        <v>0</v>
      </c>
      <c r="D31" s="500">
        <v>8965.1768800000009</v>
      </c>
      <c r="E31" s="501">
        <v>1.0316954576687326E-2</v>
      </c>
      <c r="F31" s="500">
        <v>7625.2772199999999</v>
      </c>
      <c r="G31" s="502">
        <v>5.7507239687845449E-2</v>
      </c>
      <c r="H31" s="500">
        <v>9656.7980000000007</v>
      </c>
      <c r="I31" s="501">
        <v>7.1184531693239503E-2</v>
      </c>
      <c r="J31" s="500">
        <v>0</v>
      </c>
      <c r="K31" s="501">
        <v>0</v>
      </c>
      <c r="L31" s="500">
        <v>71284.27393000001</v>
      </c>
      <c r="M31" s="501">
        <v>0.10424389100310499</v>
      </c>
      <c r="N31" s="500">
        <v>97531.526030000008</v>
      </c>
      <c r="O31" s="501">
        <v>4.7175228718051715E-2</v>
      </c>
    </row>
    <row r="32" spans="1:15" ht="19.5" customHeight="1">
      <c r="A32" s="499" t="s">
        <v>1206</v>
      </c>
      <c r="B32" s="500">
        <v>0</v>
      </c>
      <c r="C32" s="501">
        <v>0</v>
      </c>
      <c r="D32" s="500">
        <v>0</v>
      </c>
      <c r="E32" s="501">
        <v>0</v>
      </c>
      <c r="F32" s="500">
        <v>0</v>
      </c>
      <c r="G32" s="502">
        <v>0</v>
      </c>
      <c r="H32" s="500">
        <v>0</v>
      </c>
      <c r="I32" s="501">
        <v>0</v>
      </c>
      <c r="J32" s="500">
        <v>0</v>
      </c>
      <c r="K32" s="501">
        <v>0</v>
      </c>
      <c r="L32" s="500">
        <v>0</v>
      </c>
      <c r="M32" s="501">
        <v>0</v>
      </c>
      <c r="N32" s="500">
        <v>0</v>
      </c>
      <c r="O32" s="501">
        <v>0</v>
      </c>
    </row>
    <row r="33" spans="1:15" ht="19.5">
      <c r="A33" s="499" t="s">
        <v>1207</v>
      </c>
      <c r="B33" s="500">
        <v>0</v>
      </c>
      <c r="C33" s="501">
        <v>0</v>
      </c>
      <c r="D33" s="500">
        <v>0</v>
      </c>
      <c r="E33" s="501">
        <v>0</v>
      </c>
      <c r="F33" s="500">
        <v>0</v>
      </c>
      <c r="G33" s="502">
        <v>0</v>
      </c>
      <c r="H33" s="500">
        <v>0</v>
      </c>
      <c r="I33" s="501">
        <v>0</v>
      </c>
      <c r="J33" s="500">
        <v>0</v>
      </c>
      <c r="K33" s="501">
        <v>0</v>
      </c>
      <c r="L33" s="500">
        <v>0</v>
      </c>
      <c r="M33" s="501">
        <v>0</v>
      </c>
      <c r="N33" s="500">
        <v>0</v>
      </c>
      <c r="O33" s="501">
        <v>0</v>
      </c>
    </row>
    <row r="34" spans="1:15" hidden="1">
      <c r="A34" s="499"/>
      <c r="B34" s="500"/>
      <c r="C34" s="501"/>
      <c r="D34" s="500"/>
      <c r="E34" s="501"/>
      <c r="F34" s="500"/>
      <c r="G34" s="502"/>
      <c r="H34" s="500"/>
      <c r="I34" s="501"/>
      <c r="J34" s="500"/>
      <c r="K34" s="501"/>
      <c r="L34" s="500"/>
      <c r="M34" s="501"/>
      <c r="N34" s="500"/>
      <c r="O34" s="501"/>
    </row>
    <row r="35" spans="1:15" ht="18">
      <c r="A35" s="494" t="s">
        <v>970</v>
      </c>
      <c r="B35" s="495">
        <v>183623.89572</v>
      </c>
      <c r="C35" s="496">
        <v>1</v>
      </c>
      <c r="D35" s="495">
        <v>868975.12375000026</v>
      </c>
      <c r="E35" s="496">
        <v>1</v>
      </c>
      <c r="F35" s="495">
        <v>132596.82192000002</v>
      </c>
      <c r="G35" s="497">
        <v>1</v>
      </c>
      <c r="H35" s="495">
        <v>135658.65744000001</v>
      </c>
      <c r="I35" s="496">
        <v>1</v>
      </c>
      <c r="J35" s="495">
        <v>62754.335250000004</v>
      </c>
      <c r="K35" s="496">
        <v>1</v>
      </c>
      <c r="L35" s="495">
        <v>683822.07575000008</v>
      </c>
      <c r="M35" s="501">
        <v>1</v>
      </c>
      <c r="N35" s="495">
        <v>2067430.9098300003</v>
      </c>
      <c r="O35" s="496">
        <v>1</v>
      </c>
    </row>
    <row r="36" spans="1:15" ht="18.75" customHeight="1">
      <c r="A36" s="148" t="s">
        <v>971</v>
      </c>
      <c r="B36" s="149">
        <v>182872.05658</v>
      </c>
      <c r="C36" s="150"/>
      <c r="D36" s="149">
        <v>866862.45747999998</v>
      </c>
      <c r="E36" s="150"/>
      <c r="F36" s="149">
        <v>132272.43192</v>
      </c>
      <c r="G36" s="151"/>
      <c r="H36" s="149">
        <v>135201.4075</v>
      </c>
      <c r="I36" s="152"/>
      <c r="J36" s="149">
        <v>62414.88594</v>
      </c>
      <c r="K36" s="152"/>
      <c r="L36" s="149">
        <v>681739.50514999998</v>
      </c>
      <c r="M36" s="153"/>
      <c r="N36" s="149">
        <v>2061362.7445700001</v>
      </c>
      <c r="O36" s="154"/>
    </row>
    <row r="37" spans="1:15" ht="18.75">
      <c r="A37" s="465" t="s">
        <v>1286</v>
      </c>
      <c r="B37" s="500">
        <v>6.5886100000000001</v>
      </c>
      <c r="C37" s="501">
        <v>3.5881005433229026E-5</v>
      </c>
      <c r="D37" s="500">
        <v>104.89655999999999</v>
      </c>
      <c r="E37" s="501">
        <v>1.2071296074314119E-4</v>
      </c>
      <c r="F37" s="500">
        <v>0</v>
      </c>
      <c r="G37" s="502">
        <v>0</v>
      </c>
      <c r="H37" s="500">
        <v>287.48637000000002</v>
      </c>
      <c r="I37" s="501">
        <v>2.119189260937153E-3</v>
      </c>
      <c r="J37" s="500">
        <v>220.35814999999999</v>
      </c>
      <c r="K37" s="501">
        <v>3.5114410681292337E-3</v>
      </c>
      <c r="L37" s="500">
        <v>396.661</v>
      </c>
      <c r="M37" s="501">
        <v>5.8006463094212269E-4</v>
      </c>
      <c r="N37" s="500">
        <v>1015.99069</v>
      </c>
      <c r="O37" s="501">
        <v>4.9142667122237358E-4</v>
      </c>
    </row>
    <row r="38" spans="1:15" ht="27.75">
      <c r="A38" s="465" t="s">
        <v>1287</v>
      </c>
      <c r="B38" s="500">
        <v>0</v>
      </c>
      <c r="C38" s="501">
        <v>0</v>
      </c>
      <c r="D38" s="500">
        <v>0</v>
      </c>
      <c r="E38" s="501">
        <v>0</v>
      </c>
      <c r="F38" s="500">
        <v>0</v>
      </c>
      <c r="G38" s="502">
        <v>0</v>
      </c>
      <c r="H38" s="500">
        <v>0</v>
      </c>
      <c r="I38" s="501">
        <v>0</v>
      </c>
      <c r="J38" s="500">
        <v>0</v>
      </c>
      <c r="K38" s="501">
        <v>0</v>
      </c>
      <c r="L38" s="500">
        <v>0</v>
      </c>
      <c r="M38" s="501">
        <v>0</v>
      </c>
      <c r="N38" s="500">
        <v>0</v>
      </c>
      <c r="O38" s="501">
        <v>0</v>
      </c>
    </row>
    <row r="39" spans="1:15" ht="12.75" customHeight="1">
      <c r="A39" s="102" t="s">
        <v>960</v>
      </c>
    </row>
    <row r="40" spans="1:15" ht="12.75" customHeight="1"/>
    <row r="41" spans="1:15" ht="12.75" customHeight="1">
      <c r="A41" s="297" t="s">
        <v>490</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1" spans="15:15">
      <c r="O61" s="105" t="s">
        <v>606</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42" t="s">
        <v>607</v>
      </c>
      <c r="D1" s="26" t="str">
        <f>Naslovnica!A20</f>
        <v>Veljača 2013.</v>
      </c>
    </row>
    <row r="2" spans="1:5" ht="12.75" customHeight="1">
      <c r="A2" s="378" t="s">
        <v>972</v>
      </c>
      <c r="D2" s="374" t="str">
        <f>Naslovnica!A24</f>
        <v>February 2013</v>
      </c>
    </row>
    <row r="3" spans="1:5" ht="12.75" customHeight="1"/>
    <row r="4" spans="1:5" ht="19.5" customHeight="1">
      <c r="A4" s="717" t="s">
        <v>973</v>
      </c>
      <c r="B4" s="739" t="s">
        <v>975</v>
      </c>
      <c r="C4" s="739"/>
      <c r="D4" s="739"/>
    </row>
    <row r="5" spans="1:5" ht="15" customHeight="1">
      <c r="A5" s="718"/>
      <c r="B5" s="330" t="str">
        <f>Naslovnica!A20</f>
        <v>Veljača 2013.</v>
      </c>
      <c r="C5" s="92" t="str">
        <f>'4 Tablica 2 - Graf 2'!F5</f>
        <v>Siječanj 2013.</v>
      </c>
      <c r="D5" s="710" t="s">
        <v>974</v>
      </c>
    </row>
    <row r="6" spans="1:5" ht="15" customHeight="1">
      <c r="A6" s="718"/>
      <c r="B6" s="375" t="str">
        <f>Naslovnica!A24</f>
        <v>February 2013</v>
      </c>
      <c r="C6" s="376" t="str">
        <f>'4 Tablica 2 - Graf 2'!F6</f>
        <v>January 2013</v>
      </c>
      <c r="D6" s="740"/>
    </row>
    <row r="7" spans="1:5" ht="45" customHeight="1">
      <c r="A7" s="122" t="s">
        <v>976</v>
      </c>
      <c r="B7" s="503">
        <v>23426</v>
      </c>
      <c r="C7" s="503">
        <v>23070</v>
      </c>
      <c r="D7" s="504">
        <v>1.5431296055483311E-2</v>
      </c>
      <c r="E7" s="320"/>
    </row>
    <row r="8" spans="1:5" ht="2.25" customHeight="1">
      <c r="B8" s="503"/>
      <c r="C8" s="503"/>
      <c r="D8" s="504"/>
    </row>
    <row r="9" spans="1:5" ht="45" customHeight="1">
      <c r="A9" s="122" t="s">
        <v>977</v>
      </c>
      <c r="B9" s="503">
        <v>449765.59444000007</v>
      </c>
      <c r="C9" s="503">
        <v>443298.06623000005</v>
      </c>
      <c r="D9" s="504">
        <v>1.4589570094457431E-2</v>
      </c>
    </row>
    <row r="10" spans="1:5" ht="2.25" customHeight="1">
      <c r="B10" s="503"/>
      <c r="C10" s="503"/>
      <c r="D10" s="504"/>
    </row>
    <row r="11" spans="1:5" ht="45" customHeight="1">
      <c r="A11" s="122" t="s">
        <v>978</v>
      </c>
      <c r="B11" s="503">
        <v>463245.88822000008</v>
      </c>
      <c r="C11" s="503">
        <v>460782.7184999999</v>
      </c>
      <c r="D11" s="504">
        <v>5.3456208774899623E-3</v>
      </c>
    </row>
    <row r="12" spans="1:5" ht="12.75" customHeight="1">
      <c r="A12" s="128" t="s">
        <v>979</v>
      </c>
    </row>
    <row r="13" spans="1:5" ht="12.75" customHeight="1">
      <c r="A13" s="155" t="s">
        <v>980</v>
      </c>
    </row>
    <row r="14" spans="1:5" ht="12.75" customHeight="1"/>
    <row r="15" spans="1:5" ht="12.75" customHeight="1"/>
    <row r="16" spans="1:5" ht="12.75" customHeight="1">
      <c r="A16" s="299" t="s">
        <v>490</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308"/>
    </row>
    <row r="43" spans="1:1" ht="12.75" customHeight="1">
      <c r="A43" s="31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47" t="s">
        <v>981</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593</v>
      </c>
      <c r="G1" s="129" t="s">
        <v>185</v>
      </c>
      <c r="J1" s="26" t="s">
        <v>1233</v>
      </c>
    </row>
    <row r="2" spans="1:11">
      <c r="A2" s="373" t="s">
        <v>594</v>
      </c>
      <c r="G2" s="387" t="s">
        <v>186</v>
      </c>
      <c r="J2" s="374" t="s">
        <v>1234</v>
      </c>
    </row>
    <row r="3" spans="1:11" ht="12.75" customHeight="1"/>
    <row r="4" spans="1:11" ht="12.75" customHeight="1"/>
    <row r="5" spans="1:11">
      <c r="A5" s="51"/>
      <c r="B5" s="52"/>
      <c r="C5" s="52" t="s">
        <v>1231</v>
      </c>
      <c r="D5" s="52"/>
      <c r="E5" s="112"/>
      <c r="F5" s="52" t="s">
        <v>562</v>
      </c>
      <c r="G5" s="112"/>
      <c r="H5" s="688" t="s">
        <v>951</v>
      </c>
      <c r="I5" s="689"/>
      <c r="J5" s="689"/>
    </row>
    <row r="6" spans="1:11">
      <c r="A6" s="51"/>
      <c r="B6" s="112"/>
      <c r="C6" s="388" t="s">
        <v>1232</v>
      </c>
      <c r="D6" s="112"/>
      <c r="E6" s="112"/>
      <c r="F6" s="388" t="s">
        <v>563</v>
      </c>
      <c r="G6" s="112"/>
      <c r="H6" s="690" t="s">
        <v>952</v>
      </c>
      <c r="I6" s="690"/>
      <c r="J6" s="50" t="s">
        <v>982</v>
      </c>
    </row>
    <row r="7" spans="1:11" ht="30" customHeight="1">
      <c r="A7" s="370" t="s">
        <v>947</v>
      </c>
      <c r="B7" s="370" t="s">
        <v>948</v>
      </c>
      <c r="C7" s="370" t="s">
        <v>949</v>
      </c>
      <c r="D7" s="370" t="s">
        <v>950</v>
      </c>
      <c r="E7" s="370" t="s">
        <v>948</v>
      </c>
      <c r="F7" s="370" t="s">
        <v>949</v>
      </c>
      <c r="G7" s="370" t="s">
        <v>950</v>
      </c>
      <c r="H7" s="370" t="s">
        <v>948</v>
      </c>
      <c r="I7" s="370" t="s">
        <v>949</v>
      </c>
      <c r="J7" s="370" t="s">
        <v>950</v>
      </c>
    </row>
    <row r="8" spans="1:11" ht="12.75" customHeight="1">
      <c r="A8" s="428" t="s">
        <v>57</v>
      </c>
      <c r="B8" s="429">
        <v>12</v>
      </c>
      <c r="C8" s="429">
        <v>9</v>
      </c>
      <c r="D8" s="429">
        <v>21</v>
      </c>
      <c r="E8" s="430">
        <v>14</v>
      </c>
      <c r="F8" s="430">
        <v>4</v>
      </c>
      <c r="G8" s="429">
        <v>18</v>
      </c>
      <c r="H8" s="429">
        <v>-2</v>
      </c>
      <c r="I8" s="429">
        <v>5</v>
      </c>
      <c r="J8" s="431">
        <v>0.16666666666666674</v>
      </c>
      <c r="K8" s="320"/>
    </row>
    <row r="9" spans="1:11" ht="12.75" customHeight="1">
      <c r="A9" s="428" t="s">
        <v>58</v>
      </c>
      <c r="B9" s="429">
        <v>138</v>
      </c>
      <c r="C9" s="429">
        <v>124</v>
      </c>
      <c r="D9" s="429">
        <v>262</v>
      </c>
      <c r="E9" s="430">
        <v>121</v>
      </c>
      <c r="F9" s="430">
        <v>77</v>
      </c>
      <c r="G9" s="429">
        <v>198</v>
      </c>
      <c r="H9" s="429">
        <v>17</v>
      </c>
      <c r="I9" s="429">
        <v>47</v>
      </c>
      <c r="J9" s="431">
        <v>0.32323232323232332</v>
      </c>
      <c r="K9" s="301"/>
    </row>
    <row r="10" spans="1:11" ht="12.75" customHeight="1">
      <c r="A10" s="428" t="s">
        <v>59</v>
      </c>
      <c r="B10" s="429">
        <v>774</v>
      </c>
      <c r="C10" s="429">
        <v>868</v>
      </c>
      <c r="D10" s="429">
        <v>1642</v>
      </c>
      <c r="E10" s="430">
        <v>660</v>
      </c>
      <c r="F10" s="430">
        <v>425</v>
      </c>
      <c r="G10" s="429">
        <v>1085</v>
      </c>
      <c r="H10" s="429">
        <v>114</v>
      </c>
      <c r="I10" s="429">
        <v>443</v>
      </c>
      <c r="J10" s="431">
        <v>0.5133640552995391</v>
      </c>
    </row>
    <row r="11" spans="1:11" ht="12.75" customHeight="1">
      <c r="A11" s="428" t="s">
        <v>60</v>
      </c>
      <c r="B11" s="429">
        <v>1398</v>
      </c>
      <c r="C11" s="429">
        <v>1339</v>
      </c>
      <c r="D11" s="429">
        <v>2737</v>
      </c>
      <c r="E11" s="430">
        <v>1366</v>
      </c>
      <c r="F11" s="430">
        <v>756</v>
      </c>
      <c r="G11" s="429">
        <v>2122</v>
      </c>
      <c r="H11" s="429">
        <v>32</v>
      </c>
      <c r="I11" s="429">
        <v>583</v>
      </c>
      <c r="J11" s="431">
        <v>0.28982092365692735</v>
      </c>
    </row>
    <row r="12" spans="1:11" ht="12.75" customHeight="1">
      <c r="A12" s="428" t="s">
        <v>61</v>
      </c>
      <c r="B12" s="429">
        <v>2013</v>
      </c>
      <c r="C12" s="429">
        <v>1641</v>
      </c>
      <c r="D12" s="429">
        <v>3654</v>
      </c>
      <c r="E12" s="430">
        <v>1826</v>
      </c>
      <c r="F12" s="430">
        <v>997</v>
      </c>
      <c r="G12" s="429">
        <v>2823</v>
      </c>
      <c r="H12" s="429">
        <v>187</v>
      </c>
      <c r="I12" s="429">
        <v>644</v>
      </c>
      <c r="J12" s="431">
        <v>0.29436769394261431</v>
      </c>
    </row>
    <row r="13" spans="1:11" ht="12.75" customHeight="1">
      <c r="A13" s="428" t="s">
        <v>62</v>
      </c>
      <c r="B13" s="429">
        <v>1860</v>
      </c>
      <c r="C13" s="429">
        <v>1560</v>
      </c>
      <c r="D13" s="429">
        <v>3420</v>
      </c>
      <c r="E13" s="430">
        <v>1701</v>
      </c>
      <c r="F13" s="430">
        <v>955</v>
      </c>
      <c r="G13" s="429">
        <v>2656</v>
      </c>
      <c r="H13" s="429">
        <v>159</v>
      </c>
      <c r="I13" s="429">
        <v>605</v>
      </c>
      <c r="J13" s="431">
        <v>0.28765060240963858</v>
      </c>
    </row>
    <row r="14" spans="1:11" ht="12.75" customHeight="1">
      <c r="A14" s="428" t="s">
        <v>63</v>
      </c>
      <c r="B14" s="429">
        <v>1956</v>
      </c>
      <c r="C14" s="429">
        <v>1668</v>
      </c>
      <c r="D14" s="429">
        <v>3624</v>
      </c>
      <c r="E14" s="430">
        <v>1974</v>
      </c>
      <c r="F14" s="430">
        <v>1120</v>
      </c>
      <c r="G14" s="429">
        <v>3094</v>
      </c>
      <c r="H14" s="429">
        <v>-18</v>
      </c>
      <c r="I14" s="429">
        <v>548</v>
      </c>
      <c r="J14" s="431">
        <v>0.17129928894634783</v>
      </c>
    </row>
    <row r="15" spans="1:11" ht="12.75" customHeight="1">
      <c r="A15" s="428" t="s">
        <v>180</v>
      </c>
      <c r="B15" s="429">
        <v>3552</v>
      </c>
      <c r="C15" s="429">
        <v>2605</v>
      </c>
      <c r="D15" s="429">
        <v>6157</v>
      </c>
      <c r="E15" s="430">
        <v>3439</v>
      </c>
      <c r="F15" s="430">
        <v>1833</v>
      </c>
      <c r="G15" s="429">
        <v>5272</v>
      </c>
      <c r="H15" s="429">
        <v>113</v>
      </c>
      <c r="I15" s="429">
        <v>772</v>
      </c>
      <c r="J15" s="431">
        <v>0.1678679817905917</v>
      </c>
    </row>
    <row r="16" spans="1:11" ht="12.75" customHeight="1">
      <c r="A16" s="428" t="s">
        <v>181</v>
      </c>
      <c r="B16" s="429">
        <v>1194</v>
      </c>
      <c r="C16" s="429">
        <v>381</v>
      </c>
      <c r="D16" s="429">
        <v>1575</v>
      </c>
      <c r="E16" s="430">
        <v>1099</v>
      </c>
      <c r="F16" s="430">
        <v>349</v>
      </c>
      <c r="G16" s="429">
        <v>1448</v>
      </c>
      <c r="H16" s="429">
        <v>95</v>
      </c>
      <c r="I16" s="429">
        <v>32</v>
      </c>
      <c r="J16" s="431">
        <v>8.7707182320442056E-2</v>
      </c>
    </row>
    <row r="17" spans="1:11" ht="12.75" customHeight="1">
      <c r="A17" s="428" t="s">
        <v>182</v>
      </c>
      <c r="B17" s="429">
        <v>32</v>
      </c>
      <c r="C17" s="429">
        <v>9</v>
      </c>
      <c r="D17" s="429">
        <v>41</v>
      </c>
      <c r="E17" s="429">
        <v>28</v>
      </c>
      <c r="F17" s="429">
        <v>9</v>
      </c>
      <c r="G17" s="429">
        <v>37</v>
      </c>
      <c r="H17" s="429">
        <v>4</v>
      </c>
      <c r="I17" s="429">
        <v>0</v>
      </c>
      <c r="J17" s="431">
        <v>0.10810810810810811</v>
      </c>
    </row>
    <row r="18" spans="1:11" ht="12.75" customHeight="1">
      <c r="A18" s="428" t="s">
        <v>183</v>
      </c>
      <c r="B18" s="429">
        <v>0</v>
      </c>
      <c r="C18" s="429">
        <v>0</v>
      </c>
      <c r="D18" s="429">
        <v>0</v>
      </c>
      <c r="E18" s="429">
        <v>0</v>
      </c>
      <c r="F18" s="429">
        <v>0</v>
      </c>
      <c r="G18" s="429">
        <v>0</v>
      </c>
      <c r="H18" s="429">
        <v>0</v>
      </c>
      <c r="I18" s="429">
        <v>0</v>
      </c>
      <c r="J18" s="431">
        <v>0</v>
      </c>
    </row>
    <row r="19" spans="1:11" ht="26.25" customHeight="1">
      <c r="A19" s="114" t="s">
        <v>184</v>
      </c>
      <c r="B19" s="54">
        <v>12929</v>
      </c>
      <c r="C19" s="54">
        <v>10204</v>
      </c>
      <c r="D19" s="54">
        <v>23133</v>
      </c>
      <c r="E19" s="54">
        <v>12228</v>
      </c>
      <c r="F19" s="54">
        <v>6525</v>
      </c>
      <c r="G19" s="54">
        <v>18753</v>
      </c>
      <c r="H19" s="54">
        <v>701</v>
      </c>
      <c r="I19" s="54">
        <v>3679</v>
      </c>
      <c r="J19" s="55">
        <v>0.2335626299792033</v>
      </c>
    </row>
    <row r="20" spans="1:11" ht="12.75" customHeight="1">
      <c r="A20" s="94" t="s">
        <v>983</v>
      </c>
    </row>
    <row r="21" spans="1:11" ht="12.75" customHeight="1"/>
    <row r="22" spans="1:11" ht="12.75" customHeight="1"/>
    <row r="23" spans="1:11" ht="14.25" customHeight="1">
      <c r="A23" s="130" t="s">
        <v>1237</v>
      </c>
    </row>
    <row r="24" spans="1:11" ht="13.5" customHeight="1">
      <c r="A24" s="389" t="s">
        <v>1238</v>
      </c>
    </row>
    <row r="25" spans="1:11" ht="12.75" customHeight="1" thickBot="1"/>
    <row r="26" spans="1:11" ht="12.75" customHeight="1">
      <c r="A26" s="183"/>
      <c r="B26" s="184"/>
      <c r="C26" s="184"/>
      <c r="D26" s="184"/>
      <c r="E26" s="184"/>
      <c r="F26" s="184"/>
      <c r="G26" s="184"/>
      <c r="H26" s="184"/>
      <c r="I26" s="184"/>
      <c r="J26" s="185"/>
    </row>
    <row r="27" spans="1:11" ht="12.75" customHeight="1">
      <c r="A27" s="186"/>
      <c r="B27" s="182"/>
      <c r="C27" s="182"/>
      <c r="D27" s="182"/>
      <c r="E27" s="182"/>
      <c r="F27" s="182"/>
      <c r="G27" s="182"/>
      <c r="H27" s="182"/>
      <c r="I27" s="182"/>
      <c r="J27" s="187"/>
      <c r="K27" s="320"/>
    </row>
    <row r="28" spans="1:11" ht="12.75" customHeight="1">
      <c r="A28" s="186"/>
      <c r="B28" s="182"/>
      <c r="C28" s="182"/>
      <c r="D28" s="182"/>
      <c r="E28" s="182"/>
      <c r="F28" s="182"/>
      <c r="G28" s="182"/>
      <c r="H28" s="182"/>
      <c r="I28" s="182"/>
      <c r="J28" s="187"/>
    </row>
    <row r="29" spans="1:11" ht="12.75" customHeight="1">
      <c r="A29" s="186"/>
      <c r="B29" s="182"/>
      <c r="C29" s="182"/>
      <c r="D29" s="182"/>
      <c r="E29" s="182"/>
      <c r="F29" s="182"/>
      <c r="G29" s="182"/>
      <c r="H29" s="182"/>
      <c r="I29" s="182"/>
      <c r="J29" s="187"/>
      <c r="K29" s="320"/>
    </row>
    <row r="30" spans="1:11" ht="12.75" customHeight="1">
      <c r="A30" s="186"/>
      <c r="B30" s="182"/>
      <c r="C30" s="182"/>
      <c r="D30" s="182"/>
      <c r="E30" s="182"/>
      <c r="F30" s="182"/>
      <c r="G30" s="182"/>
      <c r="H30" s="182"/>
      <c r="I30" s="182"/>
      <c r="J30" s="187"/>
      <c r="K30" s="301"/>
    </row>
    <row r="31" spans="1:11" ht="12.75" customHeight="1">
      <c r="A31" s="186"/>
      <c r="B31" s="182"/>
      <c r="C31" s="182"/>
      <c r="D31" s="182"/>
      <c r="E31" s="182"/>
      <c r="F31" s="182"/>
      <c r="G31" s="182"/>
      <c r="H31" s="182"/>
      <c r="I31" s="182"/>
      <c r="J31" s="187"/>
    </row>
    <row r="32" spans="1:11" ht="12.75" customHeight="1">
      <c r="A32" s="186"/>
      <c r="B32" s="182"/>
      <c r="C32" s="182"/>
      <c r="D32" s="182"/>
      <c r="E32" s="182"/>
      <c r="F32" s="182"/>
      <c r="G32" s="182"/>
      <c r="H32" s="182"/>
      <c r="I32" s="182"/>
      <c r="J32" s="187"/>
    </row>
    <row r="33" spans="1:10" ht="12.75" customHeight="1">
      <c r="A33" s="186"/>
      <c r="B33" s="182"/>
      <c r="C33" s="182"/>
      <c r="D33" s="182"/>
      <c r="E33" s="182"/>
      <c r="F33" s="182"/>
      <c r="G33" s="182"/>
      <c r="H33" s="182"/>
      <c r="I33" s="182"/>
      <c r="J33" s="187"/>
    </row>
    <row r="34" spans="1:10" ht="12.75" customHeight="1">
      <c r="A34" s="186"/>
      <c r="B34" s="182"/>
      <c r="C34" s="182"/>
      <c r="D34" s="182"/>
      <c r="E34" s="182"/>
      <c r="F34" s="182"/>
      <c r="G34" s="182"/>
      <c r="H34" s="182"/>
      <c r="I34" s="182"/>
      <c r="J34" s="187"/>
    </row>
    <row r="35" spans="1:10" ht="12.75" customHeight="1">
      <c r="A35" s="186"/>
      <c r="B35" s="182"/>
      <c r="C35" s="182"/>
      <c r="D35" s="182"/>
      <c r="E35" s="182"/>
      <c r="F35" s="182"/>
      <c r="G35" s="182"/>
      <c r="H35" s="182"/>
      <c r="I35" s="182"/>
      <c r="J35" s="187"/>
    </row>
    <row r="36" spans="1:10" ht="12.75" customHeight="1">
      <c r="A36" s="186"/>
      <c r="B36" s="182"/>
      <c r="C36" s="182"/>
      <c r="D36" s="182"/>
      <c r="E36" s="182"/>
      <c r="F36" s="182"/>
      <c r="G36" s="182"/>
      <c r="H36" s="182"/>
      <c r="I36" s="182"/>
      <c r="J36" s="187"/>
    </row>
    <row r="37" spans="1:10" ht="12.75" customHeight="1">
      <c r="A37" s="186"/>
      <c r="B37" s="182"/>
      <c r="C37" s="182"/>
      <c r="D37" s="182"/>
      <c r="E37" s="182"/>
      <c r="F37" s="182"/>
      <c r="G37" s="182"/>
      <c r="H37" s="182"/>
      <c r="I37" s="182"/>
      <c r="J37" s="187"/>
    </row>
    <row r="38" spans="1:10" ht="12.75" customHeight="1">
      <c r="A38" s="186"/>
      <c r="B38" s="182"/>
      <c r="C38" s="182"/>
      <c r="D38" s="182"/>
      <c r="E38" s="182"/>
      <c r="F38" s="182"/>
      <c r="G38" s="182"/>
      <c r="H38" s="182"/>
      <c r="I38" s="182"/>
      <c r="J38" s="187"/>
    </row>
    <row r="39" spans="1:10" ht="12.75" customHeight="1">
      <c r="A39" s="186"/>
      <c r="B39" s="182"/>
      <c r="C39" s="182"/>
      <c r="D39" s="182"/>
      <c r="E39" s="182"/>
      <c r="F39" s="182"/>
      <c r="G39" s="182"/>
      <c r="H39" s="182"/>
      <c r="I39" s="182"/>
      <c r="J39" s="187"/>
    </row>
    <row r="40" spans="1:10" ht="12.75" customHeight="1">
      <c r="A40" s="186"/>
      <c r="B40" s="182"/>
      <c r="C40" s="182"/>
      <c r="D40" s="182"/>
      <c r="E40" s="182"/>
      <c r="F40" s="182"/>
      <c r="G40" s="182"/>
      <c r="H40" s="182"/>
      <c r="I40" s="182"/>
      <c r="J40" s="187"/>
    </row>
    <row r="41" spans="1:10" ht="12.75" customHeight="1">
      <c r="A41" s="186"/>
      <c r="B41" s="182"/>
      <c r="C41" s="182"/>
      <c r="D41" s="182"/>
      <c r="E41" s="182"/>
      <c r="F41" s="182"/>
      <c r="G41" s="182"/>
      <c r="H41" s="182"/>
      <c r="I41" s="182"/>
      <c r="J41" s="187"/>
    </row>
    <row r="42" spans="1:10" ht="12.75" customHeight="1">
      <c r="A42" s="186"/>
      <c r="B42" s="182"/>
      <c r="C42" s="182"/>
      <c r="D42" s="182"/>
      <c r="E42" s="182"/>
      <c r="F42" s="182"/>
      <c r="G42" s="182"/>
      <c r="H42" s="182"/>
      <c r="I42" s="182"/>
      <c r="J42" s="187"/>
    </row>
    <row r="43" spans="1:10" ht="12.75" customHeight="1">
      <c r="A43" s="186"/>
      <c r="B43" s="182"/>
      <c r="C43" s="182"/>
      <c r="D43" s="182"/>
      <c r="E43" s="182"/>
      <c r="F43" s="182"/>
      <c r="G43" s="182"/>
      <c r="H43" s="182"/>
      <c r="I43" s="182"/>
      <c r="J43" s="187"/>
    </row>
    <row r="44" spans="1:10" ht="12.75" customHeight="1">
      <c r="A44" s="186"/>
      <c r="B44" s="182"/>
      <c r="C44" s="182"/>
      <c r="D44" s="182"/>
      <c r="E44" s="182"/>
      <c r="F44" s="182"/>
      <c r="G44" s="182"/>
      <c r="H44" s="182"/>
      <c r="I44" s="182"/>
      <c r="J44" s="187"/>
    </row>
    <row r="45" spans="1:10" ht="12.75" customHeight="1">
      <c r="A45" s="186"/>
      <c r="B45" s="182"/>
      <c r="C45" s="182"/>
      <c r="D45" s="182"/>
      <c r="E45" s="182"/>
      <c r="F45" s="182"/>
      <c r="G45" s="182"/>
      <c r="H45" s="182"/>
      <c r="I45" s="182"/>
      <c r="J45" s="187"/>
    </row>
    <row r="46" spans="1:10" ht="12.75" customHeight="1">
      <c r="A46" s="186"/>
      <c r="B46" s="182"/>
      <c r="C46" s="182"/>
      <c r="D46" s="182"/>
      <c r="E46" s="182"/>
      <c r="F46" s="182"/>
      <c r="G46" s="182"/>
      <c r="H46" s="182"/>
      <c r="I46" s="182"/>
      <c r="J46" s="187"/>
    </row>
    <row r="47" spans="1:10" ht="12.75" customHeight="1">
      <c r="A47" s="186"/>
      <c r="B47" s="182"/>
      <c r="C47" s="182"/>
      <c r="D47" s="182"/>
      <c r="E47" s="182"/>
      <c r="F47" s="182"/>
      <c r="G47" s="182"/>
      <c r="H47" s="182"/>
      <c r="I47" s="182"/>
      <c r="J47" s="187"/>
    </row>
    <row r="48" spans="1:10" ht="12.75" customHeight="1">
      <c r="A48" s="186"/>
      <c r="B48" s="182"/>
      <c r="C48" s="182"/>
      <c r="D48" s="182"/>
      <c r="E48" s="182"/>
      <c r="F48" s="182"/>
      <c r="G48" s="182"/>
      <c r="H48" s="182"/>
      <c r="I48" s="182"/>
      <c r="J48" s="187"/>
    </row>
    <row r="49" spans="1:10" ht="12.75" customHeight="1">
      <c r="A49" s="186"/>
      <c r="B49" s="182"/>
      <c r="C49" s="182"/>
      <c r="D49" s="182"/>
      <c r="E49" s="182"/>
      <c r="F49" s="182"/>
      <c r="G49" s="182"/>
      <c r="H49" s="182"/>
      <c r="I49" s="182"/>
      <c r="J49" s="187"/>
    </row>
    <row r="50" spans="1:10" ht="12.75" customHeight="1">
      <c r="A50" s="186"/>
      <c r="B50" s="182"/>
      <c r="C50" s="182"/>
      <c r="D50" s="182"/>
      <c r="E50" s="182"/>
      <c r="F50" s="182"/>
      <c r="G50" s="182"/>
      <c r="H50" s="182"/>
      <c r="I50" s="182"/>
      <c r="J50" s="187"/>
    </row>
    <row r="51" spans="1:10" ht="12.75" customHeight="1">
      <c r="A51" s="186"/>
      <c r="B51" s="182"/>
      <c r="C51" s="182"/>
      <c r="D51" s="182"/>
      <c r="E51" s="182"/>
      <c r="F51" s="182"/>
      <c r="G51" s="182"/>
      <c r="H51" s="182"/>
      <c r="I51" s="182"/>
      <c r="J51" s="187"/>
    </row>
    <row r="52" spans="1:10" ht="12.75" customHeight="1">
      <c r="A52" s="186"/>
      <c r="B52" s="182"/>
      <c r="C52" s="182"/>
      <c r="D52" s="182"/>
      <c r="E52" s="182"/>
      <c r="F52" s="182"/>
      <c r="G52" s="182"/>
      <c r="H52" s="182"/>
      <c r="I52" s="182"/>
      <c r="J52" s="187"/>
    </row>
    <row r="53" spans="1:10" ht="12.75" customHeight="1">
      <c r="A53" s="186"/>
      <c r="B53" s="182"/>
      <c r="C53" s="182"/>
      <c r="D53" s="182"/>
      <c r="E53" s="182"/>
      <c r="F53" s="182"/>
      <c r="G53" s="182"/>
      <c r="H53" s="182"/>
      <c r="I53" s="182"/>
      <c r="J53" s="187"/>
    </row>
    <row r="54" spans="1:10" ht="12.75" customHeight="1">
      <c r="A54" s="186"/>
      <c r="B54" s="182"/>
      <c r="C54" s="182"/>
      <c r="D54" s="182"/>
      <c r="E54" s="182"/>
      <c r="F54" s="182"/>
      <c r="G54" s="182"/>
      <c r="H54" s="182"/>
      <c r="I54" s="182"/>
      <c r="J54" s="187"/>
    </row>
    <row r="55" spans="1:10" ht="12.75" customHeight="1">
      <c r="A55" s="186"/>
      <c r="B55" s="182"/>
      <c r="C55" s="182"/>
      <c r="D55" s="182"/>
      <c r="E55" s="182"/>
      <c r="F55" s="182"/>
      <c r="G55" s="182"/>
      <c r="H55" s="182"/>
      <c r="I55" s="182"/>
      <c r="J55" s="187"/>
    </row>
    <row r="56" spans="1:10" ht="12.75" customHeight="1">
      <c r="A56" s="186"/>
      <c r="B56" s="182"/>
      <c r="C56" s="182"/>
      <c r="D56" s="182"/>
      <c r="E56" s="182"/>
      <c r="F56" s="182"/>
      <c r="G56" s="182"/>
      <c r="H56" s="182"/>
      <c r="I56" s="182"/>
      <c r="J56" s="187"/>
    </row>
    <row r="57" spans="1:10" ht="12.75" customHeight="1">
      <c r="A57" s="186"/>
      <c r="B57" s="182"/>
      <c r="C57" s="182"/>
      <c r="D57" s="182"/>
      <c r="E57" s="182"/>
      <c r="F57" s="182"/>
      <c r="G57" s="182"/>
      <c r="H57" s="182"/>
      <c r="I57" s="182"/>
      <c r="J57" s="187"/>
    </row>
    <row r="58" spans="1:10" ht="12.75" customHeight="1">
      <c r="A58" s="186"/>
      <c r="B58" s="182"/>
      <c r="C58" s="182"/>
      <c r="D58" s="182"/>
      <c r="E58" s="182"/>
      <c r="F58" s="182"/>
      <c r="G58" s="182"/>
      <c r="H58" s="182"/>
      <c r="I58" s="182"/>
      <c r="J58" s="187"/>
    </row>
    <row r="59" spans="1:10" ht="12.75" customHeight="1">
      <c r="A59" s="186"/>
      <c r="B59" s="182"/>
      <c r="C59" s="182"/>
      <c r="D59" s="182"/>
      <c r="E59" s="182"/>
      <c r="F59" s="182"/>
      <c r="G59" s="182"/>
      <c r="H59" s="182"/>
      <c r="I59" s="182"/>
      <c r="J59" s="187"/>
    </row>
    <row r="60" spans="1:10" ht="12.75" customHeight="1">
      <c r="A60" s="186"/>
      <c r="B60" s="182"/>
      <c r="C60" s="182"/>
      <c r="D60" s="182"/>
      <c r="E60" s="182"/>
      <c r="F60" s="182"/>
      <c r="G60" s="182"/>
      <c r="H60" s="182"/>
      <c r="I60" s="182"/>
      <c r="J60" s="187"/>
    </row>
    <row r="61" spans="1:10" ht="12.75" customHeight="1">
      <c r="A61" s="186"/>
      <c r="B61" s="182"/>
      <c r="C61" s="182"/>
      <c r="D61" s="182"/>
      <c r="E61" s="182"/>
      <c r="F61" s="182"/>
      <c r="G61" s="182"/>
      <c r="H61" s="182"/>
      <c r="I61" s="182"/>
      <c r="J61" s="187"/>
    </row>
    <row r="62" spans="1:10" ht="12.75" customHeight="1">
      <c r="A62" s="186"/>
      <c r="B62" s="182"/>
      <c r="C62" s="182"/>
      <c r="D62" s="182"/>
      <c r="E62" s="182"/>
      <c r="F62" s="182"/>
      <c r="G62" s="182"/>
      <c r="H62" s="182"/>
      <c r="I62" s="182"/>
      <c r="J62" s="187"/>
    </row>
    <row r="63" spans="1:10" ht="12.75" customHeight="1">
      <c r="A63" s="186"/>
      <c r="B63" s="182"/>
      <c r="C63" s="182"/>
      <c r="D63" s="182"/>
      <c r="E63" s="182"/>
      <c r="F63" s="182"/>
      <c r="G63" s="182"/>
      <c r="H63" s="182"/>
      <c r="I63" s="182"/>
      <c r="J63" s="187"/>
    </row>
    <row r="64" spans="1:10" ht="12.75" customHeight="1">
      <c r="A64" s="186"/>
      <c r="B64" s="182"/>
      <c r="C64" s="182"/>
      <c r="D64" s="182"/>
      <c r="E64" s="182"/>
      <c r="F64" s="182"/>
      <c r="G64" s="182"/>
      <c r="H64" s="182"/>
      <c r="I64" s="182"/>
      <c r="J64" s="187"/>
    </row>
    <row r="65" spans="1:10" ht="12.75" customHeight="1">
      <c r="A65" s="186"/>
      <c r="B65" s="182"/>
      <c r="C65" s="182"/>
      <c r="D65" s="182"/>
      <c r="E65" s="182"/>
      <c r="F65" s="182"/>
      <c r="G65" s="182"/>
      <c r="H65" s="182"/>
      <c r="I65" s="182"/>
      <c r="J65" s="187"/>
    </row>
    <row r="66" spans="1:10" ht="12.75" customHeight="1" thickBot="1">
      <c r="A66" s="188"/>
      <c r="B66" s="189"/>
      <c r="C66" s="189"/>
      <c r="D66" s="189"/>
      <c r="E66" s="189"/>
      <c r="F66" s="189"/>
      <c r="G66" s="189"/>
      <c r="H66" s="189"/>
      <c r="I66" s="189"/>
      <c r="J66" s="190"/>
    </row>
    <row r="67" spans="1:10" ht="12.75" customHeight="1">
      <c r="A67" s="94" t="s">
        <v>983</v>
      </c>
    </row>
    <row r="68" spans="1:10" ht="12.75" customHeight="1"/>
    <row r="69" spans="1:10" ht="12.75" customHeight="1"/>
    <row r="70" spans="1:10" ht="12.75" customHeight="1">
      <c r="A70" s="298" t="s">
        <v>490</v>
      </c>
    </row>
    <row r="71" spans="1:10" ht="12.75" customHeight="1"/>
    <row r="75" spans="1:10">
      <c r="J75" s="47" t="s">
        <v>608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96.7109375" style="89" bestFit="1" customWidth="1"/>
  </cols>
  <sheetData>
    <row r="1" spans="1:1">
      <c r="A1" s="12" t="s">
        <v>169</v>
      </c>
    </row>
    <row r="2" spans="1:1">
      <c r="A2" s="12"/>
    </row>
    <row r="3" spans="1:1">
      <c r="A3" s="366" t="s">
        <v>170</v>
      </c>
    </row>
    <row r="4" spans="1:1">
      <c r="A4" s="13"/>
    </row>
    <row r="5" spans="1:1">
      <c r="A5" s="294" t="s">
        <v>6</v>
      </c>
    </row>
    <row r="6" spans="1:1">
      <c r="A6" s="295" t="s">
        <v>7</v>
      </c>
    </row>
    <row r="7" spans="1:1">
      <c r="A7" s="294" t="s">
        <v>8</v>
      </c>
    </row>
    <row r="8" spans="1:1">
      <c r="A8" s="295" t="s">
        <v>9</v>
      </c>
    </row>
    <row r="9" spans="1:1">
      <c r="A9" s="294" t="s">
        <v>10</v>
      </c>
    </row>
    <row r="10" spans="1:1">
      <c r="A10" s="295" t="s">
        <v>11</v>
      </c>
    </row>
    <row r="11" spans="1:1">
      <c r="A11" s="294" t="s">
        <v>12</v>
      </c>
    </row>
    <row r="12" spans="1:1">
      <c r="A12" s="295" t="s">
        <v>13</v>
      </c>
    </row>
    <row r="13" spans="1:1">
      <c r="A13" s="294" t="s">
        <v>14</v>
      </c>
    </row>
    <row r="14" spans="1:1">
      <c r="A14" s="295" t="s">
        <v>15</v>
      </c>
    </row>
    <row r="15" spans="1:1">
      <c r="A15" s="294" t="s">
        <v>16</v>
      </c>
    </row>
    <row r="16" spans="1:1">
      <c r="A16" s="295" t="s">
        <v>17</v>
      </c>
    </row>
    <row r="17" spans="1:1">
      <c r="A17" s="294" t="s">
        <v>18</v>
      </c>
    </row>
    <row r="18" spans="1:1">
      <c r="A18" s="295" t="s">
        <v>19</v>
      </c>
    </row>
    <row r="19" spans="1:1">
      <c r="A19" s="294" t="s">
        <v>20</v>
      </c>
    </row>
    <row r="20" spans="1:1">
      <c r="A20" s="295" t="s">
        <v>21</v>
      </c>
    </row>
    <row r="21" spans="1:1">
      <c r="A21" s="294" t="s">
        <v>22</v>
      </c>
    </row>
    <row r="22" spans="1:1">
      <c r="A22" s="295" t="s">
        <v>23</v>
      </c>
    </row>
    <row r="23" spans="1:1">
      <c r="A23" s="294" t="s">
        <v>24</v>
      </c>
    </row>
    <row r="24" spans="1:1">
      <c r="A24" s="295" t="s">
        <v>25</v>
      </c>
    </row>
    <row r="25" spans="1:1">
      <c r="A25" s="294" t="s">
        <v>26</v>
      </c>
    </row>
    <row r="26" spans="1:1">
      <c r="A26" s="295" t="s">
        <v>27</v>
      </c>
    </row>
    <row r="27" spans="1:1">
      <c r="A27" s="294" t="s">
        <v>28</v>
      </c>
    </row>
    <row r="28" spans="1:1">
      <c r="A28" s="295" t="s">
        <v>29</v>
      </c>
    </row>
    <row r="29" spans="1:1">
      <c r="A29" s="294" t="s">
        <v>30</v>
      </c>
    </row>
    <row r="30" spans="1:1">
      <c r="A30" s="295" t="s">
        <v>31</v>
      </c>
    </row>
    <row r="31" spans="1:1">
      <c r="A31" s="294" t="s">
        <v>32</v>
      </c>
    </row>
    <row r="32" spans="1:1">
      <c r="A32" s="295" t="s">
        <v>33</v>
      </c>
    </row>
    <row r="33" spans="1:2">
      <c r="A33" s="294" t="s">
        <v>616</v>
      </c>
      <c r="B33" s="332"/>
    </row>
    <row r="34" spans="1:2">
      <c r="A34" s="295" t="s">
        <v>617</v>
      </c>
      <c r="B34" s="332"/>
    </row>
    <row r="35" spans="1:2">
      <c r="A35" s="294" t="s">
        <v>618</v>
      </c>
    </row>
    <row r="36" spans="1:2">
      <c r="A36" s="295" t="s">
        <v>619</v>
      </c>
    </row>
    <row r="37" spans="1:2">
      <c r="A37" s="294" t="s">
        <v>620</v>
      </c>
    </row>
    <row r="38" spans="1:2">
      <c r="A38" s="295" t="s">
        <v>621</v>
      </c>
    </row>
    <row r="39" spans="1:2">
      <c r="A39" s="294" t="s">
        <v>577</v>
      </c>
    </row>
    <row r="40" spans="1:2">
      <c r="A40" s="295" t="s">
        <v>578</v>
      </c>
    </row>
    <row r="41" spans="1:2">
      <c r="A41" s="294" t="s">
        <v>579</v>
      </c>
    </row>
    <row r="42" spans="1:2">
      <c r="A42" s="295" t="s">
        <v>580</v>
      </c>
    </row>
    <row r="43" spans="1:2">
      <c r="A43" s="294" t="s">
        <v>622</v>
      </c>
    </row>
    <row r="44" spans="1:2">
      <c r="A44" s="295" t="s">
        <v>623</v>
      </c>
    </row>
    <row r="45" spans="1:2">
      <c r="A45" s="294" t="s">
        <v>624</v>
      </c>
    </row>
    <row r="46" spans="1:2">
      <c r="A46" s="295" t="s">
        <v>625</v>
      </c>
    </row>
    <row r="47" spans="1:2">
      <c r="A47" s="294" t="s">
        <v>626</v>
      </c>
    </row>
    <row r="48" spans="1:2">
      <c r="A48" s="295" t="s">
        <v>627</v>
      </c>
    </row>
    <row r="49" spans="1:1">
      <c r="A49" s="294" t="s">
        <v>584</v>
      </c>
    </row>
    <row r="50" spans="1:1">
      <c r="A50" s="295" t="s">
        <v>585</v>
      </c>
    </row>
    <row r="51" spans="1:1">
      <c r="A51" s="294" t="s">
        <v>586</v>
      </c>
    </row>
    <row r="52" spans="1:1">
      <c r="A52" s="295" t="s">
        <v>587</v>
      </c>
    </row>
    <row r="53" spans="1:1">
      <c r="A53" s="294" t="s">
        <v>588</v>
      </c>
    </row>
    <row r="54" spans="1:1">
      <c r="A54" s="295" t="s">
        <v>589</v>
      </c>
    </row>
    <row r="55" spans="1:1">
      <c r="A55" s="294" t="s">
        <v>628</v>
      </c>
    </row>
    <row r="56" spans="1:1">
      <c r="A56" s="295" t="s">
        <v>629</v>
      </c>
    </row>
    <row r="57" spans="1:1">
      <c r="A57" s="294" t="s">
        <v>630</v>
      </c>
    </row>
    <row r="58" spans="1:1">
      <c r="A58" s="295" t="s">
        <v>631</v>
      </c>
    </row>
    <row r="59" spans="1:1">
      <c r="A59" s="294" t="s">
        <v>632</v>
      </c>
    </row>
    <row r="60" spans="1:1">
      <c r="A60" s="295" t="s">
        <v>633</v>
      </c>
    </row>
    <row r="61" spans="1:1">
      <c r="A61" s="294" t="s">
        <v>593</v>
      </c>
    </row>
    <row r="62" spans="1:1">
      <c r="A62" s="295" t="s">
        <v>594</v>
      </c>
    </row>
    <row r="63" spans="1:1">
      <c r="A63" s="294" t="s">
        <v>634</v>
      </c>
    </row>
    <row r="64" spans="1:1">
      <c r="A64" s="295" t="s">
        <v>879</v>
      </c>
    </row>
    <row r="65" spans="1:1">
      <c r="A65" s="294" t="s">
        <v>635</v>
      </c>
    </row>
    <row r="66" spans="1:1">
      <c r="A66" s="295" t="s">
        <v>636</v>
      </c>
    </row>
    <row r="67" spans="1:1">
      <c r="A67" s="294" t="s">
        <v>597</v>
      </c>
    </row>
    <row r="68" spans="1:1">
      <c r="A68" s="295" t="s">
        <v>598</v>
      </c>
    </row>
    <row r="69" spans="1:1">
      <c r="A69" s="295"/>
    </row>
    <row r="70" spans="1:1">
      <c r="A70" s="366" t="s">
        <v>884</v>
      </c>
    </row>
    <row r="71" spans="1:1">
      <c r="A71" s="294"/>
    </row>
    <row r="72" spans="1:1">
      <c r="A72" s="359" t="s">
        <v>765</v>
      </c>
    </row>
    <row r="73" spans="1:1">
      <c r="A73" s="360" t="s">
        <v>766</v>
      </c>
    </row>
    <row r="74" spans="1:1">
      <c r="A74" s="294" t="s">
        <v>767</v>
      </c>
    </row>
    <row r="75" spans="1:1">
      <c r="A75" s="336" t="s">
        <v>870</v>
      </c>
    </row>
    <row r="76" spans="1:1">
      <c r="A76" s="367" t="s">
        <v>877</v>
      </c>
    </row>
    <row r="77" spans="1:1">
      <c r="A77" s="368" t="s">
        <v>878</v>
      </c>
    </row>
    <row r="78" spans="1:1">
      <c r="A78" s="294" t="s">
        <v>1182</v>
      </c>
    </row>
    <row r="79" spans="1:1">
      <c r="A79" s="369" t="s">
        <v>1194</v>
      </c>
    </row>
    <row r="80" spans="1:1">
      <c r="A80" s="367" t="s">
        <v>1195</v>
      </c>
    </row>
    <row r="81" spans="1:1">
      <c r="A81" s="414" t="s">
        <v>1196</v>
      </c>
    </row>
    <row r="82" spans="1:1">
      <c r="A82" s="294"/>
    </row>
    <row r="83" spans="1:1">
      <c r="A83" s="359" t="s">
        <v>772</v>
      </c>
    </row>
    <row r="84" spans="1:1">
      <c r="A84" s="360" t="s">
        <v>773</v>
      </c>
    </row>
    <row r="85" spans="1:1">
      <c r="A85" s="294" t="s">
        <v>774</v>
      </c>
    </row>
    <row r="86" spans="1:1">
      <c r="A86" s="295" t="s">
        <v>871</v>
      </c>
    </row>
    <row r="87" spans="1:1">
      <c r="A87" s="356" t="s">
        <v>880</v>
      </c>
    </row>
    <row r="88" spans="1:1">
      <c r="A88" s="295" t="s">
        <v>881</v>
      </c>
    </row>
    <row r="89" spans="1:1">
      <c r="A89" s="294" t="s">
        <v>1190</v>
      </c>
    </row>
    <row r="90" spans="1:1">
      <c r="A90" s="369" t="s">
        <v>1197</v>
      </c>
    </row>
    <row r="91" spans="1:1">
      <c r="A91" s="356" t="s">
        <v>1198</v>
      </c>
    </row>
    <row r="92" spans="1:1">
      <c r="A92" s="415" t="s">
        <v>1199</v>
      </c>
    </row>
    <row r="93" spans="1:1">
      <c r="A93" s="294"/>
    </row>
    <row r="94" spans="1:1">
      <c r="A94" s="366" t="s">
        <v>782</v>
      </c>
    </row>
    <row r="95" spans="1:1">
      <c r="A95" s="90"/>
    </row>
    <row r="96" spans="1:1">
      <c r="A96" s="294" t="s">
        <v>797</v>
      </c>
    </row>
    <row r="97" spans="1:1">
      <c r="A97" s="295" t="s">
        <v>798</v>
      </c>
    </row>
    <row r="98" spans="1:1">
      <c r="A98" s="294" t="s">
        <v>830</v>
      </c>
    </row>
    <row r="99" spans="1:1">
      <c r="A99" s="295" t="s">
        <v>831</v>
      </c>
    </row>
    <row r="100" spans="1:1">
      <c r="A100" s="294" t="s">
        <v>777</v>
      </c>
    </row>
    <row r="101" spans="1:1">
      <c r="A101" s="295" t="s">
        <v>778</v>
      </c>
    </row>
    <row r="102" spans="1:1">
      <c r="A102" s="294" t="s">
        <v>832</v>
      </c>
    </row>
    <row r="103" spans="1:1">
      <c r="A103" s="295" t="s">
        <v>833</v>
      </c>
    </row>
    <row r="104" spans="1:1">
      <c r="A104" s="14"/>
    </row>
    <row r="105" spans="1:1">
      <c r="A105" s="366" t="s">
        <v>783</v>
      </c>
    </row>
    <row r="106" spans="1:1">
      <c r="A106" s="15"/>
    </row>
    <row r="107" spans="1:1">
      <c r="A107" s="294" t="s">
        <v>799</v>
      </c>
    </row>
    <row r="108" spans="1:1">
      <c r="A108" s="295" t="s">
        <v>834</v>
      </c>
    </row>
    <row r="109" spans="1:1">
      <c r="A109" s="294" t="s">
        <v>801</v>
      </c>
    </row>
    <row r="110" spans="1:1">
      <c r="A110" s="295" t="s">
        <v>802</v>
      </c>
    </row>
    <row r="111" spans="1:1">
      <c r="A111" s="294" t="s">
        <v>803</v>
      </c>
    </row>
    <row r="112" spans="1:1">
      <c r="A112" s="295" t="s">
        <v>835</v>
      </c>
    </row>
    <row r="113" spans="1:1">
      <c r="A113" s="294" t="s">
        <v>805</v>
      </c>
    </row>
    <row r="114" spans="1:1">
      <c r="A114" s="336" t="s">
        <v>806</v>
      </c>
    </row>
    <row r="115" spans="1:1">
      <c r="A115" s="294" t="s">
        <v>807</v>
      </c>
    </row>
    <row r="116" spans="1:1">
      <c r="A116" s="295" t="s">
        <v>808</v>
      </c>
    </row>
    <row r="117" spans="1:1">
      <c r="A117" s="294" t="s">
        <v>809</v>
      </c>
    </row>
    <row r="118" spans="1:1">
      <c r="A118" s="369" t="s">
        <v>810</v>
      </c>
    </row>
    <row r="119" spans="1:1">
      <c r="A119" s="91"/>
    </row>
    <row r="120" spans="1:1">
      <c r="A120" s="366" t="s">
        <v>784</v>
      </c>
    </row>
    <row r="121" spans="1:1">
      <c r="A121" s="90"/>
    </row>
    <row r="122" spans="1:1">
      <c r="A122" s="294" t="s">
        <v>836</v>
      </c>
    </row>
    <row r="123" spans="1:1">
      <c r="A123" s="295" t="s">
        <v>837</v>
      </c>
    </row>
    <row r="124" spans="1:1">
      <c r="A124" s="294" t="s">
        <v>838</v>
      </c>
    </row>
    <row r="125" spans="1:1">
      <c r="A125" s="295" t="s">
        <v>839</v>
      </c>
    </row>
    <row r="126" spans="1:1">
      <c r="A126" s="294" t="s">
        <v>840</v>
      </c>
    </row>
    <row r="127" spans="1:1">
      <c r="A127" s="295" t="s">
        <v>841</v>
      </c>
    </row>
    <row r="128" spans="1:1">
      <c r="A128" s="294" t="s">
        <v>842</v>
      </c>
    </row>
    <row r="129" spans="1:1">
      <c r="A129" s="295" t="s">
        <v>843</v>
      </c>
    </row>
    <row r="130" spans="1:1">
      <c r="A130" s="294" t="s">
        <v>844</v>
      </c>
    </row>
    <row r="131" spans="1:1">
      <c r="A131" s="295" t="s">
        <v>845</v>
      </c>
    </row>
    <row r="132" spans="1:1">
      <c r="A132" s="294" t="s">
        <v>846</v>
      </c>
    </row>
    <row r="133" spans="1:1">
      <c r="A133" s="295" t="s">
        <v>847</v>
      </c>
    </row>
    <row r="134" spans="1:1">
      <c r="A134" s="294" t="s">
        <v>848</v>
      </c>
    </row>
    <row r="135" spans="1:1">
      <c r="A135" s="295" t="s">
        <v>849</v>
      </c>
    </row>
    <row r="136" spans="1:1">
      <c r="A136" s="294" t="s">
        <v>850</v>
      </c>
    </row>
    <row r="137" spans="1:1">
      <c r="A137" s="295" t="s">
        <v>851</v>
      </c>
    </row>
    <row r="138" spans="1:1">
      <c r="A138" s="294" t="s">
        <v>825</v>
      </c>
    </row>
    <row r="139" spans="1:1">
      <c r="A139" s="295" t="s">
        <v>852</v>
      </c>
    </row>
    <row r="140" spans="1:1">
      <c r="A140" s="91"/>
    </row>
    <row r="141" spans="1:1">
      <c r="A141" s="366" t="s">
        <v>785</v>
      </c>
    </row>
    <row r="142" spans="1:1">
      <c r="A142" s="91"/>
    </row>
    <row r="143" spans="1:1">
      <c r="A143" s="294" t="s">
        <v>853</v>
      </c>
    </row>
    <row r="144" spans="1:1">
      <c r="A144" s="369" t="s">
        <v>1150</v>
      </c>
    </row>
    <row r="145" spans="1:1">
      <c r="A145" s="294" t="s">
        <v>1134</v>
      </c>
    </row>
    <row r="146" spans="1:1">
      <c r="A146" s="369" t="s">
        <v>1179</v>
      </c>
    </row>
    <row r="147" spans="1:1">
      <c r="A147" s="294" t="s">
        <v>1147</v>
      </c>
    </row>
    <row r="148" spans="1:1">
      <c r="A148" s="369" t="s">
        <v>1151</v>
      </c>
    </row>
    <row r="149" spans="1:1">
      <c r="A149" s="294" t="s">
        <v>854</v>
      </c>
    </row>
    <row r="150" spans="1:1">
      <c r="A150" s="295" t="s">
        <v>855</v>
      </c>
    </row>
    <row r="151" spans="1:1">
      <c r="A151" s="294" t="s">
        <v>1175</v>
      </c>
    </row>
    <row r="152" spans="1:1">
      <c r="A152" s="369" t="s">
        <v>1176</v>
      </c>
    </row>
    <row r="153" spans="1:1">
      <c r="A153" s="294" t="s">
        <v>1359</v>
      </c>
    </row>
    <row r="154" spans="1:1">
      <c r="A154" s="369" t="s">
        <v>1137</v>
      </c>
    </row>
    <row r="155" spans="1:1">
      <c r="A155" s="294" t="s">
        <v>1138</v>
      </c>
    </row>
    <row r="156" spans="1:1">
      <c r="A156" s="369" t="s">
        <v>1139</v>
      </c>
    </row>
    <row r="157" spans="1:1">
      <c r="A157" s="294" t="s">
        <v>1148</v>
      </c>
    </row>
    <row r="158" spans="1:1">
      <c r="A158" s="369" t="s">
        <v>1152</v>
      </c>
    </row>
    <row r="159" spans="1:1">
      <c r="A159" s="337" t="s">
        <v>1149</v>
      </c>
    </row>
    <row r="160" spans="1:1">
      <c r="A160" s="408" t="s">
        <v>1143</v>
      </c>
    </row>
    <row r="161" spans="1:1">
      <c r="A161" s="337" t="s">
        <v>1145</v>
      </c>
    </row>
    <row r="162" spans="1:1">
      <c r="A162" s="408" t="s">
        <v>1146</v>
      </c>
    </row>
    <row r="163" spans="1:1">
      <c r="A163" s="16"/>
    </row>
    <row r="164" spans="1:1">
      <c r="A164" s="366" t="s">
        <v>786</v>
      </c>
    </row>
    <row r="165" spans="1:1">
      <c r="A165" s="16"/>
    </row>
    <row r="166" spans="1:1">
      <c r="A166" s="361" t="s">
        <v>828</v>
      </c>
    </row>
    <row r="167" spans="1:1">
      <c r="A167" s="363" t="s">
        <v>861</v>
      </c>
    </row>
    <row r="168" spans="1:1">
      <c r="A168" s="361" t="s">
        <v>829</v>
      </c>
    </row>
    <row r="169" spans="1:1">
      <c r="A169" s="363" t="s">
        <v>862</v>
      </c>
    </row>
    <row r="170" spans="1:1">
      <c r="A170" s="361" t="s">
        <v>1360</v>
      </c>
    </row>
    <row r="171" spans="1:1">
      <c r="A171" s="363" t="s">
        <v>864</v>
      </c>
    </row>
    <row r="172" spans="1:1">
      <c r="A172" s="16"/>
    </row>
    <row r="177" spans="1:1">
      <c r="A177" s="106" t="s">
        <v>171</v>
      </c>
    </row>
    <row r="178" spans="1:1" ht="25.5">
      <c r="A178" s="275" t="s">
        <v>1153</v>
      </c>
    </row>
    <row r="179" spans="1:1">
      <c r="A179" s="17"/>
    </row>
    <row r="180" spans="1:1">
      <c r="A180" s="107" t="s">
        <v>34</v>
      </c>
    </row>
    <row r="181" spans="1:1">
      <c r="A181" s="108"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1" location="'19 Tablica 19 - Graf 11'!A1" display="Tablica 19: Struktura članova ZDMF-a prema dobi i spolu "/>
    <hyperlink ref="A62" location="'19 Tablica 19 - Graf 11'!A1" display="Table 19: Closed voluntary pension funds members age and sex structure "/>
    <hyperlink ref="A63" location="'19 Tablica 19 - Graf 11'!A1" display="Grafikon 11: Dobna i spolna struktura članova ZDMF-a "/>
    <hyperlink ref="A64" location="'19 Tablica 19 - Graf 11'!A1" display="Chart 11: ZDMF members age and sex structure "/>
    <hyperlink ref="A65" location="'20 Tablica 20 - Graf 12'!A1" display="Tablica 20: Vrijednosti obračunskih jedinica i prinosi ZDMF-ova"/>
    <hyperlink ref="A66" location="'20 Tablica 20 - Graf 12'!A1" display="Table 20: Values of ZDMFs' units of account and ZDMFs' rates of return"/>
    <hyperlink ref="A67" location="'20 Tablica 20 - Graf 12'!A1" display="Grafikon 12:  Mjesečni prinosi ZDMF-ova"/>
    <hyperlink ref="A68" location="'20 Tablica 20 - Graf 12'!A1" display="Chart  12: ZDMF monthly rates of return"/>
    <hyperlink ref="A96" location="'23 Tablica 25'!A1" display="Tablica 25: Zaračunata bruto premija osiguranja "/>
    <hyperlink ref="A97" location="'23 Tablica 25'!A1" display="Table 25: Written premium "/>
    <hyperlink ref="A98" location="'24 Tablica 26 - Graf 17'!A1" display="Tablica 26: Podaci o osiguranju"/>
    <hyperlink ref="A99" location="'24 Tablica 26 - Graf 17'!A1" display="Table 26: Insurance data"/>
    <hyperlink ref="A100" location="'24 Tablica 26 - Graf 17'!A1" display="Grafikon  17: Udio bruto zaračunate premije po vrstama osiguranja"/>
    <hyperlink ref="A101" location="'24 Tablica 26 - Graf 17'!A1" display="Chart  17: Gross Written Premium by Line of Insurance"/>
    <hyperlink ref="A102" location="'25 Graf 18'!A1" display="Grafikon 18: Udio zaračunate bruto premije i likvidiranih šteta po društvima za osiguranje po vrstama osiguranja"/>
    <hyperlink ref="A103" location="'25 Graf 18'!A1" display="Chart 18:Share of written premium and claims settled per line of insurances"/>
    <hyperlink ref="A117" location="'27 Tabl. 28,29,30,31,32'!A1" display="Tablica 32: Pregled trgovine zapisima"/>
    <hyperlink ref="A118" location="'27 Tabl. 28,29,30,31,32'!A1" display="Table 32: Certificates trading summary"/>
    <hyperlink ref="A122" location="'28 Tablica 33'!A1" display="Tablica 33: Otvoreni investicijski fondovi"/>
    <hyperlink ref="A123" location="'28 Tablica 33'!A1" display="Table 33: Open-end Investment funds"/>
    <hyperlink ref="A157" location="'36 Tablica 46,47 '!A1" display="Tablica 47: Izvještaj o strukturi portfelja prema objektu - novozaključeni ugovori"/>
    <hyperlink ref="A158" location="'36 Tablica 46,47 '!A1" display="Table 47: Report on the portfolio structure by leased asset -  newly concluded contracts"/>
    <hyperlink ref="A159" location="'37 Tablica 48'!A1" display="Tablica 48: Izvještaj o strukturi portfelja  po leasing društvima"/>
    <hyperlink ref="A160" location="'37 Tablica 48'!A1" display="Table 48: Report on the portfolio structure by leasing companies"/>
    <hyperlink ref="A161" location="'38 Tablica 49 '!A1" display="Tablica 49: Skraćeni izvještaj o agregiranoj sveobuhvatnoj dobiti leasing društava "/>
    <hyperlink ref="A162" location="'38 Tablica 49 '!A1" display="Table 49: Abbreviated report on the aggregate comprehensive increase of leasing companies "/>
    <hyperlink ref="A33" location="'10 Graf 5'!A1" display="Grafikon 5: Vrijednosti obračunskih jedinca OMF-ova"/>
    <hyperlink ref="A34" location="'10 Graf 5'!A1" display="Chart 5:Value of unit of account - mandatory pension funds"/>
    <hyperlink ref="A35" location="'11 Tablica 11'!A1" display="Tablica 11: Struktura ulaganja ukupne imovine OMF-ova"/>
    <hyperlink ref="A36" location="'11 Tablica 11'!A1" display="Table 11: OMFs' total assets investment structure"/>
    <hyperlink ref="A37" location="'12 Tablica 12 - Graf 6'!A1" display="Tablica 12: Broj članova otvorenih dobrovoljnih mirovinskih fondova (ODMF-ova)"/>
    <hyperlink ref="A38" location="'12 Tablica 12 - Graf 6'!A1" display="Table 12: Open-end voluntary pension funds' (ODMFs') membersip"/>
    <hyperlink ref="A39" location="'12 Tablica 12 - Graf 6'!A1" display="Grafikon 6: Udjel ODMFova u ukupnom broju članova "/>
    <hyperlink ref="A40" location="'12 Tablica 12 - Graf 6'!A1" display="Chart 6: ODMFs' shares in total membership "/>
    <hyperlink ref="A41" location="'13 Tablica 13 - Graf 7'!A1" display="Tablica 13: Struktura članova ODMF-a prema dobi i spolu  "/>
    <hyperlink ref="A42" location="'13 Tablica 13 - Graf 7'!A1" display="Table 13: Open voluntary pension funds members age and sex structure  "/>
    <hyperlink ref="A43" location="'13 Tablica 13 - Graf 7'!A1" display="Grafikon 7: Dobna i spolna struktura članova ODMF-a "/>
    <hyperlink ref="A44" location="'13 Tablica 13 - Graf 7'!A1" display="Chart 7: ODMF members age and sex structure "/>
    <hyperlink ref="A45" location="'14 Tablica 14 - Graf 8'!A1" display="Tablica 14: Bruto mirovinski doprinosi uplaćeni ODMF-ovima"/>
    <hyperlink ref="A46" location="'14 Tablica 14 - Graf 8'!A1" display="Table 14: Gross pension contributions paid to ODMFs"/>
    <hyperlink ref="A47" location="'14 Tablica 14 - Graf 8'!A1" display="Grafikon.8: Mjesečna promjena bruto mirovinskih doprinosa uplaćenih ODMF-ovima"/>
    <hyperlink ref="A48" location="'14 Tablica 14 - Graf 8'!A1" display="Chart: 8: Monthly change of gross pension contributions paid to ODMFs"/>
    <hyperlink ref="A49" location="'15 Tablica 15 - Graf 9,10'!A1" display="Tablica 15: Neto imovina ODMF-ova"/>
    <hyperlink ref="A50" location="'15 Tablica 15 - Graf 9,10'!A1" display="Table 15: ODMFs' net assets"/>
    <hyperlink ref="A51" location="'15 Tablica 15 - Graf 9,10'!A1" display="Grafikon 9: Udjeli pojedinih ODMF-ova u ukupnoj neto imovini"/>
    <hyperlink ref="A52" location="'15 Tablica 15 - Graf 9,10'!A1" display="Chart 9: ODMFs' shares in total net assets"/>
    <hyperlink ref="A53" location="'15 Tablica 15 - Graf 9,10'!A1" display="Grafikon 10: Mjesečna promjena neto imovine ODMF-ova"/>
    <hyperlink ref="A54" location="'15 Tablica 15 - Graf 9,10'!A1" display="Chart 10: ODMFs net assets monthly change"/>
    <hyperlink ref="A55" location="'16 Tablica 16'!A1" display="Tablica 16: Vrijednosti obračunskih jedinica i prinosi ODMF-ova"/>
    <hyperlink ref="A56" location="'16 Tablica 16'!A1" display="Table 16: Values of ODMFs' units of account and ODMFs' rates of return"/>
    <hyperlink ref="A57" location="'17 Tablica 17'!A1" display="Tablica 17: Struktura ulaganja ukupne imovine ODMF-ova"/>
    <hyperlink ref="A58" location="'17 Tablica 17'!A1" display="Table 17: ODMFs' total assets investment structure"/>
    <hyperlink ref="A59" location="'18 Tablica 18'!A1" display="Tablica 18: Podaci o ZDMF - ovima"/>
    <hyperlink ref="A60" location="'18 Tablica 18'!A1" display="Table 18: ZDMFs' data"/>
    <hyperlink ref="A107" location="'26 Tablica 27'!A1" display="Tablica 27: Tržište kapitala "/>
    <hyperlink ref="A108" location="'26 Tablica 27'!A1" display="Table 27: Capital Markets"/>
    <hyperlink ref="A109" location="'27 Tabl. 28,29,30,31,32'!A1" display="Tablica 28: Dionice s najvećim prometom"/>
    <hyperlink ref="A110" location="'27 Tabl. 28,29,30,31,32'!A1" display="Table 28: Stocks with the highest turnover"/>
    <hyperlink ref="A111" location="'27 Tabl. 28,29,30,31,32'!A1" display="Tablica 29: Obveznice s najvećim prometom"/>
    <hyperlink ref="A112" location="'27 Tabl. 28,29,30,31,32'!A1" display="Table 29: Bonds with highest turnover"/>
    <hyperlink ref="A113" location="'27 Tabl. 28,29,30,31,32'!A1" display="Tablica 30: OTC transakcije"/>
    <hyperlink ref="A114" location="'27 Tabl. 28,29,30,31,32'!A1" display="Table 30: OTC transactions"/>
    <hyperlink ref="A115" location="'27 Tabl. 28,29,30,31,32'!A1" display="Tablica 31: Pregled trgovine pravima"/>
    <hyperlink ref="A116" location="'27 Tabl. 28,29,30,31,32'!A1" display="Table 31: Rights trading summary"/>
    <hyperlink ref="A124" location="'29 Tablica 34'!A1" display="Tablica 34 : Pregled najviše i najniže vrijednosti udjela OIF-a  tijekom zadnja 52 tjedna"/>
    <hyperlink ref="A125" location="'29 Tablica 34'!A1" display="Table 34: Highest and lowest value of units of open-end investment funds over the last 52 weeks"/>
    <hyperlink ref="A126" location="'30 Tablica 35 '!A1" display="Tablica 35: Pregled najviše i najniže vrijednosti udjela OIF-a  tijekom zadnjih 90 dana"/>
    <hyperlink ref="A127" location="'30 Tablica 35 '!A1" display="Table 35: Highest and lowest value of units of open-end investment over the last 90 days"/>
    <hyperlink ref="A128" location="'31 Tablica 36'!A1" display="Tablica 36: Struktura ulaganja imovine OIF-ova s javnom ponudom"/>
    <hyperlink ref="A129" location="'31 Tablica 36'!A1" display="Table 36: Open-end investment funds total assets investment structure"/>
    <hyperlink ref="A130" location="'32 Tablica 37,38,39 '!A1" display="Tablica 37: Zatvoreni investicijski fondovi s javnom ponudom"/>
    <hyperlink ref="A131" location="'32 Tablica 37,38,39 '!A1" display="Table 37: Closed-end investment funds with public offering"/>
    <hyperlink ref="A132" location="'32 Tablica 37,38,39 '!A1" display="Tablica 38: Zatvoreni investicijski fondovi s javnom ponudom za ulaganje u nekretnine"/>
    <hyperlink ref="A133" location="'32 Tablica 37,38,39 '!A1" display="Table 38: Closed-end investment funds with public offering in real estate"/>
    <hyperlink ref="A134" location="'32 Tablica 37,38,39 '!A1" display="Tablica 39: Investicijski fondovi osnovani posebnim zakonom"/>
    <hyperlink ref="A135" location="'32 Tablica 37,38,39 '!A1" display="Table 39: Investment Funds established under special legal act"/>
    <hyperlink ref="A136" location="'33 Tablica 40,41'!A1" display="Tablica 40: Otvoreni investicijski fondovi rizičnog kapitala s privatnom ponudom"/>
    <hyperlink ref="A137" location="'33 Tablica 40,41'!A1" display="Table 40: Venture capital open end investment funds with private offering"/>
    <hyperlink ref="A138" location="'33 Tablica 40,41'!A1" display="Tablica 41: Otvoreni investicijski fondovi rizičnog kapitala  - Fondovi za gospodarsku suradnju"/>
    <hyperlink ref="A139" location="'33 Tablica 40,41'!A1" display="Table 41: Venture capital open end investment funds with private offering - funds for economic cooperation"/>
    <hyperlink ref="A143" location="'34 Tablica 42,43,44-Graf 19,20 '!A1" display="Tablica 42: Broj registriranih leasing društava"/>
    <hyperlink ref="A144" location="'34 Tablica 42,43,44-Graf 19,20 '!A1" display="Table 42: Number of registrated leasing companies"/>
    <hyperlink ref="A145" location="'34 Tablica 42,43,44-Graf 19,20 '!A1" display="Tablica 43: Izvještaj o strukturi portfelja po vrstama leasinga/zajma - aktivni ugovori"/>
    <hyperlink ref="A146" location="'34 Tablica 42,43,44-Graf 19,20 '!A1" display="Table 43: Report on the portfolio structure by type of leasing/loan - active contracts"/>
    <hyperlink ref="A147" location="'34 Tablica 42,43,44-Graf 19,20 '!A1" display="Tablica 44: Izvještaj o strukturi portfelja po vrstama leasinga - novozaključeni ugovori"/>
    <hyperlink ref="A148" location="'34 Tablica 42,43,44-Graf 19,20 '!A1" display="Table 44: Report on the portfolio structure by type of leasing -  newly concluded contracts"/>
    <hyperlink ref="A149" location="'34 Tablica 42,43,44-Graf 19,20 '!A1" display="Grafikon 19: Udjel broja aktivnih ugovora u ukupnom broju ugovora "/>
    <hyperlink ref="A150" location="'34 Tablica 42,43,44-Graf 19,20 '!A1" display="Chart 19: Share of the number of active contracts in total number of contracts "/>
    <hyperlink ref="A151" location="'34 Tablica 42,43,44-Graf 19,20 '!A1" display="Grafikon 20: Godišnja promjena vrijednosti aktivnih ugovora "/>
    <hyperlink ref="A152" location="'34 Tablica 42,43,44-Graf 19,20 '!A1" display="Chart 20: Annual change in value of active contracts "/>
    <hyperlink ref="A153" location="'35 Tablica 45'!A1" display="Tablica 45: Skraćeni izvještaj o agregiranom financijskom položaju leasing društava  "/>
    <hyperlink ref="A154" location="'35 Tablica 45'!A1" display="Table 45: Abbreviated report on the aggregate financial position of leasing companies "/>
    <hyperlink ref="A155" location="'36 Tablica 46,47 '!A1" display="Tablica 46: Izvještaj o strukturi portfelja prema objektu - aktivni ugovori"/>
    <hyperlink ref="A156" location="'36 Tablica 46,47 '!A1" display="Table 46: Report on the portfolio structure by leased asset - active contracts"/>
    <hyperlink ref="A72" location="'21 Tablica 21,22 - Graf 13,14'!A1" display="A / OBVEZNO MIROVINSKO OSIGURANJE"/>
    <hyperlink ref="A73" location="'21 Tablica 21,22 - Graf 13,14'!A1" display="A / MANDATORY PENSION INSURANCE"/>
    <hyperlink ref="A74" location="'21 Tablica 21,22 - Graf 13,14'!A1" display="Tablica 21: Broj korisnika i broj ugovora po godinama"/>
    <hyperlink ref="A78" location="'21 Tablica 21,22 - Graf 13,14'!A1" display="Tablica 22: Broj korisnika i broj ugovora u zadnjih godinu dana"/>
    <hyperlink ref="A79" location="'21 Tablica 21,22 - Graf 13,14'!A1" display="Table 22: Number of pensioners and contracts over the past year"/>
    <hyperlink ref="A83" location="'22 Tablica 23,24 - Graf 15,16'!A1" display="B / DOBROVOLJNO MIROVINSKO OSIGURANJE"/>
    <hyperlink ref="A84" location="'22 Tablica 23,24 - Graf 15,16'!A1" display="B / VOLUNTARY PENSION INSURANCE"/>
    <hyperlink ref="A85" location="'22 Tablica 23,24 - Graf 15,16'!A1" display="Tablica 23: Broj korisnika i broj ugovora po godinama"/>
    <hyperlink ref="A86" location="'22 Tablica 23,24 - Graf 15,16'!A1" display="Table 23: Number of pensioners and contracts per year"/>
    <hyperlink ref="A87" location="'22 Tablica 23,24 - Graf 15,16'!A1" display="Grafikon 15: Broj korisnika i broj ugovora po godinama"/>
    <hyperlink ref="A88" location="'22 Tablica 23,24 - Graf 15,16'!A1" display="Chart 15: Number of pensioners and contracts per year"/>
    <hyperlink ref="A89" location="'22 Tablica 23,24 - Graf 15,16'!A1" display="Tablica 24: Broj korisnika i broj ugovora u zadnjih godinu dana"/>
    <hyperlink ref="A90" location="'22 Tablica 23,24 - Graf 15,16'!A1" display="Table 24: Number of pesioners and contracts over the past year"/>
    <hyperlink ref="A91" location="'22 Tablica 23,24 - Graf 15,16'!A1" display="Grafikon 16: Broj korisnika i broj ugovora u zadnjih godinu dana"/>
    <hyperlink ref="A92" location="'22 Tablica 23,24 - Graf 15,16'!A1" display="Chart 16: Number of pensioners and contracts over the past year"/>
    <hyperlink ref="A166" location="'39 Tablica 50,51,52'!A1" display="Tablica 50:  Skraćeni prikaz agregirane bilance factoring društava "/>
    <hyperlink ref="A167" location="'39 Tablica 50,51,52'!A1" display="Table 50: Abbreviated overview of the aggregate balance sheet of factoring companies "/>
    <hyperlink ref="A168" location="'39 Tablica 50,51,52'!A1" display="Tablica 51: Skraćeni prikaz agregiranog računa dobiti i gubitka factoring društava "/>
    <hyperlink ref="A169" location="'39 Tablica 50,51,52'!A1" display="Table 51: Abbreviated overview of the aggregate profit and loss account of factoring companies "/>
    <hyperlink ref="A170" location="'39 Tablica 50,51,52'!A1" display="Tablica 52: Skraćeni prikaz agregiranog volumena transakcija factoring društava "/>
    <hyperlink ref="A171" location="'39 Tablica 50,51,52'!A1" display="Table 52: Abbreviated overview of the aggregate transactions volume of factoring companies "/>
    <hyperlink ref="A75" location="'21 Tablica 21,22 - Graf 13,14'!A1" display="Table 21: Number of pensioners and contracts per year"/>
    <hyperlink ref="A76" location="'21 Tablica 21,22 - Graf 13,14'!A1" display="Grafikon 13: Broj korisnika i broj ugovora po godinama"/>
    <hyperlink ref="A77" location="'21 Tablica 21,22 - Graf 13,14'!A1" display="Chart 13: Number of pensioners and contracts per year"/>
    <hyperlink ref="A80" location="'21 Tablica 21,22 - Graf 13,14'!A1" display="Grafikon 14: Broj korisnika i broj ugovora u zadnjih godinu dana"/>
    <hyperlink ref="A81" location="'21 Tablica 21,22 - Graf 13,14'!A1" display="Chart 14: Number of pensioners and contracts over the past year"/>
  </hyperlinks>
  <pageMargins left="0.7" right="0.7" top="0.75" bottom="0.75" header="0.3" footer="0.3"/>
  <pageSetup paperSize="9" scale="79" orientation="portrait" r:id="rId1"/>
  <rowBreaks count="2" manualBreakCount="2">
    <brk id="62" max="16383" man="1"/>
    <brk id="1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595</v>
      </c>
      <c r="J1" s="26" t="str">
        <f>Naslovnica!A20</f>
        <v>Veljača 2013.</v>
      </c>
    </row>
    <row r="2" spans="1:11" ht="12.75" customHeight="1">
      <c r="A2" s="373" t="s">
        <v>596</v>
      </c>
      <c r="J2" s="374" t="str">
        <f>Naslovnica!A24</f>
        <v>February 2013</v>
      </c>
    </row>
    <row r="3" spans="1:11" ht="12.75" customHeight="1"/>
    <row r="4" spans="1:11" ht="51" customHeight="1">
      <c r="A4" s="717" t="s">
        <v>986</v>
      </c>
      <c r="B4" s="710" t="s">
        <v>987</v>
      </c>
      <c r="C4" s="696" t="s">
        <v>985</v>
      </c>
      <c r="D4" s="696"/>
      <c r="E4" s="696" t="s">
        <v>984</v>
      </c>
      <c r="F4" s="696"/>
      <c r="G4" s="696"/>
      <c r="H4" s="696"/>
      <c r="I4" s="696"/>
      <c r="J4" s="109"/>
    </row>
    <row r="5" spans="1:11" ht="33.75" customHeight="1">
      <c r="A5" s="741"/>
      <c r="B5" s="710"/>
      <c r="C5" s="110" t="str">
        <f>Naslovnica!A20</f>
        <v>Veljača 2013.</v>
      </c>
      <c r="D5" s="92" t="str">
        <f>'4 Tablica 2 - Graf 2'!F5</f>
        <v>Siječanj 2013.</v>
      </c>
      <c r="E5" s="110" t="str">
        <f>Naslovnica!A20</f>
        <v>Veljača 2013.</v>
      </c>
      <c r="F5" s="92" t="str">
        <f>'4 Tablica 2 - Graf 2'!F5</f>
        <v>Siječanj 2013.</v>
      </c>
      <c r="G5" s="156" t="s">
        <v>236</v>
      </c>
      <c r="H5" s="156" t="s">
        <v>237</v>
      </c>
      <c r="I5" s="113" t="s">
        <v>202</v>
      </c>
      <c r="J5" s="113" t="s">
        <v>238</v>
      </c>
    </row>
    <row r="6" spans="1:11" ht="46.5" customHeight="1">
      <c r="A6" s="741"/>
      <c r="B6" s="710"/>
      <c r="C6" s="375" t="str">
        <f>Naslovnica!A24</f>
        <v>February 2013</v>
      </c>
      <c r="D6" s="376" t="str">
        <f>'4 Tablica 2 - Graf 2'!F6</f>
        <v>January 2013</v>
      </c>
      <c r="E6" s="375" t="str">
        <f>Naslovnica!A24</f>
        <v>February 2013</v>
      </c>
      <c r="F6" s="376" t="str">
        <f>'4 Tablica 2 - Graf 2'!F6</f>
        <v>January 2013</v>
      </c>
      <c r="G6" s="375" t="s">
        <v>204</v>
      </c>
      <c r="H6" s="375" t="s">
        <v>239</v>
      </c>
      <c r="I6" s="377" t="s">
        <v>240</v>
      </c>
      <c r="J6" s="391" t="s">
        <v>207</v>
      </c>
    </row>
    <row r="7" spans="1:11" ht="12.75" customHeight="1">
      <c r="A7" s="505" t="s">
        <v>218</v>
      </c>
      <c r="B7" s="505" t="s">
        <v>1117</v>
      </c>
      <c r="C7" s="506">
        <v>120.48309999999999</v>
      </c>
      <c r="D7" s="506">
        <v>120.3557</v>
      </c>
      <c r="E7" s="450">
        <v>1.058529010258713E-3</v>
      </c>
      <c r="F7" s="450">
        <v>2.4568909743456935E-2</v>
      </c>
      <c r="G7" s="450">
        <v>2.5653445657429552E-2</v>
      </c>
      <c r="H7" s="450">
        <v>0.18045461225689508</v>
      </c>
      <c r="I7" s="450">
        <v>0.17266978304548841</v>
      </c>
      <c r="J7" s="507" t="s">
        <v>1116</v>
      </c>
      <c r="K7" s="320"/>
    </row>
    <row r="8" spans="1:11" ht="12.75" customHeight="1">
      <c r="A8" s="505" t="s">
        <v>218</v>
      </c>
      <c r="B8" s="505" t="s">
        <v>1118</v>
      </c>
      <c r="C8" s="506">
        <v>208.27440000000001</v>
      </c>
      <c r="D8" s="506">
        <v>208.82149999999999</v>
      </c>
      <c r="E8" s="450">
        <v>-2.6199409543555818E-3</v>
      </c>
      <c r="F8" s="450">
        <v>2.4606170752075718E-2</v>
      </c>
      <c r="G8" s="450">
        <v>2.19217630832369E-2</v>
      </c>
      <c r="H8" s="450">
        <v>0.12112490155980948</v>
      </c>
      <c r="I8" s="450">
        <v>9.3435649096077267E-2</v>
      </c>
      <c r="J8" s="507" t="s">
        <v>220</v>
      </c>
      <c r="K8" s="320"/>
    </row>
    <row r="9" spans="1:11" ht="12.75" customHeight="1">
      <c r="A9" s="508" t="s">
        <v>218</v>
      </c>
      <c r="B9" s="505" t="s">
        <v>1119</v>
      </c>
      <c r="C9" s="506">
        <v>203.16970000000001</v>
      </c>
      <c r="D9" s="506">
        <v>203.36340000000001</v>
      </c>
      <c r="E9" s="450">
        <v>-9.5248210838339009E-4</v>
      </c>
      <c r="F9" s="450">
        <v>2.351951756074655E-2</v>
      </c>
      <c r="G9" s="450">
        <v>2.2544633532688874E-2</v>
      </c>
      <c r="H9" s="450">
        <v>0.12175941518465971</v>
      </c>
      <c r="I9" s="450">
        <v>9.3052864545724256E-2</v>
      </c>
      <c r="J9" s="507" t="s">
        <v>221</v>
      </c>
      <c r="K9" s="301"/>
    </row>
    <row r="10" spans="1:11" ht="12.75" customHeight="1">
      <c r="A10" s="508" t="s">
        <v>218</v>
      </c>
      <c r="B10" s="508" t="s">
        <v>1120</v>
      </c>
      <c r="C10" s="506">
        <v>219.30500000000001</v>
      </c>
      <c r="D10" s="506">
        <v>219.2997</v>
      </c>
      <c r="E10" s="450">
        <v>2.4167839718813866E-5</v>
      </c>
      <c r="F10" s="450">
        <v>2.4354254228911909E-2</v>
      </c>
      <c r="G10" s="450">
        <v>2.437901065834347E-2</v>
      </c>
      <c r="H10" s="450">
        <v>0.1265972606793131</v>
      </c>
      <c r="I10" s="450">
        <v>9.1348916064307728E-2</v>
      </c>
      <c r="J10" s="507" t="s">
        <v>219</v>
      </c>
    </row>
    <row r="11" spans="1:11" ht="12.75" customHeight="1">
      <c r="A11" s="508" t="s">
        <v>218</v>
      </c>
      <c r="B11" s="508" t="s">
        <v>1121</v>
      </c>
      <c r="C11" s="506">
        <v>100.9688</v>
      </c>
      <c r="D11" s="506">
        <v>100.8678</v>
      </c>
      <c r="E11" s="450">
        <v>1.0013106263841998E-3</v>
      </c>
      <c r="F11" s="450">
        <v>1.1938465736603288E-2</v>
      </c>
      <c r="G11" s="450">
        <v>1.2951730475592393E-2</v>
      </c>
      <c r="H11" s="450" t="s">
        <v>557</v>
      </c>
      <c r="I11" s="450" t="s">
        <v>557</v>
      </c>
      <c r="J11" s="507" t="s">
        <v>1114</v>
      </c>
    </row>
    <row r="12" spans="1:11" ht="12.75" customHeight="1">
      <c r="A12" s="508" t="s">
        <v>218</v>
      </c>
      <c r="B12" s="508" t="s">
        <v>1122</v>
      </c>
      <c r="C12" s="506">
        <v>159.0547</v>
      </c>
      <c r="D12" s="506">
        <v>159.126</v>
      </c>
      <c r="E12" s="450">
        <v>-4.4807259655876841E-4</v>
      </c>
      <c r="F12" s="450">
        <v>2.2399811873191844E-2</v>
      </c>
      <c r="G12" s="450">
        <v>2.1941702534764573E-2</v>
      </c>
      <c r="H12" s="450">
        <v>0.1311392984796742</v>
      </c>
      <c r="I12" s="450">
        <v>0.11145465690723944</v>
      </c>
      <c r="J12" s="507" t="s">
        <v>222</v>
      </c>
    </row>
    <row r="13" spans="1:11" ht="12.75" customHeight="1">
      <c r="A13" s="508" t="s">
        <v>225</v>
      </c>
      <c r="B13" s="508" t="s">
        <v>1123</v>
      </c>
      <c r="C13" s="506">
        <v>117.86069999999999</v>
      </c>
      <c r="D13" s="506">
        <v>117.8584</v>
      </c>
      <c r="E13" s="450">
        <v>1.9514943355725123E-5</v>
      </c>
      <c r="F13" s="450">
        <v>2.2396566172145915E-2</v>
      </c>
      <c r="G13" s="450">
        <v>2.2416518183221879E-2</v>
      </c>
      <c r="H13" s="450">
        <v>0.12891011875228675</v>
      </c>
      <c r="I13" s="450">
        <v>2.2313602539128174E-2</v>
      </c>
      <c r="J13" s="507" t="s">
        <v>227</v>
      </c>
    </row>
    <row r="14" spans="1:11" ht="12.75" customHeight="1">
      <c r="A14" s="508" t="s">
        <v>225</v>
      </c>
      <c r="B14" s="508" t="s">
        <v>1124</v>
      </c>
      <c r="C14" s="506">
        <v>107.2747</v>
      </c>
      <c r="D14" s="506">
        <v>106.9996</v>
      </c>
      <c r="E14" s="450">
        <v>2.5710376487388942E-3</v>
      </c>
      <c r="F14" s="450">
        <v>1.6475514723275353E-2</v>
      </c>
      <c r="G14" s="450">
        <v>1.9088911540650066E-2</v>
      </c>
      <c r="H14" s="450" t="s">
        <v>557</v>
      </c>
      <c r="I14" s="450" t="s">
        <v>557</v>
      </c>
      <c r="J14" s="507" t="s">
        <v>1115</v>
      </c>
    </row>
    <row r="15" spans="1:11" ht="12.75" customHeight="1">
      <c r="A15" s="508" t="s">
        <v>225</v>
      </c>
      <c r="B15" s="508" t="s">
        <v>1125</v>
      </c>
      <c r="C15" s="506">
        <v>134.13800000000001</v>
      </c>
      <c r="D15" s="506">
        <v>134.10769999999999</v>
      </c>
      <c r="E15" s="450">
        <v>2.2593780968582777E-4</v>
      </c>
      <c r="F15" s="450">
        <v>1.9815683271496409E-2</v>
      </c>
      <c r="G15" s="450">
        <v>2.0046098193257977E-2</v>
      </c>
      <c r="H15" s="450">
        <v>0.11786324430184592</v>
      </c>
      <c r="I15" s="450">
        <v>6.3887428185803063E-2</v>
      </c>
      <c r="J15" s="507" t="s">
        <v>229</v>
      </c>
    </row>
    <row r="16" spans="1:11" ht="12.75" customHeight="1">
      <c r="A16" s="508" t="s">
        <v>225</v>
      </c>
      <c r="B16" s="508" t="s">
        <v>1126</v>
      </c>
      <c r="C16" s="506">
        <v>123.75879999999999</v>
      </c>
      <c r="D16" s="506">
        <v>123.7671</v>
      </c>
      <c r="E16" s="450">
        <v>-6.7061440399029948E-5</v>
      </c>
      <c r="F16" s="450">
        <v>2.2589706939429632E-2</v>
      </c>
      <c r="G16" s="450">
        <v>2.2521130600745121E-2</v>
      </c>
      <c r="H16" s="450">
        <v>0.13672418924032725</v>
      </c>
      <c r="I16" s="450">
        <v>3.1779180316753974E-2</v>
      </c>
      <c r="J16" s="507" t="s">
        <v>228</v>
      </c>
    </row>
    <row r="17" spans="1:10" ht="12.75" customHeight="1">
      <c r="A17" s="505" t="s">
        <v>225</v>
      </c>
      <c r="B17" s="505" t="s">
        <v>1127</v>
      </c>
      <c r="C17" s="506">
        <v>120.1849</v>
      </c>
      <c r="D17" s="506">
        <v>120.3096</v>
      </c>
      <c r="E17" s="450">
        <v>-1.0364925159754845E-3</v>
      </c>
      <c r="F17" s="450">
        <v>2.4051806247494367E-2</v>
      </c>
      <c r="G17" s="450">
        <v>2.2990384214347515E-2</v>
      </c>
      <c r="H17" s="450">
        <v>0.12773006894843308</v>
      </c>
      <c r="I17" s="450">
        <v>2.2232175288661171E-2</v>
      </c>
      <c r="J17" s="507" t="s">
        <v>226</v>
      </c>
    </row>
    <row r="18" spans="1:10" ht="12.75" customHeight="1">
      <c r="A18" s="505" t="s">
        <v>223</v>
      </c>
      <c r="B18" s="505" t="s">
        <v>1128</v>
      </c>
      <c r="C18" s="506">
        <v>139.47200000000001</v>
      </c>
      <c r="D18" s="506">
        <v>141.19990000000001</v>
      </c>
      <c r="E18" s="450">
        <v>-1.2237260791261195E-2</v>
      </c>
      <c r="F18" s="450">
        <v>1.9999812181204835E-2</v>
      </c>
      <c r="G18" s="450">
        <v>7.517808472506049E-3</v>
      </c>
      <c r="H18" s="450">
        <v>0.15855350269054358</v>
      </c>
      <c r="I18" s="450">
        <v>8.3111300677319866E-2</v>
      </c>
      <c r="J18" s="507" t="s">
        <v>224</v>
      </c>
    </row>
    <row r="19" spans="1:10" ht="12.75" customHeight="1">
      <c r="A19" s="508" t="s">
        <v>230</v>
      </c>
      <c r="B19" s="505" t="s">
        <v>1129</v>
      </c>
      <c r="C19" s="506">
        <v>179.77090000000001</v>
      </c>
      <c r="D19" s="506">
        <v>180.83199999999999</v>
      </c>
      <c r="E19" s="450">
        <v>-5.8678773668375817E-3</v>
      </c>
      <c r="F19" s="450">
        <v>2.2748160595079669E-2</v>
      </c>
      <c r="G19" s="450">
        <v>1.674679981154914E-2</v>
      </c>
      <c r="H19" s="450">
        <v>9.3080072259545732E-2</v>
      </c>
      <c r="I19" s="450">
        <v>7.5826131299487898E-2</v>
      </c>
      <c r="J19" s="507" t="s">
        <v>232</v>
      </c>
    </row>
    <row r="20" spans="1:10" ht="12.75" customHeight="1">
      <c r="A20" s="505" t="s">
        <v>230</v>
      </c>
      <c r="B20" s="505" t="s">
        <v>1130</v>
      </c>
      <c r="C20" s="506">
        <v>193.5788</v>
      </c>
      <c r="D20" s="506">
        <v>195.22890000000001</v>
      </c>
      <c r="E20" s="450">
        <v>-8.4521297820149277E-3</v>
      </c>
      <c r="F20" s="450">
        <v>2.3858883624091831E-2</v>
      </c>
      <c r="G20" s="450">
        <v>1.5205095461232165E-2</v>
      </c>
      <c r="H20" s="450">
        <v>0.13666285976001813</v>
      </c>
      <c r="I20" s="450">
        <v>7.9175313327000341E-2</v>
      </c>
      <c r="J20" s="507" t="s">
        <v>231</v>
      </c>
    </row>
    <row r="21" spans="1:10" ht="12.75" customHeight="1">
      <c r="A21" s="508" t="s">
        <v>230</v>
      </c>
      <c r="B21" s="508" t="s">
        <v>1131</v>
      </c>
      <c r="C21" s="506">
        <v>165.64590000000001</v>
      </c>
      <c r="D21" s="506">
        <v>166.7723</v>
      </c>
      <c r="E21" s="450">
        <v>-6.7541192392260863E-3</v>
      </c>
      <c r="F21" s="450">
        <v>2.3860903688905699E-2</v>
      </c>
      <c r="G21" s="450">
        <v>1.694562506100894E-2</v>
      </c>
      <c r="H21" s="450">
        <v>9.2860111762804287E-2</v>
      </c>
      <c r="I21" s="450">
        <v>7.0769453576146946E-2</v>
      </c>
      <c r="J21" s="507" t="s">
        <v>233</v>
      </c>
    </row>
    <row r="22" spans="1:10" ht="12.75" customHeight="1">
      <c r="A22" s="508" t="s">
        <v>230</v>
      </c>
      <c r="B22" s="508" t="s">
        <v>1132</v>
      </c>
      <c r="C22" s="506">
        <v>136.17850000000001</v>
      </c>
      <c r="D22" s="506">
        <v>136.41220000000001</v>
      </c>
      <c r="E22" s="450">
        <v>-1.7131898759787934E-3</v>
      </c>
      <c r="F22" s="450">
        <v>8.0622991815031408E-3</v>
      </c>
      <c r="G22" s="450">
        <v>6.335297056189404E-3</v>
      </c>
      <c r="H22" s="450">
        <v>0.12211475393626192</v>
      </c>
      <c r="I22" s="450">
        <v>6.0074144052947309E-2</v>
      </c>
      <c r="J22" s="507" t="s">
        <v>235</v>
      </c>
    </row>
    <row r="23" spans="1:10" ht="12.75" customHeight="1">
      <c r="A23" s="505" t="s">
        <v>230</v>
      </c>
      <c r="B23" s="505" t="s">
        <v>1133</v>
      </c>
      <c r="C23" s="506">
        <v>154.8732</v>
      </c>
      <c r="D23" s="506">
        <v>154.6465</v>
      </c>
      <c r="E23" s="450">
        <v>1.4659238974046307E-3</v>
      </c>
      <c r="F23" s="450">
        <v>1.0225292197866276E-2</v>
      </c>
      <c r="G23" s="450">
        <v>1.1706205595461761E-2</v>
      </c>
      <c r="H23" s="450">
        <v>0.12625225434871146</v>
      </c>
      <c r="I23" s="450">
        <v>7.3136286896720692E-2</v>
      </c>
      <c r="J23" s="507" t="s">
        <v>234</v>
      </c>
    </row>
    <row r="24" spans="1:10" ht="12.75" customHeight="1">
      <c r="A24" s="157" t="s">
        <v>988</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103" t="s">
        <v>597</v>
      </c>
      <c r="J32" s="26" t="str">
        <f>Naslovnica!A20</f>
        <v>Veljača 2013.</v>
      </c>
    </row>
    <row r="33" spans="1:11" ht="12.75" customHeight="1">
      <c r="A33" s="394" t="s">
        <v>598</v>
      </c>
      <c r="J33" s="374" t="str">
        <f>Naslovnica!A24</f>
        <v>February 2013</v>
      </c>
    </row>
    <row r="34" spans="1:11" ht="12.75" customHeight="1"/>
    <row r="35" spans="1:11" ht="12.75" customHeight="1"/>
    <row r="36" spans="1:11" ht="12.75" customHeight="1"/>
    <row r="37" spans="1:11" ht="12.75" customHeight="1">
      <c r="K37" s="320"/>
    </row>
    <row r="38" spans="1:11" ht="12.75" customHeight="1">
      <c r="K38" s="320"/>
    </row>
    <row r="39" spans="1:11" ht="12.75" customHeight="1">
      <c r="K39" s="320"/>
    </row>
    <row r="40" spans="1:11" ht="12.75" customHeight="1">
      <c r="K40" s="320"/>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157"/>
    </row>
    <row r="66" spans="1:10" ht="12.75" customHeight="1">
      <c r="A66" s="157" t="s">
        <v>988</v>
      </c>
    </row>
    <row r="67" spans="1:10" ht="12.75" customHeight="1"/>
    <row r="68" spans="1:10" ht="12.75" customHeight="1">
      <c r="A68" s="298" t="s">
        <v>490</v>
      </c>
    </row>
    <row r="69" spans="1:10" ht="12.75" customHeight="1"/>
    <row r="70" spans="1:10" ht="12.75" customHeight="1"/>
    <row r="71" spans="1:10" ht="12.75" customHeight="1"/>
    <row r="72" spans="1:10" ht="12.75" customHeight="1"/>
    <row r="73" spans="1:10" ht="12.75" customHeight="1"/>
    <row r="74" spans="1:10">
      <c r="J74" s="105" t="s">
        <v>609</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348" customWidth="1"/>
    <col min="2" max="2" width="11.140625" style="348" customWidth="1"/>
    <col min="3" max="3" width="10.7109375" style="348" customWidth="1"/>
    <col min="4" max="4" width="3.5703125" style="348" customWidth="1"/>
    <col min="5" max="9" width="11.42578125" style="348" customWidth="1"/>
    <col min="10" max="16384" width="9.140625" style="348"/>
  </cols>
  <sheetData>
    <row r="1" spans="1:9" ht="15">
      <c r="A1" s="346" t="s">
        <v>763</v>
      </c>
      <c r="B1" s="347"/>
      <c r="C1" s="347"/>
      <c r="D1" s="347"/>
      <c r="E1" s="347"/>
      <c r="F1" s="347"/>
      <c r="G1" s="347"/>
      <c r="H1" s="347"/>
      <c r="I1" s="347"/>
    </row>
    <row r="2" spans="1:9">
      <c r="A2" s="349" t="s">
        <v>764</v>
      </c>
      <c r="B2" s="347"/>
      <c r="C2" s="347"/>
      <c r="D2" s="347"/>
      <c r="E2" s="347"/>
      <c r="F2" s="347"/>
      <c r="G2" s="347"/>
      <c r="H2" s="347"/>
      <c r="I2" s="347"/>
    </row>
    <row r="4" spans="1:9">
      <c r="A4" s="350" t="s">
        <v>765</v>
      </c>
      <c r="I4" s="351"/>
    </row>
    <row r="5" spans="1:9">
      <c r="A5" s="352" t="s">
        <v>766</v>
      </c>
      <c r="I5" s="353"/>
    </row>
    <row r="7" spans="1:9" ht="26.25" customHeight="1">
      <c r="A7" s="745" t="s">
        <v>767</v>
      </c>
      <c r="B7" s="745"/>
      <c r="C7" s="745"/>
      <c r="D7" s="350"/>
      <c r="E7" s="745" t="s">
        <v>874</v>
      </c>
      <c r="F7" s="745"/>
      <c r="G7" s="745"/>
      <c r="H7" s="745"/>
      <c r="I7" s="350"/>
    </row>
    <row r="8" spans="1:9" ht="27.75" customHeight="1">
      <c r="A8" s="744" t="s">
        <v>883</v>
      </c>
      <c r="B8" s="744"/>
      <c r="C8" s="744"/>
      <c r="E8" s="744" t="s">
        <v>873</v>
      </c>
      <c r="F8" s="744"/>
      <c r="G8" s="744"/>
      <c r="H8" s="744"/>
    </row>
    <row r="10" spans="1:9" ht="26.25" customHeight="1">
      <c r="A10" s="354" t="s">
        <v>768</v>
      </c>
      <c r="B10" s="354" t="s">
        <v>872</v>
      </c>
      <c r="C10" s="354" t="s">
        <v>769</v>
      </c>
    </row>
    <row r="11" spans="1:9">
      <c r="A11" s="509" t="s">
        <v>865</v>
      </c>
      <c r="B11" s="510">
        <v>40</v>
      </c>
      <c r="C11" s="510">
        <v>40</v>
      </c>
    </row>
    <row r="12" spans="1:9">
      <c r="A12" s="509" t="s">
        <v>866</v>
      </c>
      <c r="B12" s="510">
        <v>133</v>
      </c>
      <c r="C12" s="510">
        <v>133</v>
      </c>
    </row>
    <row r="13" spans="1:9">
      <c r="A13" s="509" t="s">
        <v>867</v>
      </c>
      <c r="B13" s="510">
        <v>218</v>
      </c>
      <c r="C13" s="510">
        <v>218</v>
      </c>
    </row>
    <row r="14" spans="1:9">
      <c r="A14" s="509" t="s">
        <v>868</v>
      </c>
      <c r="B14" s="510">
        <v>602</v>
      </c>
      <c r="C14" s="510">
        <v>602</v>
      </c>
    </row>
    <row r="15" spans="1:9">
      <c r="A15" s="509" t="s">
        <v>869</v>
      </c>
      <c r="B15" s="510">
        <v>214</v>
      </c>
      <c r="C15" s="510">
        <v>214</v>
      </c>
    </row>
    <row r="16" spans="1:9">
      <c r="A16" s="509" t="s">
        <v>1243</v>
      </c>
      <c r="B16" s="510">
        <v>49</v>
      </c>
      <c r="C16" s="510">
        <v>49</v>
      </c>
    </row>
    <row r="17" spans="1:9">
      <c r="A17" s="157" t="s">
        <v>988</v>
      </c>
    </row>
    <row r="24" spans="1:9">
      <c r="E24" s="157" t="s">
        <v>988</v>
      </c>
    </row>
    <row r="26" spans="1:9" ht="27" customHeight="1">
      <c r="A26" s="745" t="s">
        <v>1182</v>
      </c>
      <c r="B26" s="745"/>
      <c r="C26" s="745"/>
      <c r="E26" s="745" t="s">
        <v>1180</v>
      </c>
      <c r="F26" s="745"/>
      <c r="G26" s="745"/>
      <c r="H26" s="746" t="s">
        <v>1200</v>
      </c>
      <c r="I26" s="746"/>
    </row>
    <row r="27" spans="1:9" ht="30" customHeight="1">
      <c r="A27" s="744" t="s">
        <v>1183</v>
      </c>
      <c r="B27" s="744"/>
      <c r="C27" s="744"/>
      <c r="E27" s="744" t="s">
        <v>1181</v>
      </c>
      <c r="F27" s="744"/>
      <c r="G27" s="744"/>
      <c r="H27" s="416"/>
      <c r="I27" s="417"/>
    </row>
    <row r="29" spans="1:9" ht="27" customHeight="1">
      <c r="A29" s="354" t="s">
        <v>770</v>
      </c>
      <c r="B29" s="354" t="s">
        <v>1184</v>
      </c>
      <c r="C29" s="354" t="s">
        <v>769</v>
      </c>
    </row>
    <row r="30" spans="1:9">
      <c r="A30" s="511" t="s">
        <v>492</v>
      </c>
      <c r="B30" s="510">
        <v>214</v>
      </c>
      <c r="C30" s="510">
        <v>214</v>
      </c>
    </row>
    <row r="31" spans="1:9">
      <c r="A31" s="511" t="s">
        <v>1185</v>
      </c>
      <c r="B31" s="510">
        <v>40</v>
      </c>
      <c r="C31" s="510">
        <v>40</v>
      </c>
    </row>
    <row r="32" spans="1:9">
      <c r="A32" s="511" t="s">
        <v>1186</v>
      </c>
      <c r="B32" s="510">
        <v>44</v>
      </c>
      <c r="C32" s="510">
        <v>44</v>
      </c>
    </row>
    <row r="33" spans="1:9">
      <c r="A33" s="511" t="s">
        <v>1187</v>
      </c>
      <c r="B33" s="510">
        <v>48</v>
      </c>
      <c r="C33" s="510">
        <v>48</v>
      </c>
    </row>
    <row r="34" spans="1:9">
      <c r="A34" s="511" t="s">
        <v>1244</v>
      </c>
      <c r="B34" s="510">
        <v>49</v>
      </c>
      <c r="C34" s="510">
        <v>49</v>
      </c>
    </row>
    <row r="35" spans="1:9" ht="15">
      <c r="A35" s="157" t="s">
        <v>988</v>
      </c>
      <c r="B35"/>
      <c r="C35"/>
    </row>
    <row r="36" spans="1:9" ht="15">
      <c r="A36"/>
      <c r="B36"/>
      <c r="C36"/>
    </row>
    <row r="37" spans="1:9" ht="15">
      <c r="A37"/>
      <c r="B37"/>
      <c r="C37"/>
    </row>
    <row r="38" spans="1:9" ht="15">
      <c r="A38"/>
      <c r="B38"/>
      <c r="C38"/>
    </row>
    <row r="39" spans="1:9" ht="15">
      <c r="A39"/>
      <c r="B39"/>
      <c r="C39"/>
    </row>
    <row r="40" spans="1:9" ht="15">
      <c r="A40"/>
      <c r="B40"/>
      <c r="C40"/>
    </row>
    <row r="41" spans="1:9" ht="15">
      <c r="A41"/>
      <c r="B41"/>
      <c r="C41"/>
    </row>
    <row r="43" spans="1:9" ht="68.25" customHeight="1">
      <c r="A43" s="742" t="s">
        <v>1192</v>
      </c>
      <c r="B43" s="742"/>
      <c r="C43" s="742"/>
      <c r="D43" s="742"/>
      <c r="E43" s="742"/>
      <c r="F43" s="742"/>
      <c r="G43" s="742"/>
      <c r="H43" s="742"/>
      <c r="I43" s="742"/>
    </row>
    <row r="45" spans="1:9" ht="69" customHeight="1">
      <c r="A45" s="743" t="s">
        <v>1193</v>
      </c>
      <c r="B45" s="743"/>
      <c r="C45" s="743"/>
      <c r="D45" s="743"/>
      <c r="E45" s="743"/>
      <c r="F45" s="743"/>
      <c r="G45" s="743"/>
      <c r="H45" s="743"/>
      <c r="I45" s="743"/>
    </row>
    <row r="46" spans="1:9">
      <c r="A46" s="298" t="s">
        <v>490</v>
      </c>
    </row>
    <row r="47" spans="1:9">
      <c r="I47" s="355" t="s">
        <v>771</v>
      </c>
    </row>
  </sheetData>
  <mergeCells count="11">
    <mergeCell ref="A43:I43"/>
    <mergeCell ref="A45:I45"/>
    <mergeCell ref="A27:C27"/>
    <mergeCell ref="A7:C7"/>
    <mergeCell ref="E7:H7"/>
    <mergeCell ref="A8:C8"/>
    <mergeCell ref="E8:H8"/>
    <mergeCell ref="A26:C26"/>
    <mergeCell ref="E26:G26"/>
    <mergeCell ref="E27:G27"/>
    <mergeCell ref="H26:I26"/>
  </mergeCells>
  <hyperlinks>
    <hyperlink ref="A46"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348" customWidth="1"/>
    <col min="4" max="4" width="3.5703125" style="348" customWidth="1"/>
    <col min="5" max="9" width="11.42578125" style="348" customWidth="1"/>
    <col min="10" max="16384" width="9.140625" style="348"/>
  </cols>
  <sheetData>
    <row r="1" spans="1:9">
      <c r="A1" s="350" t="s">
        <v>772</v>
      </c>
      <c r="I1" s="351"/>
    </row>
    <row r="2" spans="1:9">
      <c r="A2" s="352" t="s">
        <v>773</v>
      </c>
      <c r="I2" s="353"/>
    </row>
    <row r="4" spans="1:9" ht="26.25" customHeight="1">
      <c r="A4" s="745" t="s">
        <v>774</v>
      </c>
      <c r="B4" s="745"/>
      <c r="C4" s="745"/>
      <c r="D4" s="350"/>
      <c r="E4" s="745" t="s">
        <v>875</v>
      </c>
      <c r="F4" s="745"/>
      <c r="G4" s="745"/>
      <c r="H4" s="745"/>
      <c r="I4" s="350"/>
    </row>
    <row r="5" spans="1:9" ht="27.75" customHeight="1">
      <c r="A5" s="744" t="s">
        <v>882</v>
      </c>
      <c r="B5" s="744"/>
      <c r="C5" s="744"/>
      <c r="E5" s="744" t="s">
        <v>876</v>
      </c>
      <c r="F5" s="744"/>
      <c r="G5" s="744"/>
      <c r="H5" s="744"/>
    </row>
    <row r="7" spans="1:9" ht="26.25" customHeight="1">
      <c r="A7" s="354" t="s">
        <v>768</v>
      </c>
      <c r="B7" s="354" t="s">
        <v>872</v>
      </c>
      <c r="C7" s="354" t="s">
        <v>769</v>
      </c>
    </row>
    <row r="8" spans="1:9">
      <c r="A8" s="509" t="s">
        <v>865</v>
      </c>
      <c r="B8" s="510">
        <v>541</v>
      </c>
      <c r="C8" s="510">
        <v>554</v>
      </c>
    </row>
    <row r="9" spans="1:9">
      <c r="A9" s="509" t="s">
        <v>866</v>
      </c>
      <c r="B9" s="510">
        <v>1215</v>
      </c>
      <c r="C9" s="510">
        <v>1281</v>
      </c>
    </row>
    <row r="10" spans="1:9">
      <c r="A10" s="509" t="s">
        <v>867</v>
      </c>
      <c r="B10" s="510">
        <v>3106</v>
      </c>
      <c r="C10" s="510">
        <v>3224</v>
      </c>
    </row>
    <row r="11" spans="1:9">
      <c r="A11" s="509" t="s">
        <v>868</v>
      </c>
      <c r="B11" s="510">
        <v>5641</v>
      </c>
      <c r="C11" s="510">
        <v>5877</v>
      </c>
    </row>
    <row r="12" spans="1:9">
      <c r="A12" s="509" t="s">
        <v>869</v>
      </c>
      <c r="B12" s="510">
        <v>8027</v>
      </c>
      <c r="C12" s="510">
        <v>8367</v>
      </c>
    </row>
    <row r="13" spans="1:9">
      <c r="A13" s="509" t="s">
        <v>1243</v>
      </c>
      <c r="B13" s="510">
        <v>10639</v>
      </c>
      <c r="C13" s="510">
        <v>11091</v>
      </c>
    </row>
    <row r="14" spans="1:9">
      <c r="A14" s="157" t="s">
        <v>988</v>
      </c>
    </row>
    <row r="21" spans="1:9">
      <c r="E21" s="157" t="s">
        <v>988</v>
      </c>
    </row>
    <row r="23" spans="1:9" ht="27" customHeight="1">
      <c r="A23" s="745" t="s">
        <v>1190</v>
      </c>
      <c r="B23" s="745"/>
      <c r="C23" s="745"/>
      <c r="E23" s="745" t="s">
        <v>1188</v>
      </c>
      <c r="F23" s="745"/>
      <c r="G23" s="745"/>
      <c r="H23" s="746" t="s">
        <v>1200</v>
      </c>
      <c r="I23" s="746"/>
    </row>
    <row r="24" spans="1:9" ht="30" customHeight="1">
      <c r="A24" s="744" t="s">
        <v>1191</v>
      </c>
      <c r="B24" s="744"/>
      <c r="C24" s="744"/>
      <c r="E24" s="744" t="s">
        <v>1189</v>
      </c>
      <c r="F24" s="744"/>
      <c r="G24" s="744"/>
      <c r="H24" s="416"/>
    </row>
    <row r="26" spans="1:9" ht="27" customHeight="1">
      <c r="A26" s="354" t="s">
        <v>770</v>
      </c>
      <c r="B26" s="354" t="s">
        <v>872</v>
      </c>
      <c r="C26" s="354" t="s">
        <v>769</v>
      </c>
    </row>
    <row r="27" spans="1:9">
      <c r="A27" s="511" t="s">
        <v>492</v>
      </c>
      <c r="B27" s="510">
        <v>8027</v>
      </c>
      <c r="C27" s="510">
        <v>8367</v>
      </c>
    </row>
    <row r="28" spans="1:9">
      <c r="A28" s="511" t="s">
        <v>1185</v>
      </c>
      <c r="B28" s="510">
        <v>8874</v>
      </c>
      <c r="C28" s="510">
        <v>9251</v>
      </c>
    </row>
    <row r="29" spans="1:9">
      <c r="A29" s="511" t="s">
        <v>1186</v>
      </c>
      <c r="B29" s="510">
        <v>9585</v>
      </c>
      <c r="C29" s="510">
        <v>9993</v>
      </c>
    </row>
    <row r="30" spans="1:9">
      <c r="A30" s="511" t="s">
        <v>1187</v>
      </c>
      <c r="B30" s="510">
        <v>10111</v>
      </c>
      <c r="C30" s="510">
        <v>10535</v>
      </c>
    </row>
    <row r="31" spans="1:9">
      <c r="A31" s="511" t="s">
        <v>1244</v>
      </c>
      <c r="B31" s="510">
        <v>10639</v>
      </c>
      <c r="C31" s="510">
        <v>11091</v>
      </c>
    </row>
    <row r="32" spans="1:9" ht="15">
      <c r="A32" s="157" t="s">
        <v>988</v>
      </c>
      <c r="B32"/>
      <c r="C32"/>
    </row>
    <row r="33" spans="1:5" ht="15">
      <c r="A33"/>
      <c r="B33"/>
      <c r="C33"/>
    </row>
    <row r="34" spans="1:5" ht="15">
      <c r="A34"/>
      <c r="B34"/>
      <c r="C34"/>
    </row>
    <row r="35" spans="1:5" ht="15">
      <c r="A35"/>
      <c r="B35"/>
      <c r="C35"/>
    </row>
    <row r="36" spans="1:5" ht="15">
      <c r="A36"/>
      <c r="B36"/>
      <c r="C36"/>
    </row>
    <row r="37" spans="1:5" ht="15">
      <c r="A37"/>
      <c r="B37"/>
      <c r="C37"/>
    </row>
    <row r="38" spans="1:5" ht="15">
      <c r="A38"/>
      <c r="B38"/>
      <c r="C38"/>
      <c r="E38" s="157" t="s">
        <v>988</v>
      </c>
    </row>
    <row r="39" spans="1:5" ht="15">
      <c r="A39"/>
      <c r="B39"/>
      <c r="C39"/>
    </row>
    <row r="40" spans="1:5">
      <c r="A40" s="298" t="s">
        <v>490</v>
      </c>
    </row>
    <row r="55" spans="9:9">
      <c r="I55" s="355" t="s">
        <v>775</v>
      </c>
    </row>
  </sheetData>
  <mergeCells count="9">
    <mergeCell ref="H23:I23"/>
    <mergeCell ref="A24:C24"/>
    <mergeCell ref="A4:C4"/>
    <mergeCell ref="E4:H4"/>
    <mergeCell ref="A5:C5"/>
    <mergeCell ref="E5:H5"/>
    <mergeCell ref="A23:C23"/>
    <mergeCell ref="E23:G23"/>
    <mergeCell ref="E24:G24"/>
  </mergeCells>
  <hyperlinks>
    <hyperlink ref="A40"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357" t="s">
        <v>787</v>
      </c>
      <c r="B1" s="280"/>
      <c r="C1" s="280"/>
      <c r="D1" s="281"/>
      <c r="E1" s="281"/>
      <c r="F1" s="281"/>
      <c r="G1" s="281"/>
      <c r="H1" s="281"/>
      <c r="I1" s="281"/>
      <c r="J1" s="281"/>
      <c r="K1" s="281"/>
      <c r="L1" s="281"/>
      <c r="M1" s="281"/>
      <c r="N1" s="281"/>
      <c r="O1" s="281"/>
      <c r="P1" s="281"/>
    </row>
    <row r="2" spans="1:16" ht="18">
      <c r="A2" s="396" t="s">
        <v>788</v>
      </c>
      <c r="B2" s="280"/>
      <c r="C2" s="280"/>
      <c r="D2" s="281"/>
      <c r="E2" s="281"/>
      <c r="F2" s="281"/>
      <c r="G2" s="281"/>
      <c r="H2" s="281"/>
      <c r="I2" s="281"/>
      <c r="J2" s="281"/>
      <c r="K2" s="281"/>
      <c r="L2" s="281"/>
      <c r="M2" s="281"/>
      <c r="N2" s="281"/>
      <c r="O2" s="281"/>
      <c r="P2" s="281"/>
    </row>
    <row r="3" spans="1:16" ht="12.75" customHeight="1">
      <c r="A3" s="158" t="s">
        <v>1277</v>
      </c>
    </row>
    <row r="4" spans="1:16" ht="12.75" customHeight="1">
      <c r="A4" s="395" t="s">
        <v>1278</v>
      </c>
      <c r="H4" s="320"/>
      <c r="J4" s="301"/>
    </row>
    <row r="5" spans="1:16" ht="12.75" customHeight="1">
      <c r="L5" s="747" t="s">
        <v>168</v>
      </c>
      <c r="M5" s="748"/>
      <c r="N5" s="748"/>
      <c r="O5" s="748"/>
      <c r="P5" s="748"/>
    </row>
    <row r="6" spans="1:16" ht="24" customHeight="1">
      <c r="A6" s="749" t="s">
        <v>996</v>
      </c>
      <c r="B6" s="749" t="s">
        <v>989</v>
      </c>
      <c r="C6" s="749"/>
      <c r="D6" s="749"/>
      <c r="E6" s="749"/>
      <c r="F6" s="749"/>
      <c r="G6" s="749" t="s">
        <v>990</v>
      </c>
      <c r="H6" s="749"/>
      <c r="I6" s="749"/>
      <c r="J6" s="749"/>
      <c r="K6" s="749"/>
      <c r="L6" s="751" t="s">
        <v>995</v>
      </c>
      <c r="M6" s="751"/>
      <c r="N6" s="751"/>
      <c r="O6" s="751"/>
      <c r="P6" s="751"/>
    </row>
    <row r="7" spans="1:16" ht="48" customHeight="1">
      <c r="A7" s="750"/>
      <c r="B7" s="749" t="s">
        <v>991</v>
      </c>
      <c r="C7" s="749"/>
      <c r="D7" s="749"/>
      <c r="E7" s="749" t="s">
        <v>992</v>
      </c>
      <c r="F7" s="749"/>
      <c r="G7" s="749" t="s">
        <v>991</v>
      </c>
      <c r="H7" s="749"/>
      <c r="I7" s="749"/>
      <c r="J7" s="749" t="s">
        <v>993</v>
      </c>
      <c r="K7" s="749"/>
      <c r="L7" s="749" t="s">
        <v>994</v>
      </c>
      <c r="M7" s="749"/>
      <c r="N7" s="749"/>
      <c r="O7" s="749" t="s">
        <v>993</v>
      </c>
      <c r="P7" s="749"/>
    </row>
    <row r="8" spans="1:16" ht="24">
      <c r="A8" s="750"/>
      <c r="B8" s="160" t="s">
        <v>1279</v>
      </c>
      <c r="C8" s="160" t="s">
        <v>1280</v>
      </c>
      <c r="D8" s="161" t="s">
        <v>997</v>
      </c>
      <c r="E8" s="666" t="s">
        <v>1279</v>
      </c>
      <c r="F8" s="666" t="s">
        <v>1280</v>
      </c>
      <c r="G8" s="666" t="s">
        <v>1279</v>
      </c>
      <c r="H8" s="666" t="s">
        <v>1280</v>
      </c>
      <c r="I8" s="371" t="s">
        <v>997</v>
      </c>
      <c r="J8" s="666" t="s">
        <v>1279</v>
      </c>
      <c r="K8" s="666" t="s">
        <v>1280</v>
      </c>
      <c r="L8" s="666" t="s">
        <v>1279</v>
      </c>
      <c r="M8" s="666" t="s">
        <v>1280</v>
      </c>
      <c r="N8" s="371" t="s">
        <v>997</v>
      </c>
      <c r="O8" s="666" t="s">
        <v>1279</v>
      </c>
      <c r="P8" s="666" t="s">
        <v>1280</v>
      </c>
    </row>
    <row r="9" spans="1:16" ht="14.25" customHeight="1">
      <c r="A9" s="512" t="s">
        <v>1327</v>
      </c>
      <c r="B9" s="513">
        <v>0</v>
      </c>
      <c r="C9" s="513">
        <v>0</v>
      </c>
      <c r="D9" s="514" t="s">
        <v>1328</v>
      </c>
      <c r="E9" s="515" t="s">
        <v>1328</v>
      </c>
      <c r="F9" s="516" t="s">
        <v>1328</v>
      </c>
      <c r="G9" s="513">
        <v>24759.934000000001</v>
      </c>
      <c r="H9" s="513">
        <v>26519.429</v>
      </c>
      <c r="I9" s="514">
        <v>107.1062</v>
      </c>
      <c r="J9" s="515">
        <v>6.8000000000000005E-2</v>
      </c>
      <c r="K9" s="516">
        <v>6.6600000000000006E-2</v>
      </c>
      <c r="L9" s="513">
        <v>24759.934000000001</v>
      </c>
      <c r="M9" s="513">
        <v>26519.429</v>
      </c>
      <c r="N9" s="517">
        <v>107.1062</v>
      </c>
      <c r="O9" s="518">
        <v>1.49E-2</v>
      </c>
      <c r="P9" s="516">
        <v>1.6E-2</v>
      </c>
    </row>
    <row r="10" spans="1:16" ht="14.25" customHeight="1">
      <c r="A10" s="512" t="s">
        <v>1329</v>
      </c>
      <c r="B10" s="513">
        <v>146861.45412000001</v>
      </c>
      <c r="C10" s="513">
        <v>149800.68687999999</v>
      </c>
      <c r="D10" s="514">
        <v>102.0014</v>
      </c>
      <c r="E10" s="515">
        <v>0.113</v>
      </c>
      <c r="F10" s="516">
        <v>0.11940000000000001</v>
      </c>
      <c r="G10" s="513">
        <v>62876.148540000002</v>
      </c>
      <c r="H10" s="513">
        <v>81641.810799999992</v>
      </c>
      <c r="I10" s="514">
        <v>129.84540000000001</v>
      </c>
      <c r="J10" s="515">
        <v>0.17269999999999999</v>
      </c>
      <c r="K10" s="516">
        <v>0.2051</v>
      </c>
      <c r="L10" s="513">
        <v>209737.60266</v>
      </c>
      <c r="M10" s="513">
        <v>231442.49768</v>
      </c>
      <c r="N10" s="517">
        <v>110.3486</v>
      </c>
      <c r="O10" s="518">
        <v>0.12609999999999999</v>
      </c>
      <c r="P10" s="516">
        <v>0.14000000000000001</v>
      </c>
    </row>
    <row r="11" spans="1:16" ht="14.25" customHeight="1">
      <c r="A11" s="512" t="s">
        <v>1330</v>
      </c>
      <c r="B11" s="513">
        <v>38833.448469999996</v>
      </c>
      <c r="C11" s="513">
        <v>37494.166939999996</v>
      </c>
      <c r="D11" s="514">
        <v>96.551199999999994</v>
      </c>
      <c r="E11" s="515">
        <v>2.9899999999999999E-2</v>
      </c>
      <c r="F11" s="516">
        <v>2.9899999999999999E-2</v>
      </c>
      <c r="G11" s="513">
        <v>27452.692640000001</v>
      </c>
      <c r="H11" s="513">
        <v>27204.676510000001</v>
      </c>
      <c r="I11" s="514">
        <v>99.096599999999995</v>
      </c>
      <c r="J11" s="515">
        <v>7.5399999999999995E-2</v>
      </c>
      <c r="K11" s="516">
        <v>6.83E-2</v>
      </c>
      <c r="L11" s="513">
        <v>66286.141109999997</v>
      </c>
      <c r="M11" s="513">
        <v>64698.84345</v>
      </c>
      <c r="N11" s="517">
        <v>97.605400000000003</v>
      </c>
      <c r="O11" s="518">
        <v>3.9800000000000002E-2</v>
      </c>
      <c r="P11" s="516">
        <v>3.9100000000000003E-2</v>
      </c>
    </row>
    <row r="12" spans="1:16" ht="14.25" customHeight="1">
      <c r="A12" s="512" t="s">
        <v>1331</v>
      </c>
      <c r="B12" s="513">
        <v>8584.6828299999997</v>
      </c>
      <c r="C12" s="513">
        <v>8184.2128000000002</v>
      </c>
      <c r="D12" s="514">
        <v>95.335099999999997</v>
      </c>
      <c r="E12" s="515">
        <v>6.6E-3</v>
      </c>
      <c r="F12" s="516">
        <v>6.4999999999999997E-3</v>
      </c>
      <c r="G12" s="513">
        <v>0</v>
      </c>
      <c r="H12" s="513">
        <v>0</v>
      </c>
      <c r="I12" s="514" t="s">
        <v>1328</v>
      </c>
      <c r="J12" s="514" t="s">
        <v>1328</v>
      </c>
      <c r="K12" s="516" t="s">
        <v>1328</v>
      </c>
      <c r="L12" s="513">
        <v>8584.6828299999997</v>
      </c>
      <c r="M12" s="513">
        <v>8184.2128000000002</v>
      </c>
      <c r="N12" s="517">
        <v>95.335099999999997</v>
      </c>
      <c r="O12" s="518">
        <v>5.1999999999999998E-3</v>
      </c>
      <c r="P12" s="516">
        <v>5.0000000000000001E-3</v>
      </c>
    </row>
    <row r="13" spans="1:16" ht="14.25" customHeight="1">
      <c r="A13" s="512" t="s">
        <v>1332</v>
      </c>
      <c r="B13" s="513">
        <v>594289.36947000003</v>
      </c>
      <c r="C13" s="513">
        <v>539787.44604999991</v>
      </c>
      <c r="D13" s="514">
        <v>90.829099999999997</v>
      </c>
      <c r="E13" s="515">
        <v>0.4572</v>
      </c>
      <c r="F13" s="516">
        <v>0.43020000000000003</v>
      </c>
      <c r="G13" s="513">
        <v>53691.92641</v>
      </c>
      <c r="H13" s="513">
        <v>60646.105790000001</v>
      </c>
      <c r="I13" s="514">
        <v>112.952</v>
      </c>
      <c r="J13" s="515">
        <v>0.14749999999999999</v>
      </c>
      <c r="K13" s="516">
        <v>0.15240000000000001</v>
      </c>
      <c r="L13" s="513">
        <v>647981.29587999999</v>
      </c>
      <c r="M13" s="513">
        <v>600433.55184000009</v>
      </c>
      <c r="N13" s="517">
        <v>92.662199999999999</v>
      </c>
      <c r="O13" s="518">
        <v>0.38940000000000002</v>
      </c>
      <c r="P13" s="516">
        <v>0.36330000000000001</v>
      </c>
    </row>
    <row r="14" spans="1:16" ht="14.25" customHeight="1">
      <c r="A14" s="512" t="s">
        <v>1333</v>
      </c>
      <c r="B14" s="513">
        <v>21724.442789999997</v>
      </c>
      <c r="C14" s="513">
        <v>23365.11665</v>
      </c>
      <c r="D14" s="514">
        <v>107.5522</v>
      </c>
      <c r="E14" s="515">
        <v>1.67E-2</v>
      </c>
      <c r="F14" s="516">
        <v>1.8599999999999998E-2</v>
      </c>
      <c r="G14" s="513">
        <v>0</v>
      </c>
      <c r="H14" s="513">
        <v>0</v>
      </c>
      <c r="I14" s="514" t="s">
        <v>1328</v>
      </c>
      <c r="J14" s="515" t="s">
        <v>1328</v>
      </c>
      <c r="K14" s="516" t="s">
        <v>1328</v>
      </c>
      <c r="L14" s="513">
        <v>21724.442789999997</v>
      </c>
      <c r="M14" s="513">
        <v>23365.11665</v>
      </c>
      <c r="N14" s="517">
        <v>107.5522</v>
      </c>
      <c r="O14" s="518">
        <v>1.3100000000000001E-2</v>
      </c>
      <c r="P14" s="516">
        <v>1.41E-2</v>
      </c>
    </row>
    <row r="15" spans="1:16" ht="14.25" customHeight="1">
      <c r="A15" s="512" t="s">
        <v>1334</v>
      </c>
      <c r="B15" s="513">
        <v>99.51221000000001</v>
      </c>
      <c r="C15" s="513">
        <v>96.655280000000005</v>
      </c>
      <c r="D15" s="514">
        <v>97.129099999999994</v>
      </c>
      <c r="E15" s="515">
        <v>1E-4</v>
      </c>
      <c r="F15" s="516">
        <v>1E-4</v>
      </c>
      <c r="G15" s="513">
        <v>0</v>
      </c>
      <c r="H15" s="513">
        <v>0</v>
      </c>
      <c r="I15" s="514" t="s">
        <v>1328</v>
      </c>
      <c r="J15" s="515" t="s">
        <v>1328</v>
      </c>
      <c r="K15" s="516" t="s">
        <v>1328</v>
      </c>
      <c r="L15" s="513">
        <v>99.51221000000001</v>
      </c>
      <c r="M15" s="513">
        <v>96.655280000000005</v>
      </c>
      <c r="N15" s="517">
        <v>97.129099999999994</v>
      </c>
      <c r="O15" s="518">
        <v>1E-4</v>
      </c>
      <c r="P15" s="516">
        <v>1E-4</v>
      </c>
    </row>
    <row r="16" spans="1:16" ht="14.25" customHeight="1">
      <c r="A16" s="512" t="s">
        <v>1335</v>
      </c>
      <c r="B16" s="513">
        <v>0</v>
      </c>
      <c r="C16" s="513">
        <v>0</v>
      </c>
      <c r="D16" s="514" t="s">
        <v>1328</v>
      </c>
      <c r="E16" s="515" t="s">
        <v>1328</v>
      </c>
      <c r="F16" s="516" t="s">
        <v>1328</v>
      </c>
      <c r="G16" s="513">
        <v>2760.0789900000004</v>
      </c>
      <c r="H16" s="513">
        <v>798.39307999999994</v>
      </c>
      <c r="I16" s="514">
        <v>28.926500000000001</v>
      </c>
      <c r="J16" s="515">
        <v>7.6E-3</v>
      </c>
      <c r="K16" s="516">
        <v>2E-3</v>
      </c>
      <c r="L16" s="513">
        <v>2760.0789900000004</v>
      </c>
      <c r="M16" s="513">
        <v>798.39307999999994</v>
      </c>
      <c r="N16" s="517">
        <v>28.926500000000001</v>
      </c>
      <c r="O16" s="518">
        <v>1.6999999999999999E-3</v>
      </c>
      <c r="P16" s="516">
        <v>5.0000000000000001E-4</v>
      </c>
    </row>
    <row r="17" spans="1:16" ht="14.25" customHeight="1">
      <c r="A17" s="512" t="s">
        <v>1336</v>
      </c>
      <c r="B17" s="513">
        <v>0</v>
      </c>
      <c r="C17" s="513">
        <v>0</v>
      </c>
      <c r="D17" s="514" t="s">
        <v>1328</v>
      </c>
      <c r="E17" s="515" t="s">
        <v>1328</v>
      </c>
      <c r="F17" s="516" t="s">
        <v>1328</v>
      </c>
      <c r="G17" s="513">
        <v>15386.622170000001</v>
      </c>
      <c r="H17" s="513">
        <v>17957.57547</v>
      </c>
      <c r="I17" s="514">
        <v>116.709</v>
      </c>
      <c r="J17" s="515">
        <v>4.2299999999999997E-2</v>
      </c>
      <c r="K17" s="516">
        <v>4.5100000000000001E-2</v>
      </c>
      <c r="L17" s="513">
        <v>15386.622170000001</v>
      </c>
      <c r="M17" s="513">
        <v>17957.57547</v>
      </c>
      <c r="N17" s="517">
        <v>116.709</v>
      </c>
      <c r="O17" s="518">
        <v>9.1999999999999998E-3</v>
      </c>
      <c r="P17" s="516">
        <v>1.09E-2</v>
      </c>
    </row>
    <row r="18" spans="1:16" ht="14.25" customHeight="1">
      <c r="A18" s="512" t="s">
        <v>1337</v>
      </c>
      <c r="B18" s="513">
        <v>132127.60036000001</v>
      </c>
      <c r="C18" s="513">
        <v>131469.49822000001</v>
      </c>
      <c r="D18" s="514">
        <v>99.501900000000006</v>
      </c>
      <c r="E18" s="515">
        <v>0.1016</v>
      </c>
      <c r="F18" s="516">
        <v>0.1048</v>
      </c>
      <c r="G18" s="513">
        <v>0</v>
      </c>
      <c r="H18" s="513">
        <v>0</v>
      </c>
      <c r="I18" s="514" t="s">
        <v>1328</v>
      </c>
      <c r="J18" s="515" t="s">
        <v>1328</v>
      </c>
      <c r="K18" s="516" t="s">
        <v>1328</v>
      </c>
      <c r="L18" s="513">
        <v>132127.60036000001</v>
      </c>
      <c r="M18" s="513">
        <v>131469.49822000001</v>
      </c>
      <c r="N18" s="517">
        <v>99.501900000000006</v>
      </c>
      <c r="O18" s="518">
        <v>7.9399999999999998E-2</v>
      </c>
      <c r="P18" s="516">
        <v>7.9500000000000001E-2</v>
      </c>
    </row>
    <row r="19" spans="1:16" ht="14.25" customHeight="1">
      <c r="A19" s="512" t="s">
        <v>1338</v>
      </c>
      <c r="B19" s="513">
        <v>35859.591289999997</v>
      </c>
      <c r="C19" s="513">
        <v>39759.03729</v>
      </c>
      <c r="D19" s="514">
        <v>110.8742</v>
      </c>
      <c r="E19" s="515">
        <v>2.76E-2</v>
      </c>
      <c r="F19" s="516">
        <v>3.1699999999999999E-2</v>
      </c>
      <c r="G19" s="513">
        <v>18275.798050000001</v>
      </c>
      <c r="H19" s="513">
        <v>18321.01353</v>
      </c>
      <c r="I19" s="514">
        <v>100.2474</v>
      </c>
      <c r="J19" s="515">
        <v>5.0200000000000002E-2</v>
      </c>
      <c r="K19" s="516">
        <v>4.5999999999999999E-2</v>
      </c>
      <c r="L19" s="513">
        <v>54135.389340000002</v>
      </c>
      <c r="M19" s="513">
        <v>58080.050819999997</v>
      </c>
      <c r="N19" s="517">
        <v>107.2867</v>
      </c>
      <c r="O19" s="518">
        <v>3.2500000000000001E-2</v>
      </c>
      <c r="P19" s="516">
        <v>3.5099999999999999E-2</v>
      </c>
    </row>
    <row r="20" spans="1:16" ht="14.25" customHeight="1">
      <c r="A20" s="512" t="s">
        <v>1339</v>
      </c>
      <c r="B20" s="513">
        <v>21324.527890000001</v>
      </c>
      <c r="C20" s="513">
        <v>20995.08266</v>
      </c>
      <c r="D20" s="514">
        <v>98.455100000000002</v>
      </c>
      <c r="E20" s="515">
        <v>1.6400000000000001E-2</v>
      </c>
      <c r="F20" s="516">
        <v>1.67E-2</v>
      </c>
      <c r="G20" s="513">
        <v>36833.653659999996</v>
      </c>
      <c r="H20" s="513">
        <v>37005.487719999997</v>
      </c>
      <c r="I20" s="514">
        <v>100.4665</v>
      </c>
      <c r="J20" s="514">
        <v>0.1012</v>
      </c>
      <c r="K20" s="516">
        <v>9.2999999999999999E-2</v>
      </c>
      <c r="L20" s="513">
        <v>58158.181549999994</v>
      </c>
      <c r="M20" s="513">
        <v>58000.570380000005</v>
      </c>
      <c r="N20" s="517">
        <v>99.728999999999999</v>
      </c>
      <c r="O20" s="518">
        <v>3.5000000000000003E-2</v>
      </c>
      <c r="P20" s="516">
        <v>3.5099999999999999E-2</v>
      </c>
    </row>
    <row r="21" spans="1:16" ht="14.25" customHeight="1">
      <c r="A21" s="512" t="s">
        <v>1340</v>
      </c>
      <c r="B21" s="513">
        <v>8434.8182300000008</v>
      </c>
      <c r="C21" s="513">
        <v>10234.569369999999</v>
      </c>
      <c r="D21" s="514">
        <v>121.3372</v>
      </c>
      <c r="E21" s="515">
        <v>6.4999999999999997E-3</v>
      </c>
      <c r="F21" s="516">
        <v>8.2000000000000007E-3</v>
      </c>
      <c r="G21" s="513">
        <v>19735.03613</v>
      </c>
      <c r="H21" s="513">
        <v>16697.232789999998</v>
      </c>
      <c r="I21" s="514">
        <v>84.607100000000003</v>
      </c>
      <c r="J21" s="514">
        <v>5.4199999999999998E-2</v>
      </c>
      <c r="K21" s="516">
        <v>4.19E-2</v>
      </c>
      <c r="L21" s="513">
        <v>28169.854360000001</v>
      </c>
      <c r="M21" s="513">
        <v>26931.802159999999</v>
      </c>
      <c r="N21" s="517">
        <v>95.605000000000004</v>
      </c>
      <c r="O21" s="518">
        <v>1.6899999999999998E-2</v>
      </c>
      <c r="P21" s="516">
        <v>1.6299999999999999E-2</v>
      </c>
    </row>
    <row r="22" spans="1:16" ht="14.25" customHeight="1">
      <c r="A22" s="512" t="s">
        <v>1341</v>
      </c>
      <c r="B22" s="513">
        <v>30620.485339999999</v>
      </c>
      <c r="C22" s="513">
        <v>31469.912049999999</v>
      </c>
      <c r="D22" s="514">
        <v>102.774</v>
      </c>
      <c r="E22" s="515">
        <v>2.3599999999999999E-2</v>
      </c>
      <c r="F22" s="516">
        <v>2.5100000000000001E-2</v>
      </c>
      <c r="G22" s="513">
        <v>0</v>
      </c>
      <c r="H22" s="513">
        <v>0</v>
      </c>
      <c r="I22" s="514" t="s">
        <v>1328</v>
      </c>
      <c r="J22" s="514" t="s">
        <v>1328</v>
      </c>
      <c r="K22" s="516" t="s">
        <v>1328</v>
      </c>
      <c r="L22" s="513">
        <v>30620.485339999999</v>
      </c>
      <c r="M22" s="513">
        <v>31469.912049999999</v>
      </c>
      <c r="N22" s="517">
        <v>102.774</v>
      </c>
      <c r="O22" s="518">
        <v>1.84E-2</v>
      </c>
      <c r="P22" s="516">
        <v>1.9E-2</v>
      </c>
    </row>
    <row r="23" spans="1:16" ht="14.25" customHeight="1">
      <c r="A23" s="512" t="s">
        <v>1342</v>
      </c>
      <c r="B23" s="513">
        <v>953.83199000000002</v>
      </c>
      <c r="C23" s="513">
        <v>1153.2378600000002</v>
      </c>
      <c r="D23" s="514">
        <v>120.9058</v>
      </c>
      <c r="E23" s="515">
        <v>6.9999999999999999E-4</v>
      </c>
      <c r="F23" s="516">
        <v>8.9999999999999998E-4</v>
      </c>
      <c r="G23" s="513">
        <v>0</v>
      </c>
      <c r="H23" s="513">
        <v>0</v>
      </c>
      <c r="I23" s="514" t="s">
        <v>1328</v>
      </c>
      <c r="J23" s="514" t="s">
        <v>1328</v>
      </c>
      <c r="K23" s="516" t="s">
        <v>1328</v>
      </c>
      <c r="L23" s="513">
        <v>953.83199000000002</v>
      </c>
      <c r="M23" s="513">
        <v>1153.2378600000002</v>
      </c>
      <c r="N23" s="517">
        <v>120.9058</v>
      </c>
      <c r="O23" s="518">
        <v>5.9999999999999995E-4</v>
      </c>
      <c r="P23" s="516">
        <v>6.9999999999999999E-4</v>
      </c>
    </row>
    <row r="24" spans="1:16" ht="14.25" customHeight="1">
      <c r="A24" s="512" t="s">
        <v>1343</v>
      </c>
      <c r="B24" s="513">
        <v>5741.4777999999997</v>
      </c>
      <c r="C24" s="513">
        <v>7527.9338600000001</v>
      </c>
      <c r="D24" s="514">
        <v>131.11490000000001</v>
      </c>
      <c r="E24" s="515">
        <v>4.4000000000000003E-3</v>
      </c>
      <c r="F24" s="516">
        <v>6.0000000000000001E-3</v>
      </c>
      <c r="G24" s="513">
        <v>0</v>
      </c>
      <c r="H24" s="513">
        <v>0</v>
      </c>
      <c r="I24" s="514" t="s">
        <v>1328</v>
      </c>
      <c r="J24" s="515" t="s">
        <v>1328</v>
      </c>
      <c r="K24" s="516" t="s">
        <v>1328</v>
      </c>
      <c r="L24" s="513">
        <v>5741.4777999999997</v>
      </c>
      <c r="M24" s="513">
        <v>7527.9338600000001</v>
      </c>
      <c r="N24" s="517">
        <v>131.11490000000001</v>
      </c>
      <c r="O24" s="518">
        <v>3.5000000000000001E-3</v>
      </c>
      <c r="P24" s="516">
        <v>4.5999999999999999E-3</v>
      </c>
    </row>
    <row r="25" spans="1:16" ht="14.25" customHeight="1">
      <c r="A25" s="512" t="s">
        <v>1344</v>
      </c>
      <c r="B25" s="513">
        <v>92412.586110000004</v>
      </c>
      <c r="C25" s="513">
        <v>92108.826400000005</v>
      </c>
      <c r="D25" s="514">
        <v>99.671300000000002</v>
      </c>
      <c r="E25" s="515">
        <v>7.1099999999999997E-2</v>
      </c>
      <c r="F25" s="516">
        <v>7.3400000000000007E-2</v>
      </c>
      <c r="G25" s="513">
        <v>0</v>
      </c>
      <c r="H25" s="513">
        <v>0</v>
      </c>
      <c r="I25" s="514" t="s">
        <v>1328</v>
      </c>
      <c r="J25" s="515" t="s">
        <v>1328</v>
      </c>
      <c r="K25" s="516" t="s">
        <v>1328</v>
      </c>
      <c r="L25" s="513">
        <v>92412.586110000004</v>
      </c>
      <c r="M25" s="513">
        <v>92108.826400000005</v>
      </c>
      <c r="N25" s="517">
        <v>99.671300000000002</v>
      </c>
      <c r="O25" s="518">
        <v>5.5500000000000001E-2</v>
      </c>
      <c r="P25" s="516">
        <v>5.57E-2</v>
      </c>
    </row>
    <row r="26" spans="1:16" ht="14.25" customHeight="1">
      <c r="A26" s="512" t="s">
        <v>1345</v>
      </c>
      <c r="B26" s="513">
        <v>0</v>
      </c>
      <c r="C26" s="513">
        <v>0</v>
      </c>
      <c r="D26" s="514" t="s">
        <v>1328</v>
      </c>
      <c r="E26" s="515" t="s">
        <v>1328</v>
      </c>
      <c r="F26" s="516" t="s">
        <v>1328</v>
      </c>
      <c r="G26" s="513">
        <v>1997.64473</v>
      </c>
      <c r="H26" s="513">
        <v>2080.9467199999999</v>
      </c>
      <c r="I26" s="514">
        <v>104.17</v>
      </c>
      <c r="J26" s="515">
        <v>5.4999999999999997E-3</v>
      </c>
      <c r="K26" s="516">
        <v>5.1999999999999998E-3</v>
      </c>
      <c r="L26" s="513">
        <v>1997.64473</v>
      </c>
      <c r="M26" s="513">
        <v>2080.9467199999999</v>
      </c>
      <c r="N26" s="517">
        <v>104.17</v>
      </c>
      <c r="O26" s="518">
        <v>1.1999999999999999E-3</v>
      </c>
      <c r="P26" s="516">
        <v>1.2999999999999999E-3</v>
      </c>
    </row>
    <row r="27" spans="1:16" ht="14.25" customHeight="1">
      <c r="A27" s="512" t="s">
        <v>1346</v>
      </c>
      <c r="B27" s="513">
        <v>40001.293799999999</v>
      </c>
      <c r="C27" s="513">
        <v>38910.945759999995</v>
      </c>
      <c r="D27" s="514">
        <v>97.274199999999993</v>
      </c>
      <c r="E27" s="515">
        <v>3.0800000000000001E-2</v>
      </c>
      <c r="F27" s="516">
        <v>3.1E-2</v>
      </c>
      <c r="G27" s="513">
        <v>26832.967109999998</v>
      </c>
      <c r="H27" s="513">
        <v>26917.413430000001</v>
      </c>
      <c r="I27" s="514">
        <v>100.3147</v>
      </c>
      <c r="J27" s="515">
        <v>7.3700000000000002E-2</v>
      </c>
      <c r="K27" s="516">
        <v>6.7599999999999993E-2</v>
      </c>
      <c r="L27" s="513">
        <v>66834.260909999997</v>
      </c>
      <c r="M27" s="513">
        <v>65828.359190000003</v>
      </c>
      <c r="N27" s="517">
        <v>98.494900000000001</v>
      </c>
      <c r="O27" s="518">
        <v>4.02E-2</v>
      </c>
      <c r="P27" s="516">
        <v>3.9800000000000002E-2</v>
      </c>
    </row>
    <row r="28" spans="1:16" ht="14.25" customHeight="1">
      <c r="A28" s="512" t="s">
        <v>1347</v>
      </c>
      <c r="B28" s="513">
        <v>6263.0212699999993</v>
      </c>
      <c r="C28" s="513">
        <v>6117.4653200000002</v>
      </c>
      <c r="D28" s="514">
        <v>97.675899999999999</v>
      </c>
      <c r="E28" s="515">
        <v>4.7999999999999996E-3</v>
      </c>
      <c r="F28" s="516">
        <v>4.8999999999999998E-3</v>
      </c>
      <c r="G28" s="513">
        <v>37275.234219999998</v>
      </c>
      <c r="H28" s="513">
        <v>37683.139470000002</v>
      </c>
      <c r="I28" s="514">
        <v>101.0943</v>
      </c>
      <c r="J28" s="515">
        <v>0.1024</v>
      </c>
      <c r="K28" s="516">
        <v>9.4700000000000006E-2</v>
      </c>
      <c r="L28" s="513">
        <v>43538.255490000003</v>
      </c>
      <c r="M28" s="513">
        <v>43800.604789999998</v>
      </c>
      <c r="N28" s="517">
        <v>100.6026</v>
      </c>
      <c r="O28" s="518">
        <v>2.6200000000000001E-2</v>
      </c>
      <c r="P28" s="516">
        <v>2.6499999999999999E-2</v>
      </c>
    </row>
    <row r="29" spans="1:16" ht="14.25" customHeight="1">
      <c r="A29" s="512" t="s">
        <v>1348</v>
      </c>
      <c r="B29" s="513">
        <v>0</v>
      </c>
      <c r="C29" s="513">
        <v>0</v>
      </c>
      <c r="D29" s="514" t="s">
        <v>1328</v>
      </c>
      <c r="E29" s="515" t="s">
        <v>1328</v>
      </c>
      <c r="F29" s="516" t="s">
        <v>1328</v>
      </c>
      <c r="G29" s="513">
        <v>7682.3301300000003</v>
      </c>
      <c r="H29" s="513">
        <v>6870.6964400000006</v>
      </c>
      <c r="I29" s="514">
        <v>89.435100000000006</v>
      </c>
      <c r="J29" s="515">
        <v>2.1100000000000001E-2</v>
      </c>
      <c r="K29" s="516">
        <v>1.7299999999999999E-2</v>
      </c>
      <c r="L29" s="513">
        <v>7682.3301300000003</v>
      </c>
      <c r="M29" s="513">
        <v>6870.6964400000006</v>
      </c>
      <c r="N29" s="517">
        <v>89.435100000000006</v>
      </c>
      <c r="O29" s="518">
        <v>4.5999999999999999E-3</v>
      </c>
      <c r="P29" s="516">
        <v>4.1999999999999997E-3</v>
      </c>
    </row>
    <row r="30" spans="1:16" ht="14.25" customHeight="1">
      <c r="A30" s="512" t="s">
        <v>1349</v>
      </c>
      <c r="B30" s="513">
        <v>21996.367999999999</v>
      </c>
      <c r="C30" s="513">
        <v>20226.946</v>
      </c>
      <c r="D30" s="514">
        <v>91.955799999999996</v>
      </c>
      <c r="E30" s="515">
        <v>1.6899999999999998E-2</v>
      </c>
      <c r="F30" s="516">
        <v>1.61E-2</v>
      </c>
      <c r="G30" s="513">
        <v>0</v>
      </c>
      <c r="H30" s="513">
        <v>0</v>
      </c>
      <c r="I30" s="514" t="s">
        <v>1328</v>
      </c>
      <c r="J30" s="515" t="s">
        <v>1328</v>
      </c>
      <c r="K30" s="516" t="s">
        <v>1328</v>
      </c>
      <c r="L30" s="513">
        <v>21996.367999999999</v>
      </c>
      <c r="M30" s="513">
        <v>20226.946</v>
      </c>
      <c r="N30" s="517">
        <v>91.955799999999996</v>
      </c>
      <c r="O30" s="518">
        <v>1.32E-2</v>
      </c>
      <c r="P30" s="516">
        <v>1.2200000000000001E-2</v>
      </c>
    </row>
    <row r="31" spans="1:16" ht="14.25" customHeight="1">
      <c r="A31" s="512" t="s">
        <v>1350</v>
      </c>
      <c r="B31" s="513">
        <v>63283.833399999996</v>
      </c>
      <c r="C31" s="513">
        <v>62884.700539999998</v>
      </c>
      <c r="D31" s="514">
        <v>99.369299999999996</v>
      </c>
      <c r="E31" s="515">
        <v>4.87E-2</v>
      </c>
      <c r="F31" s="516">
        <v>5.0099999999999999E-2</v>
      </c>
      <c r="G31" s="513">
        <v>12100.51844</v>
      </c>
      <c r="H31" s="513">
        <v>10815.649670000001</v>
      </c>
      <c r="I31" s="514">
        <v>89.381699999999995</v>
      </c>
      <c r="J31" s="515">
        <v>3.32E-2</v>
      </c>
      <c r="K31" s="516">
        <v>2.7199999999999998E-2</v>
      </c>
      <c r="L31" s="513">
        <v>75384.351840000003</v>
      </c>
      <c r="M31" s="513">
        <v>73700.35020999999</v>
      </c>
      <c r="N31" s="517">
        <v>97.766099999999994</v>
      </c>
      <c r="O31" s="518">
        <v>4.53E-2</v>
      </c>
      <c r="P31" s="516">
        <v>4.4600000000000001E-2</v>
      </c>
    </row>
    <row r="32" spans="1:16" ht="14.25" customHeight="1">
      <c r="A32" s="512" t="s">
        <v>1351</v>
      </c>
      <c r="B32" s="513">
        <v>20232.62228</v>
      </c>
      <c r="C32" s="513">
        <v>21029.77521</v>
      </c>
      <c r="D32" s="514">
        <v>103.93989999999999</v>
      </c>
      <c r="E32" s="515">
        <v>1.5599999999999999E-2</v>
      </c>
      <c r="F32" s="516">
        <v>1.6799999999999999E-2</v>
      </c>
      <c r="G32" s="513">
        <v>14827.03039</v>
      </c>
      <c r="H32" s="513">
        <v>22498.00963</v>
      </c>
      <c r="I32" s="514">
        <v>151.73650000000001</v>
      </c>
      <c r="J32" s="515">
        <v>4.07E-2</v>
      </c>
      <c r="K32" s="516">
        <v>5.6500000000000002E-2</v>
      </c>
      <c r="L32" s="513">
        <v>35059.652670000003</v>
      </c>
      <c r="M32" s="513">
        <v>43527.78484</v>
      </c>
      <c r="N32" s="517">
        <v>124.15349999999999</v>
      </c>
      <c r="O32" s="518">
        <v>2.1100000000000001E-2</v>
      </c>
      <c r="P32" s="516">
        <v>2.63E-2</v>
      </c>
    </row>
    <row r="33" spans="1:16" ht="14.25" customHeight="1">
      <c r="A33" s="512" t="s">
        <v>1352</v>
      </c>
      <c r="B33" s="513">
        <v>10207.022800000001</v>
      </c>
      <c r="C33" s="513">
        <v>12002.195119999998</v>
      </c>
      <c r="D33" s="514">
        <v>117.58759999999999</v>
      </c>
      <c r="E33" s="515">
        <v>7.9000000000000008E-3</v>
      </c>
      <c r="F33" s="516">
        <v>9.5999999999999992E-3</v>
      </c>
      <c r="G33" s="513">
        <v>0</v>
      </c>
      <c r="H33" s="513">
        <v>0</v>
      </c>
      <c r="I33" s="514" t="s">
        <v>1328</v>
      </c>
      <c r="J33" s="515" t="s">
        <v>1328</v>
      </c>
      <c r="K33" s="516" t="s">
        <v>1328</v>
      </c>
      <c r="L33" s="513">
        <v>10207.022800000001</v>
      </c>
      <c r="M33" s="513">
        <v>12002.195119999998</v>
      </c>
      <c r="N33" s="517">
        <v>117.58759999999999</v>
      </c>
      <c r="O33" s="518">
        <v>6.1000000000000004E-3</v>
      </c>
      <c r="P33" s="516">
        <v>7.3000000000000001E-3</v>
      </c>
    </row>
    <row r="34" spans="1:16" ht="14.25" customHeight="1">
      <c r="A34" s="512" t="s">
        <v>1353</v>
      </c>
      <c r="B34" s="513">
        <v>0</v>
      </c>
      <c r="C34" s="513">
        <v>0</v>
      </c>
      <c r="D34" s="514" t="s">
        <v>1328</v>
      </c>
      <c r="E34" s="515" t="s">
        <v>1328</v>
      </c>
      <c r="F34" s="516" t="s">
        <v>1328</v>
      </c>
      <c r="G34" s="513">
        <v>1484.3295800000001</v>
      </c>
      <c r="H34" s="513">
        <v>2003.30628</v>
      </c>
      <c r="I34" s="514">
        <v>134.96369999999999</v>
      </c>
      <c r="J34" s="515">
        <v>4.1000000000000003E-3</v>
      </c>
      <c r="K34" s="516">
        <v>5.0000000000000001E-3</v>
      </c>
      <c r="L34" s="513">
        <v>1484.3295800000001</v>
      </c>
      <c r="M34" s="513">
        <v>2003.30628</v>
      </c>
      <c r="N34" s="517">
        <v>134.96369999999999</v>
      </c>
      <c r="O34" s="518">
        <v>8.9999999999999998E-4</v>
      </c>
      <c r="P34" s="516">
        <v>1.1999999999999999E-3</v>
      </c>
    </row>
    <row r="35" spans="1:16" ht="14.25" customHeight="1">
      <c r="A35" s="512" t="s">
        <v>1354</v>
      </c>
      <c r="B35" s="513">
        <v>0</v>
      </c>
      <c r="C35" s="513">
        <v>0</v>
      </c>
      <c r="D35" s="514" t="s">
        <v>1328</v>
      </c>
      <c r="E35" s="515" t="s">
        <v>1328</v>
      </c>
      <c r="F35" s="516" t="s">
        <v>1328</v>
      </c>
      <c r="G35" s="513">
        <v>60.195500000000003</v>
      </c>
      <c r="H35" s="513">
        <v>2407.1095599999999</v>
      </c>
      <c r="I35" s="514">
        <v>3998.8198000000002</v>
      </c>
      <c r="J35" s="515">
        <v>2.0000000000000001E-4</v>
      </c>
      <c r="K35" s="516">
        <v>6.0000000000000001E-3</v>
      </c>
      <c r="L35" s="513">
        <v>60.195500000000003</v>
      </c>
      <c r="M35" s="513">
        <v>2407.1095599999999</v>
      </c>
      <c r="N35" s="517">
        <v>3998.8198000000002</v>
      </c>
      <c r="O35" s="518" t="s">
        <v>1328</v>
      </c>
      <c r="P35" s="516">
        <v>1.5E-3</v>
      </c>
    </row>
    <row r="36" spans="1:16" ht="18.75" customHeight="1">
      <c r="A36" s="169" t="s">
        <v>514</v>
      </c>
      <c r="B36" s="162">
        <v>1299851.9904500002</v>
      </c>
      <c r="C36" s="162">
        <v>1254618.41026</v>
      </c>
      <c r="D36" s="163">
        <v>96.520099999999999</v>
      </c>
      <c r="E36" s="164">
        <v>1</v>
      </c>
      <c r="F36" s="165">
        <v>1</v>
      </c>
      <c r="G36" s="326">
        <v>364032.14068999997</v>
      </c>
      <c r="H36" s="162">
        <v>398067.99588999996</v>
      </c>
      <c r="I36" s="163">
        <v>109.3497</v>
      </c>
      <c r="J36" s="164">
        <v>1</v>
      </c>
      <c r="K36" s="165">
        <v>1</v>
      </c>
      <c r="L36" s="166">
        <v>1663884.1311400002</v>
      </c>
      <c r="M36" s="327">
        <v>1652686.4061500002</v>
      </c>
      <c r="N36" s="167">
        <v>99.326999999999998</v>
      </c>
      <c r="O36" s="168">
        <v>1</v>
      </c>
      <c r="P36" s="165">
        <v>1</v>
      </c>
    </row>
    <row r="37" spans="1:16" ht="12.75" customHeight="1">
      <c r="A37" s="157" t="s">
        <v>988</v>
      </c>
    </row>
    <row r="38" spans="1:16" ht="12.75" customHeight="1"/>
    <row r="39" spans="1:16" ht="12.75" customHeight="1"/>
    <row r="40" spans="1:16" ht="12.75" customHeight="1">
      <c r="A40" s="298" t="s">
        <v>490</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05" t="s">
        <v>776</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170" t="s">
        <v>1281</v>
      </c>
    </row>
    <row r="2" spans="1:7" ht="12.75" customHeight="1">
      <c r="A2" s="397" t="s">
        <v>1282</v>
      </c>
    </row>
    <row r="3" spans="1:7" ht="12.75" customHeight="1"/>
    <row r="4" spans="1:7" ht="12.75" customHeight="1">
      <c r="B4" s="747" t="s">
        <v>913</v>
      </c>
      <c r="C4" s="748"/>
      <c r="D4" s="748"/>
      <c r="E4" s="748"/>
      <c r="F4" s="748"/>
    </row>
    <row r="5" spans="1:7">
      <c r="A5" s="752" t="s">
        <v>998</v>
      </c>
      <c r="B5" s="752" t="s">
        <v>999</v>
      </c>
      <c r="C5" s="753" t="s">
        <v>1000</v>
      </c>
      <c r="D5" s="753"/>
      <c r="E5" s="750" t="s">
        <v>1001</v>
      </c>
      <c r="F5" s="750"/>
    </row>
    <row r="6" spans="1:7" ht="65.25">
      <c r="A6" s="752"/>
      <c r="B6" s="752"/>
      <c r="C6" s="171" t="s">
        <v>1002</v>
      </c>
      <c r="D6" s="171" t="s">
        <v>1003</v>
      </c>
      <c r="E6" s="171" t="s">
        <v>1004</v>
      </c>
      <c r="F6" s="171" t="s">
        <v>1005</v>
      </c>
    </row>
    <row r="7" spans="1:7" ht="22.5">
      <c r="A7" s="519">
        <v>1</v>
      </c>
      <c r="B7" s="520" t="s">
        <v>1006</v>
      </c>
      <c r="C7" s="521">
        <v>343121</v>
      </c>
      <c r="D7" s="521">
        <v>93584.893159999992</v>
      </c>
      <c r="E7" s="521">
        <v>2821</v>
      </c>
      <c r="F7" s="521">
        <v>20992.513559999999</v>
      </c>
      <c r="G7" s="320"/>
    </row>
    <row r="8" spans="1:7" ht="22.5">
      <c r="A8" s="519">
        <v>2</v>
      </c>
      <c r="B8" s="520" t="s">
        <v>1007</v>
      </c>
      <c r="C8" s="521">
        <v>27226</v>
      </c>
      <c r="D8" s="521">
        <v>47573.256820000002</v>
      </c>
      <c r="E8" s="521">
        <v>60748</v>
      </c>
      <c r="F8" s="521">
        <v>27449.62341</v>
      </c>
      <c r="G8" s="320"/>
    </row>
    <row r="9" spans="1:7" ht="22.5">
      <c r="A9" s="519">
        <v>3</v>
      </c>
      <c r="B9" s="520" t="s">
        <v>1008</v>
      </c>
      <c r="C9" s="521">
        <v>61311</v>
      </c>
      <c r="D9" s="521">
        <v>119906.89301</v>
      </c>
      <c r="E9" s="521">
        <v>17100</v>
      </c>
      <c r="F9" s="521">
        <v>102235.46106</v>
      </c>
    </row>
    <row r="10" spans="1:7" ht="33.75">
      <c r="A10" s="519">
        <v>4</v>
      </c>
      <c r="B10" s="520" t="s">
        <v>1009</v>
      </c>
      <c r="C10" s="521">
        <v>4</v>
      </c>
      <c r="D10" s="521">
        <v>110.3801</v>
      </c>
      <c r="E10" s="521">
        <v>43</v>
      </c>
      <c r="F10" s="521">
        <v>113.82452000000001</v>
      </c>
    </row>
    <row r="11" spans="1:7" ht="22.5">
      <c r="A11" s="519">
        <v>5</v>
      </c>
      <c r="B11" s="522" t="s">
        <v>1010</v>
      </c>
      <c r="C11" s="521">
        <v>18</v>
      </c>
      <c r="D11" s="521">
        <v>4854.6955800000005</v>
      </c>
      <c r="E11" s="521">
        <v>1</v>
      </c>
      <c r="F11" s="521">
        <v>220.26692</v>
      </c>
    </row>
    <row r="12" spans="1:7" ht="22.5">
      <c r="A12" s="519">
        <v>6</v>
      </c>
      <c r="B12" s="520" t="s">
        <v>1011</v>
      </c>
      <c r="C12" s="521">
        <v>1750</v>
      </c>
      <c r="D12" s="521">
        <v>72195.876930000013</v>
      </c>
      <c r="E12" s="521">
        <v>229</v>
      </c>
      <c r="F12" s="521">
        <v>9079.779919999999</v>
      </c>
    </row>
    <row r="13" spans="1:7" ht="22.5">
      <c r="A13" s="519">
        <v>7</v>
      </c>
      <c r="B13" s="520" t="s">
        <v>1012</v>
      </c>
      <c r="C13" s="521">
        <v>3155</v>
      </c>
      <c r="D13" s="521">
        <v>11537.153119999999</v>
      </c>
      <c r="E13" s="521">
        <v>686</v>
      </c>
      <c r="F13" s="521">
        <v>2088.0830799999999</v>
      </c>
    </row>
    <row r="14" spans="1:7" ht="22.5">
      <c r="A14" s="519">
        <v>8</v>
      </c>
      <c r="B14" s="520" t="s">
        <v>1013</v>
      </c>
      <c r="C14" s="521">
        <v>95587</v>
      </c>
      <c r="D14" s="521">
        <v>166393.7126</v>
      </c>
      <c r="E14" s="521">
        <v>4191</v>
      </c>
      <c r="F14" s="521">
        <v>27969.298489999997</v>
      </c>
    </row>
    <row r="15" spans="1:7" ht="22.5">
      <c r="A15" s="519">
        <v>9</v>
      </c>
      <c r="B15" s="520" t="s">
        <v>1014</v>
      </c>
      <c r="C15" s="521">
        <v>99487</v>
      </c>
      <c r="D15" s="521">
        <v>163462.25081</v>
      </c>
      <c r="E15" s="521">
        <v>12664</v>
      </c>
      <c r="F15" s="521">
        <v>59843.723610000001</v>
      </c>
    </row>
    <row r="16" spans="1:7" ht="33.75">
      <c r="A16" s="519">
        <v>10</v>
      </c>
      <c r="B16" s="520" t="s">
        <v>1015</v>
      </c>
      <c r="C16" s="521">
        <v>261603</v>
      </c>
      <c r="D16" s="521">
        <v>428870.21827999997</v>
      </c>
      <c r="E16" s="521">
        <v>13559</v>
      </c>
      <c r="F16" s="521">
        <v>179334.31203999999</v>
      </c>
    </row>
    <row r="17" spans="1:6" ht="33.75">
      <c r="A17" s="519">
        <v>11</v>
      </c>
      <c r="B17" s="520" t="s">
        <v>1016</v>
      </c>
      <c r="C17" s="521">
        <v>14</v>
      </c>
      <c r="D17" s="521">
        <v>2737.8478300000002</v>
      </c>
      <c r="E17" s="521">
        <v>3</v>
      </c>
      <c r="F17" s="521">
        <v>54.877290000000002</v>
      </c>
    </row>
    <row r="18" spans="1:6" ht="22.5">
      <c r="A18" s="519">
        <v>12</v>
      </c>
      <c r="B18" s="520" t="s">
        <v>1017</v>
      </c>
      <c r="C18" s="521">
        <v>2024</v>
      </c>
      <c r="D18" s="521">
        <v>12542.72652</v>
      </c>
      <c r="E18" s="521">
        <v>8</v>
      </c>
      <c r="F18" s="521">
        <v>1143.01947</v>
      </c>
    </row>
    <row r="19" spans="1:6" ht="22.5">
      <c r="A19" s="519">
        <v>13</v>
      </c>
      <c r="B19" s="520" t="s">
        <v>1018</v>
      </c>
      <c r="C19" s="521">
        <v>33153</v>
      </c>
      <c r="D19" s="521">
        <v>66820.189310000002</v>
      </c>
      <c r="E19" s="521">
        <v>1985</v>
      </c>
      <c r="F19" s="521">
        <v>22338.343199999999</v>
      </c>
    </row>
    <row r="20" spans="1:6" ht="22.5">
      <c r="A20" s="519">
        <v>14</v>
      </c>
      <c r="B20" s="520" t="s">
        <v>1019</v>
      </c>
      <c r="C20" s="521">
        <v>6499</v>
      </c>
      <c r="D20" s="521">
        <v>23710.451350000003</v>
      </c>
      <c r="E20" s="521">
        <v>452</v>
      </c>
      <c r="F20" s="521">
        <v>3269.0435600000001</v>
      </c>
    </row>
    <row r="21" spans="1:6" ht="22.5">
      <c r="A21" s="519">
        <v>15</v>
      </c>
      <c r="B21" s="520" t="s">
        <v>1020</v>
      </c>
      <c r="C21" s="521">
        <v>129</v>
      </c>
      <c r="D21" s="521">
        <v>1177.98849</v>
      </c>
      <c r="E21" s="521">
        <v>53</v>
      </c>
      <c r="F21" s="521">
        <v>83.65504</v>
      </c>
    </row>
    <row r="22" spans="1:6" ht="22.5">
      <c r="A22" s="519">
        <v>16</v>
      </c>
      <c r="B22" s="520" t="s">
        <v>1021</v>
      </c>
      <c r="C22" s="521">
        <v>5120</v>
      </c>
      <c r="D22" s="521">
        <v>25019.378670000002</v>
      </c>
      <c r="E22" s="521">
        <v>342</v>
      </c>
      <c r="F22" s="521">
        <v>2722.9848099999999</v>
      </c>
    </row>
    <row r="23" spans="1:6" ht="22.5">
      <c r="A23" s="519">
        <v>17</v>
      </c>
      <c r="B23" s="520" t="s">
        <v>1022</v>
      </c>
      <c r="C23" s="521">
        <v>924</v>
      </c>
      <c r="D23" s="521">
        <v>412.19009999999997</v>
      </c>
      <c r="E23" s="521">
        <v>0</v>
      </c>
      <c r="F23" s="521">
        <v>16.797409999999999</v>
      </c>
    </row>
    <row r="24" spans="1:6" ht="22.5">
      <c r="A24" s="519">
        <v>18</v>
      </c>
      <c r="B24" s="520" t="s">
        <v>1023</v>
      </c>
      <c r="C24" s="521">
        <v>44614</v>
      </c>
      <c r="D24" s="521">
        <v>13708.307580000001</v>
      </c>
      <c r="E24" s="521">
        <v>4854</v>
      </c>
      <c r="F24" s="521">
        <v>2287.8947799999996</v>
      </c>
    </row>
    <row r="25" spans="1:6" ht="22.5">
      <c r="A25" s="519">
        <v>19</v>
      </c>
      <c r="B25" s="520" t="s">
        <v>1024</v>
      </c>
      <c r="C25" s="521">
        <v>771680</v>
      </c>
      <c r="D25" s="521">
        <v>352879.84662000003</v>
      </c>
      <c r="E25" s="521">
        <v>8633</v>
      </c>
      <c r="F25" s="521">
        <v>230380.63422000001</v>
      </c>
    </row>
    <row r="26" spans="1:6" ht="22.5">
      <c r="A26" s="519">
        <v>20</v>
      </c>
      <c r="B26" s="520" t="s">
        <v>1025</v>
      </c>
      <c r="C26" s="521">
        <v>2059</v>
      </c>
      <c r="D26" s="521">
        <v>1410.3563700000002</v>
      </c>
      <c r="E26" s="521">
        <v>172</v>
      </c>
      <c r="F26" s="521">
        <v>1554.61294</v>
      </c>
    </row>
    <row r="27" spans="1:6" ht="33.75">
      <c r="A27" s="519">
        <v>21</v>
      </c>
      <c r="B27" s="520" t="s">
        <v>1026</v>
      </c>
      <c r="C27" s="521">
        <v>589755</v>
      </c>
      <c r="D27" s="521">
        <v>25587.28657</v>
      </c>
      <c r="E27" s="521">
        <v>693</v>
      </c>
      <c r="F27" s="521">
        <v>4674.4335700000001</v>
      </c>
    </row>
    <row r="28" spans="1:6" ht="22.5">
      <c r="A28" s="519">
        <v>22</v>
      </c>
      <c r="B28" s="520" t="s">
        <v>1027</v>
      </c>
      <c r="C28" s="521">
        <v>4065</v>
      </c>
      <c r="D28" s="521">
        <v>1214.5862999999999</v>
      </c>
      <c r="E28" s="521">
        <v>42</v>
      </c>
      <c r="F28" s="521">
        <v>1139.5800400000001</v>
      </c>
    </row>
    <row r="29" spans="1:6" ht="45">
      <c r="A29" s="519">
        <v>23</v>
      </c>
      <c r="B29" s="520" t="s">
        <v>1028</v>
      </c>
      <c r="C29" s="521">
        <v>51376</v>
      </c>
      <c r="D29" s="521">
        <v>16975.920030000001</v>
      </c>
      <c r="E29" s="521">
        <v>1068</v>
      </c>
      <c r="F29" s="521">
        <v>13096.21558</v>
      </c>
    </row>
    <row r="30" spans="1:6" ht="22.5">
      <c r="A30" s="519">
        <v>24</v>
      </c>
      <c r="B30" s="520" t="s">
        <v>1029</v>
      </c>
      <c r="C30" s="521">
        <v>0</v>
      </c>
      <c r="D30" s="521">
        <v>0</v>
      </c>
      <c r="E30" s="521">
        <v>0</v>
      </c>
      <c r="F30" s="521">
        <v>0</v>
      </c>
    </row>
    <row r="31" spans="1:6" ht="22.5">
      <c r="A31" s="519">
        <v>25</v>
      </c>
      <c r="B31" s="520" t="s">
        <v>1030</v>
      </c>
      <c r="C31" s="521">
        <v>0</v>
      </c>
      <c r="D31" s="521">
        <v>0</v>
      </c>
      <c r="E31" s="521">
        <v>0</v>
      </c>
      <c r="F31" s="521">
        <v>0</v>
      </c>
    </row>
    <row r="32" spans="1:6" ht="22.5">
      <c r="A32" s="172"/>
      <c r="B32" s="173" t="s">
        <v>1031</v>
      </c>
      <c r="C32" s="174">
        <v>985739</v>
      </c>
      <c r="D32" s="174">
        <v>1254618.41026</v>
      </c>
      <c r="E32" s="174">
        <v>119739</v>
      </c>
      <c r="F32" s="174">
        <v>461243.50216999999</v>
      </c>
    </row>
    <row r="33" spans="1:7" ht="22.5">
      <c r="A33" s="172"/>
      <c r="B33" s="173" t="s">
        <v>1032</v>
      </c>
      <c r="C33" s="174">
        <v>1418935</v>
      </c>
      <c r="D33" s="174">
        <v>398067.99588999996</v>
      </c>
      <c r="E33" s="174">
        <v>10608</v>
      </c>
      <c r="F33" s="174">
        <v>250845.47634999998</v>
      </c>
    </row>
    <row r="34" spans="1:7">
      <c r="A34" s="172"/>
      <c r="B34" s="175" t="s">
        <v>1033</v>
      </c>
      <c r="C34" s="176">
        <v>2404674</v>
      </c>
      <c r="D34" s="176">
        <v>1652686.4061500002</v>
      </c>
      <c r="E34" s="176">
        <v>130347</v>
      </c>
      <c r="F34" s="176">
        <v>712088.97852</v>
      </c>
    </row>
    <row r="35" spans="1:7" ht="12.75" customHeight="1">
      <c r="A35" s="157" t="s">
        <v>1035</v>
      </c>
    </row>
    <row r="36" spans="1:7" ht="12.75" customHeight="1"/>
    <row r="37" spans="1:7" ht="12.75" customHeight="1">
      <c r="A37" s="158" t="s">
        <v>777</v>
      </c>
    </row>
    <row r="38" spans="1:7" ht="12.75" customHeight="1">
      <c r="A38" s="395" t="s">
        <v>778</v>
      </c>
    </row>
    <row r="39" spans="1:7" ht="12.75" customHeight="1"/>
    <row r="40" spans="1:7" ht="12.75" customHeight="1"/>
    <row r="41" spans="1:7" ht="12.75" customHeight="1">
      <c r="G41" s="301"/>
    </row>
    <row r="42" spans="1:7" ht="12.75" customHeight="1">
      <c r="G42" s="320"/>
    </row>
    <row r="43" spans="1:7" ht="12.75" customHeight="1"/>
    <row r="44" spans="1:7" ht="12.75" customHeight="1">
      <c r="G44" s="320"/>
    </row>
    <row r="45" spans="1:7" ht="12.75" customHeight="1">
      <c r="G45" s="301"/>
    </row>
    <row r="46" spans="1:7" ht="12.75" customHeight="1">
      <c r="G46" s="301"/>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157" t="s">
        <v>1034</v>
      </c>
    </row>
    <row r="66" spans="1:1" ht="12.75" customHeight="1"/>
    <row r="67" spans="1:1" ht="12.75" customHeight="1"/>
    <row r="68" spans="1:1" ht="12.75" customHeight="1">
      <c r="A68" s="298" t="s">
        <v>490</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177" t="s">
        <v>779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1283</v>
      </c>
    </row>
    <row r="2" spans="1:18" ht="12.75" customHeight="1">
      <c r="A2" s="373" t="s">
        <v>1284</v>
      </c>
      <c r="Q2" s="301"/>
    </row>
    <row r="3" spans="1:18" ht="12.75" customHeight="1">
      <c r="A3" s="27"/>
      <c r="M3" s="301"/>
      <c r="Q3" s="301"/>
    </row>
    <row r="4" spans="1:18" ht="12.75" customHeight="1">
      <c r="M4" s="301"/>
      <c r="O4" s="301"/>
      <c r="Q4" s="301"/>
    </row>
    <row r="5" spans="1:18" ht="12.75" customHeight="1"/>
    <row r="6" spans="1:18" ht="12.75" customHeight="1">
      <c r="P6" s="301"/>
    </row>
    <row r="7" spans="1:18" ht="12.75" customHeight="1"/>
    <row r="8" spans="1:18" ht="12.75" customHeight="1">
      <c r="R8" s="301"/>
    </row>
    <row r="9" spans="1:18" ht="12.75" customHeight="1">
      <c r="R9" s="320"/>
    </row>
    <row r="10" spans="1:18" ht="12.75" customHeight="1">
      <c r="Q10" s="301"/>
    </row>
    <row r="11" spans="1:18" ht="12.75" customHeight="1">
      <c r="Q11" s="320"/>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157" t="s">
        <v>1035</v>
      </c>
    </row>
    <row r="43" spans="1:1" ht="12.75" customHeight="1">
      <c r="A43" s="178"/>
    </row>
    <row r="44" spans="1:1" ht="12.75" customHeight="1">
      <c r="A44" s="179" t="s">
        <v>241</v>
      </c>
    </row>
    <row r="45" spans="1:1" ht="12.75" customHeight="1">
      <c r="A45" s="179" t="s">
        <v>242</v>
      </c>
    </row>
    <row r="46" spans="1:1" ht="12.75" customHeight="1">
      <c r="A46" s="179" t="s">
        <v>243</v>
      </c>
    </row>
    <row r="47" spans="1:1" ht="12.75" customHeight="1">
      <c r="A47" s="179"/>
    </row>
    <row r="48" spans="1:1" ht="12.75" customHeight="1">
      <c r="A48" s="398" t="s">
        <v>244</v>
      </c>
    </row>
    <row r="49" spans="1:8" ht="12.75" customHeight="1">
      <c r="A49" s="398" t="s">
        <v>245</v>
      </c>
    </row>
    <row r="50" spans="1:8" ht="12.75" customHeight="1">
      <c r="A50" s="399" t="s">
        <v>246</v>
      </c>
    </row>
    <row r="51" spans="1:8" ht="12.75" customHeight="1">
      <c r="A51" s="180"/>
    </row>
    <row r="52" spans="1:8" ht="12.75" customHeight="1">
      <c r="A52" s="181" t="s">
        <v>1036</v>
      </c>
    </row>
    <row r="53" spans="1:8" ht="12.75" customHeight="1">
      <c r="A53" s="181" t="s">
        <v>1037</v>
      </c>
      <c r="B53" s="72"/>
      <c r="C53" s="72"/>
      <c r="D53" s="72"/>
      <c r="E53" s="72"/>
      <c r="F53" s="72"/>
      <c r="G53" s="72"/>
      <c r="H53" s="72"/>
    </row>
    <row r="54" spans="1:8" ht="12.75" customHeight="1">
      <c r="A54" s="181" t="s">
        <v>1038</v>
      </c>
      <c r="B54" s="72"/>
      <c r="C54" s="72"/>
      <c r="D54" s="72"/>
      <c r="E54" s="72"/>
      <c r="F54" s="72"/>
      <c r="G54" s="72"/>
      <c r="H54" s="72"/>
    </row>
    <row r="55" spans="1:8" ht="12.75" customHeight="1">
      <c r="A55" s="181" t="s">
        <v>1039</v>
      </c>
      <c r="B55" s="72"/>
      <c r="C55" s="72"/>
      <c r="D55" s="72"/>
      <c r="E55" s="72"/>
      <c r="F55" s="72"/>
      <c r="G55" s="72"/>
      <c r="H55" s="72"/>
    </row>
    <row r="56" spans="1:8" ht="12.75" customHeight="1">
      <c r="A56" s="181" t="s">
        <v>1040</v>
      </c>
      <c r="B56" s="72"/>
      <c r="C56" s="72"/>
      <c r="D56" s="72"/>
      <c r="E56" s="72"/>
      <c r="F56" s="72"/>
      <c r="G56" s="72"/>
      <c r="H56" s="72"/>
    </row>
    <row r="57" spans="1:8" ht="12.75" customHeight="1">
      <c r="A57" s="181" t="s">
        <v>1041</v>
      </c>
      <c r="B57" s="72"/>
      <c r="C57" s="72"/>
      <c r="D57" s="72"/>
      <c r="E57" s="72"/>
      <c r="F57" s="72"/>
      <c r="G57" s="72"/>
      <c r="H57" s="72"/>
    </row>
    <row r="58" spans="1:8" ht="12.75" customHeight="1">
      <c r="A58" s="181" t="s">
        <v>1042</v>
      </c>
      <c r="B58" s="72"/>
      <c r="C58" s="72"/>
      <c r="D58" s="72"/>
      <c r="E58" s="72"/>
      <c r="F58" s="72"/>
      <c r="G58" s="72"/>
      <c r="H58" s="72"/>
    </row>
    <row r="59" spans="1:8" ht="12.75" customHeight="1">
      <c r="A59" s="181" t="s">
        <v>1043</v>
      </c>
      <c r="B59" s="72"/>
      <c r="C59" s="72"/>
      <c r="D59" s="72"/>
      <c r="E59" s="72"/>
      <c r="F59" s="72"/>
      <c r="G59" s="72"/>
      <c r="H59" s="72"/>
    </row>
    <row r="60" spans="1:8" ht="12.75" customHeight="1">
      <c r="A60" s="305"/>
      <c r="B60" s="72"/>
      <c r="C60" s="72"/>
      <c r="D60" s="72"/>
      <c r="E60" s="72"/>
      <c r="F60" s="72"/>
      <c r="G60" s="72"/>
      <c r="H60" s="72"/>
    </row>
    <row r="61" spans="1:8" ht="12.75" customHeight="1"/>
    <row r="62" spans="1:8" ht="12.75" customHeight="1"/>
    <row r="63" spans="1:8" ht="12.75" customHeight="1">
      <c r="A63" s="298" t="s">
        <v>490</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177" t="s">
        <v>610</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358" t="s">
        <v>789</v>
      </c>
      <c r="B1" s="281"/>
      <c r="C1" s="281"/>
      <c r="D1" s="281"/>
      <c r="E1" s="281"/>
      <c r="F1" s="281"/>
      <c r="G1" s="281"/>
    </row>
    <row r="2" spans="1:12">
      <c r="A2" s="285" t="s">
        <v>790</v>
      </c>
      <c r="B2" s="281"/>
      <c r="C2" s="281"/>
      <c r="D2" s="281"/>
      <c r="E2" s="281"/>
      <c r="F2" s="281"/>
      <c r="G2" s="281"/>
    </row>
    <row r="3" spans="1:12" ht="12.75" customHeight="1">
      <c r="A3" s="103" t="s">
        <v>799</v>
      </c>
      <c r="G3" s="26" t="str">
        <f>Naslovnica!A20</f>
        <v>Veljača 2013.</v>
      </c>
    </row>
    <row r="4" spans="1:12" ht="12.75" customHeight="1">
      <c r="A4" s="394" t="s">
        <v>800</v>
      </c>
      <c r="G4" s="374" t="str">
        <f>Naslovnica!A24</f>
        <v>February 2013</v>
      </c>
    </row>
    <row r="5" spans="1:12" ht="12.75" customHeight="1"/>
    <row r="6" spans="1:12" ht="23.25" customHeight="1">
      <c r="A6" s="754" t="s">
        <v>1044</v>
      </c>
      <c r="B6" s="754"/>
      <c r="C6" s="754"/>
      <c r="D6" s="754"/>
      <c r="E6" s="754"/>
      <c r="F6" s="754"/>
      <c r="G6" s="754"/>
    </row>
    <row r="7" spans="1:12" ht="26.25" customHeight="1">
      <c r="A7" s="400" t="s">
        <v>1053</v>
      </c>
      <c r="B7" s="400"/>
      <c r="C7" s="400"/>
      <c r="D7" s="400"/>
      <c r="E7" s="400"/>
      <c r="F7" s="400"/>
      <c r="G7" s="401" t="s">
        <v>250</v>
      </c>
    </row>
    <row r="8" spans="1:12" ht="18.75" customHeight="1">
      <c r="A8" s="523" t="s">
        <v>1045</v>
      </c>
      <c r="B8" s="524"/>
      <c r="C8" s="524"/>
      <c r="D8" s="524"/>
      <c r="E8" s="524"/>
      <c r="F8" s="525"/>
      <c r="G8" s="526"/>
      <c r="H8" s="320"/>
    </row>
    <row r="9" spans="1:12" ht="18.75" customHeight="1">
      <c r="A9" s="527" t="s">
        <v>1046</v>
      </c>
      <c r="B9" s="524"/>
      <c r="C9" s="524"/>
      <c r="D9" s="524"/>
      <c r="E9" s="524"/>
      <c r="F9" s="528">
        <v>336567632</v>
      </c>
      <c r="G9" s="529">
        <v>7.1624003555714022E-2</v>
      </c>
      <c r="H9" s="320"/>
    </row>
    <row r="10" spans="1:12" ht="18.75" customHeight="1">
      <c r="A10" s="527" t="s">
        <v>1047</v>
      </c>
      <c r="B10" s="524"/>
      <c r="C10" s="524"/>
      <c r="D10" s="524"/>
      <c r="E10" s="524"/>
      <c r="F10" s="528">
        <v>33219225</v>
      </c>
      <c r="G10" s="529">
        <v>1.5665544654956096</v>
      </c>
      <c r="H10" s="301"/>
    </row>
    <row r="11" spans="1:12" ht="18.75" customHeight="1">
      <c r="A11" s="527" t="s">
        <v>1048</v>
      </c>
      <c r="B11" s="524"/>
      <c r="C11" s="524"/>
      <c r="D11" s="524"/>
      <c r="E11" s="524"/>
      <c r="F11" s="528">
        <v>0</v>
      </c>
      <c r="G11" s="528">
        <v>0</v>
      </c>
    </row>
    <row r="12" spans="1:12" ht="18.75" customHeight="1">
      <c r="A12" s="527" t="s">
        <v>1049</v>
      </c>
      <c r="B12" s="524"/>
      <c r="C12" s="524"/>
      <c r="D12" s="524"/>
      <c r="E12" s="524"/>
      <c r="F12" s="528">
        <v>30000</v>
      </c>
      <c r="G12" s="529">
        <v>-0.53515758157984439</v>
      </c>
    </row>
    <row r="13" spans="1:12" ht="18.75" customHeight="1">
      <c r="A13" s="523" t="s">
        <v>565</v>
      </c>
      <c r="B13" s="524"/>
      <c r="C13" s="524"/>
      <c r="D13" s="524"/>
      <c r="E13" s="524"/>
      <c r="F13" s="528">
        <v>19570035</v>
      </c>
      <c r="G13" s="529">
        <v>0.69275057723815914</v>
      </c>
    </row>
    <row r="14" spans="1:12" ht="18.75" customHeight="1">
      <c r="A14" s="523" t="s">
        <v>1050</v>
      </c>
      <c r="B14" s="524"/>
      <c r="C14" s="524"/>
      <c r="D14" s="524"/>
      <c r="E14" s="524"/>
      <c r="F14" s="528">
        <v>28078000</v>
      </c>
      <c r="G14" s="529">
        <v>4.5249901613537977</v>
      </c>
    </row>
    <row r="15" spans="1:12" ht="18.75" customHeight="1">
      <c r="A15" s="523" t="s">
        <v>1051</v>
      </c>
      <c r="B15" s="524"/>
      <c r="C15" s="524"/>
      <c r="D15" s="524"/>
      <c r="E15" s="524"/>
      <c r="F15" s="528">
        <v>9064135</v>
      </c>
      <c r="G15" s="529">
        <v>-0.89450978388560864</v>
      </c>
    </row>
    <row r="16" spans="1:12" ht="18.75" customHeight="1">
      <c r="A16" s="191" t="s">
        <v>1058</v>
      </c>
      <c r="B16" s="192"/>
      <c r="C16" s="192"/>
      <c r="D16" s="192"/>
      <c r="E16" s="192"/>
      <c r="F16" s="193">
        <v>426529027</v>
      </c>
      <c r="G16" s="194">
        <v>-7.2574896201985373E-3</v>
      </c>
      <c r="I16" s="302"/>
      <c r="L16" s="302"/>
    </row>
    <row r="17" spans="1:7" ht="18.75" customHeight="1">
      <c r="A17" s="400" t="s">
        <v>1054</v>
      </c>
      <c r="B17" s="400"/>
      <c r="C17" s="400"/>
      <c r="D17" s="400"/>
      <c r="E17" s="400"/>
      <c r="F17" s="420"/>
      <c r="G17" s="421"/>
    </row>
    <row r="18" spans="1:7" ht="18.75" customHeight="1">
      <c r="A18" s="523" t="s">
        <v>1052</v>
      </c>
      <c r="B18" s="524"/>
      <c r="C18" s="524"/>
      <c r="D18" s="524"/>
      <c r="E18" s="524"/>
      <c r="F18" s="525"/>
      <c r="G18" s="526"/>
    </row>
    <row r="19" spans="1:7" ht="18.75" customHeight="1">
      <c r="A19" s="527" t="s">
        <v>1046</v>
      </c>
      <c r="B19" s="524"/>
      <c r="C19" s="524"/>
      <c r="D19" s="524"/>
      <c r="E19" s="524"/>
      <c r="F19" s="528">
        <v>3998105</v>
      </c>
      <c r="G19" s="529">
        <v>-0.20092812219442799</v>
      </c>
    </row>
    <row r="20" spans="1:7" ht="18.75" customHeight="1">
      <c r="A20" s="527" t="s">
        <v>1047</v>
      </c>
      <c r="B20" s="524"/>
      <c r="C20" s="524"/>
      <c r="D20" s="524"/>
      <c r="E20" s="524"/>
      <c r="F20" s="528">
        <v>7728852</v>
      </c>
      <c r="G20" s="529">
        <v>-0.40427019041674445</v>
      </c>
    </row>
    <row r="21" spans="1:7" ht="18.75" customHeight="1">
      <c r="A21" s="527" t="s">
        <v>1048</v>
      </c>
      <c r="B21" s="524"/>
      <c r="C21" s="524"/>
      <c r="D21" s="524"/>
      <c r="E21" s="524"/>
      <c r="F21" s="528">
        <v>0</v>
      </c>
      <c r="G21" s="528">
        <v>0</v>
      </c>
    </row>
    <row r="22" spans="1:7" ht="18.75" customHeight="1">
      <c r="A22" s="527" t="s">
        <v>1049</v>
      </c>
      <c r="B22" s="524"/>
      <c r="C22" s="524"/>
      <c r="D22" s="524"/>
      <c r="E22" s="524"/>
      <c r="F22" s="528">
        <v>40000</v>
      </c>
      <c r="G22" s="529">
        <v>-0.40469103464698181</v>
      </c>
    </row>
    <row r="23" spans="1:7" ht="18.75" customHeight="1">
      <c r="A23" s="523" t="s">
        <v>565</v>
      </c>
      <c r="B23" s="524"/>
      <c r="C23" s="524"/>
      <c r="D23" s="524"/>
      <c r="E23" s="524"/>
      <c r="F23" s="528">
        <v>322858</v>
      </c>
      <c r="G23" s="529">
        <v>0.53750690515648514</v>
      </c>
    </row>
    <row r="24" spans="1:7" ht="18.75" customHeight="1">
      <c r="A24" s="523" t="s">
        <v>1050</v>
      </c>
      <c r="B24" s="524"/>
      <c r="C24" s="524"/>
      <c r="D24" s="524"/>
      <c r="E24" s="524"/>
      <c r="F24" s="528">
        <v>97000</v>
      </c>
      <c r="G24" s="529">
        <v>10.547619047619047</v>
      </c>
    </row>
    <row r="25" spans="1:7" ht="18.75" customHeight="1">
      <c r="A25" s="523" t="s">
        <v>1051</v>
      </c>
      <c r="B25" s="524"/>
      <c r="C25" s="524"/>
      <c r="D25" s="524"/>
      <c r="E25" s="524"/>
      <c r="F25" s="528">
        <v>4550000</v>
      </c>
      <c r="G25" s="529">
        <v>-0.58064516129032262</v>
      </c>
    </row>
    <row r="26" spans="1:7" ht="18.75" customHeight="1">
      <c r="A26" s="191" t="s">
        <v>1059</v>
      </c>
      <c r="B26" s="192"/>
      <c r="C26" s="192"/>
      <c r="D26" s="192"/>
      <c r="E26" s="192"/>
      <c r="F26" s="193">
        <v>16736815</v>
      </c>
      <c r="G26" s="194">
        <v>-0.4251040007529342</v>
      </c>
    </row>
    <row r="27" spans="1:7" ht="18.75" customHeight="1">
      <c r="A27" s="400" t="s">
        <v>1055</v>
      </c>
      <c r="B27" s="400"/>
      <c r="C27" s="400"/>
      <c r="D27" s="400"/>
      <c r="E27" s="400"/>
      <c r="F27" s="420"/>
      <c r="G27" s="422"/>
    </row>
    <row r="28" spans="1:7" ht="18.75" customHeight="1">
      <c r="A28" s="530" t="s">
        <v>251</v>
      </c>
      <c r="B28" s="524"/>
      <c r="C28" s="524"/>
      <c r="D28" s="524"/>
      <c r="E28" s="524"/>
      <c r="F28" s="528">
        <v>1580346889</v>
      </c>
      <c r="G28" s="529">
        <v>0.4974754462461215</v>
      </c>
    </row>
    <row r="29" spans="1:7" ht="18.75" customHeight="1">
      <c r="A29" s="530" t="s">
        <v>252</v>
      </c>
      <c r="B29" s="524"/>
      <c r="C29" s="524"/>
      <c r="D29" s="524"/>
      <c r="E29" s="524"/>
      <c r="F29" s="528">
        <v>695243234</v>
      </c>
      <c r="G29" s="529">
        <v>0.33242626019716076</v>
      </c>
    </row>
    <row r="30" spans="1:7" ht="18.75" customHeight="1">
      <c r="A30" s="191" t="s">
        <v>1060</v>
      </c>
      <c r="B30" s="192"/>
      <c r="C30" s="192"/>
      <c r="D30" s="192"/>
      <c r="E30" s="192"/>
      <c r="F30" s="193">
        <v>187</v>
      </c>
      <c r="G30" s="194">
        <v>0.1402439024390244</v>
      </c>
    </row>
    <row r="31" spans="1:7" ht="18.75" customHeight="1">
      <c r="A31" s="531" t="s">
        <v>253</v>
      </c>
      <c r="B31" s="524"/>
      <c r="C31" s="524"/>
      <c r="D31" s="524"/>
      <c r="E31" s="524"/>
      <c r="F31" s="532">
        <v>1945.38</v>
      </c>
      <c r="G31" s="529">
        <v>3.0495653693962933E-2</v>
      </c>
    </row>
    <row r="32" spans="1:7" ht="18.75" customHeight="1">
      <c r="A32" s="533" t="s">
        <v>254</v>
      </c>
      <c r="B32" s="524"/>
      <c r="C32" s="524"/>
      <c r="D32" s="524"/>
      <c r="E32" s="524"/>
      <c r="F32" s="532">
        <v>1087.3599999999999</v>
      </c>
      <c r="G32" s="529">
        <v>2.6644258549388934E-2</v>
      </c>
    </row>
    <row r="33" spans="1:7" ht="18.75" customHeight="1">
      <c r="A33" s="533" t="s">
        <v>1320</v>
      </c>
      <c r="B33" s="524"/>
      <c r="C33" s="524"/>
      <c r="D33" s="524"/>
      <c r="E33" s="524"/>
      <c r="F33" s="532">
        <v>1009.34</v>
      </c>
      <c r="G33" s="529">
        <v>5.4989938435177441E-3</v>
      </c>
    </row>
    <row r="34" spans="1:7" ht="18.75" customHeight="1">
      <c r="A34" s="533" t="s">
        <v>1321</v>
      </c>
      <c r="B34" s="524"/>
      <c r="C34" s="524"/>
      <c r="D34" s="524"/>
      <c r="E34" s="524"/>
      <c r="F34" s="532">
        <v>997.62</v>
      </c>
      <c r="G34" s="529">
        <v>1.2596299266146272E-2</v>
      </c>
    </row>
    <row r="35" spans="1:7" ht="18.75" customHeight="1">
      <c r="A35" s="533" t="s">
        <v>1322</v>
      </c>
      <c r="B35" s="524"/>
      <c r="C35" s="524"/>
      <c r="D35" s="524"/>
      <c r="E35" s="524"/>
      <c r="F35" s="532">
        <v>1008.18</v>
      </c>
      <c r="G35" s="529">
        <v>-7.3457646745273872E-2</v>
      </c>
    </row>
    <row r="36" spans="1:7" ht="18.75" customHeight="1">
      <c r="A36" s="533" t="s">
        <v>1323</v>
      </c>
      <c r="B36" s="524"/>
      <c r="C36" s="524"/>
      <c r="D36" s="524"/>
      <c r="E36" s="524"/>
      <c r="F36" s="532">
        <v>1003.95</v>
      </c>
      <c r="G36" s="529">
        <v>-1.2734782181138687E-2</v>
      </c>
    </row>
    <row r="37" spans="1:7" ht="18.75" customHeight="1">
      <c r="A37" s="533" t="s">
        <v>1324</v>
      </c>
      <c r="B37" s="524"/>
      <c r="C37" s="524"/>
      <c r="D37" s="524"/>
      <c r="E37" s="524"/>
      <c r="F37" s="532">
        <v>1016.62</v>
      </c>
      <c r="G37" s="529">
        <v>4.4659618614761205E-3</v>
      </c>
    </row>
    <row r="38" spans="1:7" ht="18.75" customHeight="1">
      <c r="A38" s="533" t="s">
        <v>1325</v>
      </c>
      <c r="B38" s="524"/>
      <c r="C38" s="524"/>
      <c r="D38" s="524"/>
      <c r="E38" s="524"/>
      <c r="F38" s="532">
        <v>1005.11</v>
      </c>
      <c r="G38" s="529">
        <v>8.3407888070882688E-2</v>
      </c>
    </row>
    <row r="39" spans="1:7" ht="18.75" customHeight="1">
      <c r="A39" s="531" t="s">
        <v>255</v>
      </c>
      <c r="B39" s="524"/>
      <c r="C39" s="524"/>
      <c r="D39" s="524"/>
      <c r="E39" s="524"/>
      <c r="F39" s="532">
        <v>103.07</v>
      </c>
      <c r="G39" s="529">
        <v>-1.5097945532728261E-2</v>
      </c>
    </row>
    <row r="40" spans="1:7" ht="18.75" customHeight="1">
      <c r="A40" s="531" t="s">
        <v>491</v>
      </c>
      <c r="B40" s="524"/>
      <c r="C40" s="524"/>
      <c r="D40" s="524"/>
      <c r="E40" s="524"/>
      <c r="F40" s="532">
        <v>122.39709999999999</v>
      </c>
      <c r="G40" s="529">
        <v>-1.0760657407145501E-2</v>
      </c>
    </row>
    <row r="41" spans="1:7" ht="18.75" customHeight="1">
      <c r="A41" s="191" t="s">
        <v>1061</v>
      </c>
      <c r="B41" s="192"/>
      <c r="C41" s="192"/>
      <c r="D41" s="192"/>
      <c r="E41" s="192"/>
      <c r="F41" s="195">
        <v>28527</v>
      </c>
      <c r="G41" s="194">
        <v>-3.8134735990289298E-2</v>
      </c>
    </row>
    <row r="42" spans="1:7" ht="18.75" customHeight="1">
      <c r="A42" s="400" t="s">
        <v>1056</v>
      </c>
      <c r="B42" s="400"/>
      <c r="C42" s="400"/>
      <c r="D42" s="400"/>
      <c r="E42" s="400"/>
      <c r="F42" s="420"/>
      <c r="G42" s="422"/>
    </row>
    <row r="43" spans="1:7" ht="18.75" customHeight="1">
      <c r="A43" s="527" t="s">
        <v>1046</v>
      </c>
      <c r="B43" s="524"/>
      <c r="C43" s="524"/>
      <c r="D43" s="524"/>
      <c r="E43" s="524"/>
      <c r="F43" s="528">
        <v>138985.20000000001</v>
      </c>
      <c r="G43" s="529">
        <v>2.6737162017908628E-2</v>
      </c>
    </row>
    <row r="44" spans="1:7" ht="18.75" customHeight="1">
      <c r="A44" s="527" t="s">
        <v>1047</v>
      </c>
      <c r="B44" s="524"/>
      <c r="C44" s="524"/>
      <c r="D44" s="524"/>
      <c r="E44" s="524"/>
      <c r="F44" s="528">
        <v>62191.9</v>
      </c>
      <c r="G44" s="529">
        <v>-7.4071118488253087E-3</v>
      </c>
    </row>
    <row r="45" spans="1:7" ht="18.75" customHeight="1">
      <c r="A45" s="523" t="s">
        <v>565</v>
      </c>
      <c r="B45" s="524"/>
      <c r="C45" s="524"/>
      <c r="D45" s="524"/>
      <c r="E45" s="524"/>
      <c r="F45" s="528">
        <v>2402.5</v>
      </c>
      <c r="G45" s="529">
        <v>0.31406224361428653</v>
      </c>
    </row>
    <row r="46" spans="1:7" ht="18.75" customHeight="1">
      <c r="A46" s="191" t="s">
        <v>1062</v>
      </c>
      <c r="B46" s="192"/>
      <c r="C46" s="192"/>
      <c r="D46" s="192"/>
      <c r="E46" s="192"/>
      <c r="F46" s="193">
        <v>203579.6</v>
      </c>
      <c r="G46" s="194">
        <v>1.8660977071826915E-2</v>
      </c>
    </row>
    <row r="47" spans="1:7" ht="18.75" customHeight="1">
      <c r="A47" s="400" t="s">
        <v>1057</v>
      </c>
      <c r="B47" s="400"/>
      <c r="C47" s="400"/>
      <c r="D47" s="400"/>
      <c r="E47" s="400"/>
      <c r="F47" s="420"/>
      <c r="G47" s="422"/>
    </row>
    <row r="48" spans="1:7" ht="18.75" customHeight="1">
      <c r="A48" s="531" t="s">
        <v>1063</v>
      </c>
      <c r="B48" s="524"/>
      <c r="C48" s="524"/>
      <c r="D48" s="524"/>
      <c r="E48" s="524"/>
      <c r="F48" s="528">
        <v>21326451</v>
      </c>
      <c r="G48" s="529">
        <v>9.2016720621167516E-2</v>
      </c>
    </row>
    <row r="49" spans="1:7" ht="18.75" customHeight="1">
      <c r="A49" s="531" t="s">
        <v>1064</v>
      </c>
      <c r="B49" s="524"/>
      <c r="C49" s="524"/>
      <c r="D49" s="524"/>
      <c r="E49" s="524"/>
      <c r="F49" s="528">
        <v>836841</v>
      </c>
      <c r="G49" s="529">
        <v>-0.36761434223929729</v>
      </c>
    </row>
    <row r="50" spans="1:7" ht="18.75" customHeight="1">
      <c r="A50" s="531" t="s">
        <v>1065</v>
      </c>
      <c r="B50" s="524"/>
      <c r="C50" s="524"/>
      <c r="D50" s="524"/>
      <c r="E50" s="524"/>
      <c r="F50" s="528">
        <v>1426</v>
      </c>
      <c r="G50" s="529">
        <v>5.7863501483679525E-2</v>
      </c>
    </row>
    <row r="51" spans="1:7" ht="12.75" customHeight="1">
      <c r="A51" s="85" t="s">
        <v>1066</v>
      </c>
      <c r="B51" s="196"/>
      <c r="C51" s="196"/>
      <c r="D51" s="196"/>
      <c r="E51" s="196"/>
      <c r="F51" s="197"/>
      <c r="G51" s="197"/>
    </row>
    <row r="52" spans="1:7" ht="12.75" customHeight="1">
      <c r="A52" s="298" t="s">
        <v>490</v>
      </c>
      <c r="B52" s="313"/>
      <c r="C52" s="313"/>
      <c r="D52" s="313"/>
      <c r="E52" s="313"/>
      <c r="F52" s="313"/>
      <c r="G52" s="313"/>
    </row>
    <row r="53" spans="1:7" ht="12.75" customHeight="1">
      <c r="B53" s="198"/>
      <c r="C53" s="198"/>
      <c r="D53" s="198"/>
      <c r="E53" s="198"/>
      <c r="F53" s="198"/>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47" t="s">
        <v>780</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7" width="17.140625" customWidth="1"/>
  </cols>
  <sheetData>
    <row r="1" spans="1:6" ht="12.75" customHeight="1">
      <c r="A1" s="103" t="s">
        <v>801</v>
      </c>
      <c r="E1" s="26" t="str">
        <f>Naslovnica!A20</f>
        <v>Veljača 2013.</v>
      </c>
    </row>
    <row r="2" spans="1:6" ht="12.75" customHeight="1">
      <c r="A2" s="394" t="s">
        <v>802</v>
      </c>
      <c r="E2" s="374" t="str">
        <f>Naslovnica!A24</f>
        <v>February 2013</v>
      </c>
    </row>
    <row r="3" spans="1:6" ht="12.75" customHeight="1"/>
    <row r="4" spans="1:6" ht="45" customHeight="1">
      <c r="A4" s="199" t="s">
        <v>1071</v>
      </c>
      <c r="B4" s="199" t="s">
        <v>1072</v>
      </c>
      <c r="C4" s="199" t="s">
        <v>1073</v>
      </c>
      <c r="D4" s="199" t="s">
        <v>1074</v>
      </c>
      <c r="E4" s="199" t="s">
        <v>1075</v>
      </c>
    </row>
    <row r="5" spans="1:6" ht="12.75" customHeight="1">
      <c r="A5" s="534" t="s">
        <v>1289</v>
      </c>
      <c r="B5" s="535">
        <v>48741543</v>
      </c>
      <c r="C5" s="536">
        <v>0.1448194616933304</v>
      </c>
      <c r="D5" s="537">
        <v>216</v>
      </c>
      <c r="E5" s="667">
        <v>0</v>
      </c>
      <c r="F5" s="320"/>
    </row>
    <row r="6" spans="1:6" ht="12.75" customHeight="1">
      <c r="A6" s="534" t="s">
        <v>1290</v>
      </c>
      <c r="B6" s="535">
        <v>38403514</v>
      </c>
      <c r="C6" s="536">
        <v>0.11410340917217737</v>
      </c>
      <c r="D6" s="537">
        <v>145</v>
      </c>
      <c r="E6" s="667">
        <v>12</v>
      </c>
      <c r="F6" s="320"/>
    </row>
    <row r="7" spans="1:6" ht="12.75" customHeight="1">
      <c r="A7" s="534" t="s">
        <v>1291</v>
      </c>
      <c r="B7" s="535">
        <v>15696452</v>
      </c>
      <c r="C7" s="536">
        <v>4.6636843834328333E-2</v>
      </c>
      <c r="D7" s="537">
        <v>130.01</v>
      </c>
      <c r="E7" s="667">
        <v>1.6</v>
      </c>
      <c r="F7" s="301"/>
    </row>
    <row r="8" spans="1:6" ht="12.75" customHeight="1">
      <c r="A8" s="534" t="s">
        <v>1292</v>
      </c>
      <c r="B8" s="535">
        <v>15525689</v>
      </c>
      <c r="C8" s="536">
        <v>4.6129477751618596E-2</v>
      </c>
      <c r="D8" s="537">
        <v>120.88</v>
      </c>
      <c r="E8" s="667">
        <v>1.6</v>
      </c>
    </row>
    <row r="9" spans="1:6" ht="12.75" customHeight="1">
      <c r="A9" s="534" t="s">
        <v>1293</v>
      </c>
      <c r="B9" s="535">
        <v>12696660</v>
      </c>
      <c r="C9" s="536">
        <v>3.7723948675634673E-2</v>
      </c>
      <c r="D9" s="537">
        <v>716</v>
      </c>
      <c r="E9" s="667">
        <v>9</v>
      </c>
    </row>
    <row r="10" spans="1:6" ht="12.75" customHeight="1">
      <c r="A10" s="534" t="s">
        <v>1294</v>
      </c>
      <c r="B10" s="535">
        <v>11826501</v>
      </c>
      <c r="C10" s="536">
        <v>3.5138557442377927E-2</v>
      </c>
      <c r="D10" s="538">
        <v>1479.99</v>
      </c>
      <c r="E10" s="668">
        <v>3.5</v>
      </c>
    </row>
    <row r="11" spans="1:6" ht="12.75" customHeight="1">
      <c r="A11" s="534" t="s">
        <v>1295</v>
      </c>
      <c r="B11" s="535">
        <v>10672897</v>
      </c>
      <c r="C11" s="536">
        <v>3.1711002629694368E-2</v>
      </c>
      <c r="D11" s="538">
        <v>8250</v>
      </c>
      <c r="E11" s="667">
        <v>6.1</v>
      </c>
    </row>
    <row r="12" spans="1:6" ht="12.75" customHeight="1">
      <c r="A12" s="534" t="s">
        <v>1296</v>
      </c>
      <c r="B12" s="535">
        <v>10109479</v>
      </c>
      <c r="C12" s="536">
        <v>3.0036991376740537E-2</v>
      </c>
      <c r="D12" s="538">
        <v>681</v>
      </c>
      <c r="E12" s="667">
        <v>1.6</v>
      </c>
    </row>
    <row r="13" spans="1:6" ht="12.75" customHeight="1">
      <c r="A13" s="534" t="s">
        <v>1297</v>
      </c>
      <c r="B13" s="535">
        <v>9944539</v>
      </c>
      <c r="C13" s="536">
        <v>2.9546926423078775E-2</v>
      </c>
      <c r="D13" s="538">
        <v>227.99</v>
      </c>
      <c r="E13" s="667">
        <v>-3.7</v>
      </c>
    </row>
    <row r="14" spans="1:6" ht="12.75" customHeight="1">
      <c r="A14" s="534" t="s">
        <v>1298</v>
      </c>
      <c r="B14" s="535">
        <v>9354380</v>
      </c>
      <c r="C14" s="536">
        <v>2.7793463084967499E-2</v>
      </c>
      <c r="D14" s="538">
        <v>47.25</v>
      </c>
      <c r="E14" s="667">
        <v>-27.4</v>
      </c>
    </row>
    <row r="15" spans="1:6" ht="12.75" customHeight="1">
      <c r="A15" s="534" t="s">
        <v>1069</v>
      </c>
      <c r="B15" s="535">
        <v>153595978</v>
      </c>
      <c r="C15" s="536">
        <v>0.45639999999999997</v>
      </c>
      <c r="D15" s="539"/>
      <c r="E15" s="536"/>
    </row>
    <row r="16" spans="1:6" ht="15.75" customHeight="1">
      <c r="A16" s="200" t="s">
        <v>1070</v>
      </c>
      <c r="B16" s="201">
        <f>SUM(B5:B15)</f>
        <v>336567632</v>
      </c>
      <c r="C16" s="202"/>
      <c r="D16" s="203"/>
      <c r="E16" s="203"/>
    </row>
    <row r="17" spans="1:5" ht="12.75" customHeight="1">
      <c r="A17" s="204" t="s">
        <v>1068</v>
      </c>
    </row>
    <row r="18" spans="1:5" ht="12.75" customHeight="1"/>
    <row r="19" spans="1:5" ht="12.75" customHeight="1">
      <c r="A19" s="103" t="s">
        <v>803</v>
      </c>
    </row>
    <row r="20" spans="1:5" ht="12.75" customHeight="1">
      <c r="A20" s="394" t="s">
        <v>804</v>
      </c>
    </row>
    <row r="21" spans="1:5" ht="12.75" customHeight="1">
      <c r="A21" s="205" t="s">
        <v>1067</v>
      </c>
    </row>
    <row r="22" spans="1:5" ht="43.5">
      <c r="A22" s="199" t="s">
        <v>1076</v>
      </c>
      <c r="B22" s="199" t="s">
        <v>1072</v>
      </c>
      <c r="C22" s="199" t="s">
        <v>1073</v>
      </c>
      <c r="D22" s="199" t="s">
        <v>1074</v>
      </c>
    </row>
    <row r="23" spans="1:5" ht="15" customHeight="1">
      <c r="A23" s="540" t="s">
        <v>256</v>
      </c>
      <c r="B23" s="541"/>
      <c r="C23" s="542"/>
      <c r="D23" s="542"/>
      <c r="E23" s="320"/>
    </row>
    <row r="24" spans="1:5" ht="12.75" customHeight="1">
      <c r="A24" s="543" t="s">
        <v>1299</v>
      </c>
      <c r="B24" s="535">
        <v>15328418</v>
      </c>
      <c r="C24" s="544">
        <v>0.46143213756491913</v>
      </c>
      <c r="D24" s="545">
        <v>113.9</v>
      </c>
      <c r="E24" s="320"/>
    </row>
    <row r="25" spans="1:5" ht="12.75" customHeight="1">
      <c r="A25" s="543" t="s">
        <v>1300</v>
      </c>
      <c r="B25" s="535">
        <v>12146734</v>
      </c>
      <c r="C25" s="544">
        <v>0.36565374417976337</v>
      </c>
      <c r="D25" s="545">
        <v>101.2</v>
      </c>
      <c r="E25" s="320"/>
    </row>
    <row r="26" spans="1:5" ht="12.75" customHeight="1">
      <c r="A26" s="543" t="s">
        <v>1301</v>
      </c>
      <c r="B26" s="535">
        <v>3450000</v>
      </c>
      <c r="C26" s="544">
        <v>0.10385552342054939</v>
      </c>
      <c r="D26" s="545">
        <v>115</v>
      </c>
    </row>
    <row r="27" spans="1:5" ht="12.75" customHeight="1">
      <c r="A27" s="543" t="s">
        <v>1302</v>
      </c>
      <c r="B27" s="535">
        <v>1566249</v>
      </c>
      <c r="C27" s="544">
        <v>4.7148872377365821E-2</v>
      </c>
      <c r="D27" s="545">
        <v>103.32</v>
      </c>
    </row>
    <row r="28" spans="1:5" ht="12.75" customHeight="1">
      <c r="A28" s="543" t="s">
        <v>1303</v>
      </c>
      <c r="B28" s="535">
        <v>278010</v>
      </c>
      <c r="C28" s="544">
        <v>8.3689490046802723E-3</v>
      </c>
      <c r="D28" s="545">
        <v>103.03</v>
      </c>
    </row>
    <row r="29" spans="1:5" ht="12.75" customHeight="1">
      <c r="A29" s="543" t="s">
        <v>1304</v>
      </c>
      <c r="B29" s="535">
        <v>178882</v>
      </c>
      <c r="C29" s="544">
        <v>5.3848938378303528E-3</v>
      </c>
      <c r="D29" s="546">
        <v>20</v>
      </c>
    </row>
    <row r="30" spans="1:5" ht="12.75" customHeight="1">
      <c r="A30" s="543" t="s">
        <v>1305</v>
      </c>
      <c r="B30" s="535">
        <v>108100</v>
      </c>
      <c r="C30" s="544">
        <v>3.2541397338438811E-3</v>
      </c>
      <c r="D30" s="545">
        <v>108.1</v>
      </c>
    </row>
    <row r="31" spans="1:5" ht="12.75" customHeight="1">
      <c r="A31" s="543" t="s">
        <v>1306</v>
      </c>
      <c r="B31" s="535">
        <v>40300</v>
      </c>
      <c r="C31" s="544">
        <v>1.2131529257530843E-3</v>
      </c>
      <c r="D31" s="545">
        <v>100.75</v>
      </c>
    </row>
    <row r="32" spans="1:5" ht="12.75" customHeight="1">
      <c r="A32" s="543" t="s">
        <v>1307</v>
      </c>
      <c r="B32" s="535">
        <v>31976</v>
      </c>
      <c r="C32" s="544">
        <v>9.6257513533202534E-4</v>
      </c>
      <c r="D32" s="545">
        <v>58.51</v>
      </c>
    </row>
    <row r="33" spans="1:5" ht="12.75" customHeight="1">
      <c r="A33" s="543" t="s">
        <v>1308</v>
      </c>
      <c r="B33" s="535">
        <v>31622</v>
      </c>
      <c r="C33" s="544">
        <v>9.5191865553756895E-4</v>
      </c>
      <c r="D33" s="545">
        <v>61.51</v>
      </c>
    </row>
    <row r="34" spans="1:5" ht="15" customHeight="1">
      <c r="A34" s="534" t="s">
        <v>1069</v>
      </c>
      <c r="B34" s="535">
        <v>58934</v>
      </c>
      <c r="C34" s="544">
        <v>1.7740931644251183E-3</v>
      </c>
      <c r="D34" s="545"/>
    </row>
    <row r="35" spans="1:5" ht="15" customHeight="1">
      <c r="A35" s="547" t="s">
        <v>1070</v>
      </c>
      <c r="B35" s="548">
        <f>SUM(B24:B34)</f>
        <v>33219225</v>
      </c>
      <c r="C35" s="544"/>
      <c r="D35" s="545"/>
    </row>
    <row r="36" spans="1:5" ht="15" customHeight="1">
      <c r="A36" s="540" t="s">
        <v>1080</v>
      </c>
      <c r="B36" s="535"/>
      <c r="C36" s="544"/>
      <c r="D36" s="545"/>
    </row>
    <row r="37" spans="1:5" ht="12.75" customHeight="1">
      <c r="A37" s="549" t="s">
        <v>1299</v>
      </c>
      <c r="B37" s="535">
        <v>4832135</v>
      </c>
      <c r="C37" s="544">
        <v>0.53310492396682085</v>
      </c>
      <c r="D37" s="545">
        <v>115.8</v>
      </c>
    </row>
    <row r="38" spans="1:5" ht="12.75" customHeight="1">
      <c r="A38" s="549" t="s">
        <v>1309</v>
      </c>
      <c r="B38" s="535">
        <v>4232000</v>
      </c>
      <c r="C38" s="544">
        <v>0.46689507603317909</v>
      </c>
      <c r="D38" s="545">
        <v>105.8</v>
      </c>
    </row>
    <row r="39" spans="1:5" ht="15" customHeight="1">
      <c r="A39" s="547" t="s">
        <v>1070</v>
      </c>
      <c r="B39" s="548">
        <f>SUM(B37:B38)</f>
        <v>9064135</v>
      </c>
      <c r="C39" s="544"/>
      <c r="D39" s="545"/>
    </row>
    <row r="40" spans="1:5" ht="26.25" customHeight="1">
      <c r="A40" s="209" t="s">
        <v>1078</v>
      </c>
      <c r="B40" s="206">
        <f>B35+B39</f>
        <v>42283360</v>
      </c>
      <c r="C40" s="207"/>
      <c r="D40" s="208"/>
    </row>
    <row r="41" spans="1:5" ht="12.75" customHeight="1"/>
    <row r="42" spans="1:5" ht="12.75" customHeight="1">
      <c r="A42" s="103" t="s">
        <v>805</v>
      </c>
    </row>
    <row r="43" spans="1:5" ht="12.75" customHeight="1">
      <c r="A43" s="394" t="s">
        <v>806</v>
      </c>
      <c r="B43" s="302"/>
    </row>
    <row r="44" spans="1:5" ht="12.75" customHeight="1">
      <c r="A44" s="205" t="s">
        <v>1067</v>
      </c>
    </row>
    <row r="45" spans="1:5" ht="43.5">
      <c r="A45" s="199" t="s">
        <v>1077</v>
      </c>
      <c r="B45" s="199" t="s">
        <v>1072</v>
      </c>
      <c r="C45" s="199" t="s">
        <v>1073</v>
      </c>
      <c r="D45" s="199" t="s">
        <v>1074</v>
      </c>
    </row>
    <row r="46" spans="1:5" ht="12.75" customHeight="1">
      <c r="A46" s="543" t="s">
        <v>1299</v>
      </c>
      <c r="B46" s="535">
        <v>360538730</v>
      </c>
      <c r="C46" s="544">
        <v>0.2281389814180993</v>
      </c>
      <c r="D46" s="545">
        <v>114.25</v>
      </c>
      <c r="E46" s="320"/>
    </row>
    <row r="47" spans="1:5" ht="12.75" customHeight="1">
      <c r="A47" s="543" t="s">
        <v>1302</v>
      </c>
      <c r="B47" s="535">
        <v>286931207</v>
      </c>
      <c r="C47" s="544">
        <v>0.18156216754312582</v>
      </c>
      <c r="D47" s="545">
        <v>103.53</v>
      </c>
      <c r="E47" s="320"/>
    </row>
    <row r="48" spans="1:5" ht="12.75" customHeight="1">
      <c r="A48" s="543" t="s">
        <v>1310</v>
      </c>
      <c r="B48" s="535">
        <v>277020508</v>
      </c>
      <c r="C48" s="544">
        <v>0.17529095009305776</v>
      </c>
      <c r="D48" s="545">
        <v>111.65</v>
      </c>
      <c r="E48" s="320"/>
    </row>
    <row r="49" spans="1:7" ht="12.75" customHeight="1">
      <c r="A49" s="543" t="s">
        <v>1311</v>
      </c>
      <c r="B49" s="535">
        <v>136366828</v>
      </c>
      <c r="C49" s="544">
        <v>8.6289174089943521E-2</v>
      </c>
      <c r="D49" s="545">
        <v>97.787999999999997</v>
      </c>
    </row>
    <row r="50" spans="1:7" ht="12.75" customHeight="1">
      <c r="A50" s="543" t="s">
        <v>1312</v>
      </c>
      <c r="B50" s="535">
        <v>93687450</v>
      </c>
      <c r="C50" s="544">
        <v>5.9282838808077866E-2</v>
      </c>
      <c r="D50" s="545">
        <v>99.682000000000002</v>
      </c>
    </row>
    <row r="51" spans="1:7" ht="12.75" customHeight="1">
      <c r="A51" s="543" t="s">
        <v>1313</v>
      </c>
      <c r="B51" s="535">
        <v>82469596</v>
      </c>
      <c r="C51" s="544">
        <v>5.2184489664680839E-2</v>
      </c>
      <c r="D51" s="546">
        <v>101.03</v>
      </c>
    </row>
    <row r="52" spans="1:7" ht="12.75" customHeight="1">
      <c r="A52" s="543" t="s">
        <v>1314</v>
      </c>
      <c r="B52" s="535">
        <v>59988710</v>
      </c>
      <c r="C52" s="544">
        <v>3.7959203983399366E-2</v>
      </c>
      <c r="D52" s="545">
        <v>99.992000000000004</v>
      </c>
    </row>
    <row r="53" spans="1:7" ht="12.75" customHeight="1">
      <c r="A53" s="543" t="s">
        <v>1315</v>
      </c>
      <c r="B53" s="535">
        <v>57568607</v>
      </c>
      <c r="C53" s="544">
        <v>3.6427829439125335E-2</v>
      </c>
      <c r="D53" s="545">
        <v>106.5</v>
      </c>
    </row>
    <row r="54" spans="1:7" ht="12.75" customHeight="1">
      <c r="A54" s="543" t="s">
        <v>1316</v>
      </c>
      <c r="B54" s="535">
        <v>46429160</v>
      </c>
      <c r="C54" s="544">
        <v>2.937909408650205E-2</v>
      </c>
      <c r="D54" s="545">
        <v>98.796000000000006</v>
      </c>
    </row>
    <row r="55" spans="1:7" ht="12.75" customHeight="1">
      <c r="A55" s="550" t="s">
        <v>1317</v>
      </c>
      <c r="B55" s="535">
        <v>30996230</v>
      </c>
      <c r="C55" s="544">
        <v>1.9613560906483283E-2</v>
      </c>
      <c r="D55" s="545">
        <v>99.989000000000004</v>
      </c>
    </row>
    <row r="56" spans="1:7" ht="24">
      <c r="A56" s="551" t="s">
        <v>1247</v>
      </c>
      <c r="B56" s="535">
        <v>148349865</v>
      </c>
      <c r="C56" s="544">
        <v>9.3871709967504852E-2</v>
      </c>
      <c r="D56" s="545"/>
    </row>
    <row r="57" spans="1:7" ht="26.25" customHeight="1">
      <c r="A57" s="209" t="s">
        <v>1079</v>
      </c>
      <c r="B57" s="206">
        <f>SUM(B46:B56)</f>
        <v>1580346891</v>
      </c>
      <c r="C57" s="207"/>
      <c r="D57" s="208"/>
    </row>
    <row r="58" spans="1:7" ht="12.75" customHeight="1"/>
    <row r="59" spans="1:7" ht="12.75" customHeight="1">
      <c r="A59" s="210" t="s">
        <v>807</v>
      </c>
    </row>
    <row r="60" spans="1:7" ht="12.75" customHeight="1">
      <c r="A60" s="402" t="s">
        <v>808</v>
      </c>
    </row>
    <row r="61" spans="1:7" ht="12.75" customHeight="1">
      <c r="A61" s="205" t="s">
        <v>1081</v>
      </c>
    </row>
    <row r="62" spans="1:7" ht="12.75" customHeight="1">
      <c r="A62" s="192"/>
      <c r="B62" s="211" t="s">
        <v>258</v>
      </c>
      <c r="C62" s="211" t="s">
        <v>259</v>
      </c>
      <c r="D62" s="211" t="s">
        <v>260</v>
      </c>
      <c r="E62" s="211" t="s">
        <v>261</v>
      </c>
      <c r="F62" s="211" t="s">
        <v>262</v>
      </c>
    </row>
    <row r="63" spans="1:7" ht="12.75" customHeight="1">
      <c r="A63" s="192"/>
      <c r="B63" s="403" t="s">
        <v>263</v>
      </c>
      <c r="C63" s="403" t="s">
        <v>264</v>
      </c>
      <c r="D63" s="403" t="s">
        <v>265</v>
      </c>
      <c r="E63" s="403" t="s">
        <v>266</v>
      </c>
      <c r="F63" s="403" t="s">
        <v>267</v>
      </c>
    </row>
    <row r="64" spans="1:7" ht="12.75" customHeight="1">
      <c r="A64" s="552"/>
      <c r="B64" s="553"/>
      <c r="C64" s="553"/>
      <c r="D64" s="553"/>
      <c r="E64" s="554"/>
      <c r="F64" s="554"/>
      <c r="G64" s="320"/>
    </row>
    <row r="65" spans="1:7" ht="15" customHeight="1">
      <c r="A65" s="200" t="s">
        <v>1070</v>
      </c>
      <c r="B65" s="212"/>
      <c r="C65" s="212"/>
      <c r="D65" s="212"/>
      <c r="E65" s="213"/>
      <c r="F65" s="213"/>
    </row>
    <row r="66" spans="1:7" ht="12.75" customHeight="1"/>
    <row r="67" spans="1:7" ht="12.75" customHeight="1">
      <c r="A67" s="210" t="s">
        <v>809</v>
      </c>
    </row>
    <row r="68" spans="1:7" ht="12.75" customHeight="1">
      <c r="A68" s="402" t="s">
        <v>810</v>
      </c>
    </row>
    <row r="69" spans="1:7" ht="12.75" customHeight="1">
      <c r="A69" s="205" t="s">
        <v>257</v>
      </c>
    </row>
    <row r="70" spans="1:7" ht="12.75" customHeight="1">
      <c r="A70" s="192"/>
      <c r="B70" s="211" t="s">
        <v>258</v>
      </c>
      <c r="C70" s="211" t="s">
        <v>259</v>
      </c>
      <c r="D70" s="211" t="s">
        <v>260</v>
      </c>
      <c r="E70" s="211" t="s">
        <v>261</v>
      </c>
      <c r="F70" s="211" t="s">
        <v>262</v>
      </c>
    </row>
    <row r="71" spans="1:7" ht="12.75" customHeight="1">
      <c r="A71" s="192"/>
      <c r="B71" s="403" t="s">
        <v>263</v>
      </c>
      <c r="C71" s="403" t="s">
        <v>264</v>
      </c>
      <c r="D71" s="403" t="s">
        <v>265</v>
      </c>
      <c r="E71" s="403" t="s">
        <v>266</v>
      </c>
      <c r="F71" s="403" t="s">
        <v>267</v>
      </c>
    </row>
    <row r="72" spans="1:7" ht="12.75" customHeight="1">
      <c r="A72" s="552" t="s">
        <v>1318</v>
      </c>
      <c r="B72" s="555">
        <v>75</v>
      </c>
      <c r="C72" s="555">
        <v>75</v>
      </c>
      <c r="D72" s="555">
        <v>75</v>
      </c>
      <c r="E72" s="556">
        <v>30000</v>
      </c>
      <c r="F72" s="556">
        <v>22500</v>
      </c>
      <c r="G72" s="320"/>
    </row>
    <row r="73" spans="1:7" ht="12.75" customHeight="1">
      <c r="A73" s="552" t="s">
        <v>1319</v>
      </c>
      <c r="B73" s="555">
        <v>75</v>
      </c>
      <c r="C73" s="555">
        <v>75</v>
      </c>
      <c r="D73" s="555">
        <v>75</v>
      </c>
      <c r="E73" s="556">
        <v>10000</v>
      </c>
      <c r="F73" s="556">
        <v>7500</v>
      </c>
      <c r="G73" s="320"/>
    </row>
    <row r="74" spans="1:7" ht="15" customHeight="1">
      <c r="A74" s="200" t="s">
        <v>1070</v>
      </c>
      <c r="B74" s="214"/>
      <c r="C74" s="214"/>
      <c r="D74" s="214"/>
      <c r="E74" s="213">
        <f>SUM(E72:E73)</f>
        <v>40000</v>
      </c>
      <c r="F74" s="213">
        <f>SUM(F72:F73)</f>
        <v>30000</v>
      </c>
    </row>
    <row r="75" spans="1:7" ht="12.75" customHeight="1">
      <c r="A75" s="69" t="s">
        <v>1082</v>
      </c>
    </row>
    <row r="76" spans="1:7" ht="12.75" customHeight="1">
      <c r="A76" s="298" t="s">
        <v>490</v>
      </c>
      <c r="G76" s="177" t="s">
        <v>179</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9"/>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282" t="s">
        <v>791</v>
      </c>
      <c r="B1" s="283"/>
      <c r="C1" s="284"/>
      <c r="D1" s="284"/>
      <c r="E1" s="284"/>
      <c r="F1" s="284"/>
      <c r="G1" s="284"/>
      <c r="H1" s="284"/>
      <c r="I1" s="284"/>
      <c r="J1" s="284"/>
    </row>
    <row r="2" spans="1:11" ht="15" customHeight="1">
      <c r="A2" s="285" t="s">
        <v>792</v>
      </c>
      <c r="B2" s="286"/>
      <c r="C2" s="286"/>
      <c r="D2" s="286"/>
      <c r="E2" s="286"/>
      <c r="F2" s="286"/>
      <c r="G2" s="284"/>
      <c r="H2" s="284"/>
      <c r="I2" s="284"/>
      <c r="J2" s="284"/>
    </row>
    <row r="3" spans="1:11" ht="12.75" customHeight="1">
      <c r="A3" s="103" t="s">
        <v>811</v>
      </c>
    </row>
    <row r="4" spans="1:11" ht="12.75" customHeight="1">
      <c r="A4" s="394" t="s">
        <v>1083</v>
      </c>
    </row>
    <row r="5" spans="1:11" ht="12.75" customHeight="1">
      <c r="E5" s="757" t="str">
        <f>Naslovnica!A20</f>
        <v>Veljača 2013.</v>
      </c>
      <c r="F5" s="757"/>
      <c r="G5" s="759" t="str">
        <f>'4 Tablica 2 - Graf 2'!F5</f>
        <v>Siječanj 2013.</v>
      </c>
      <c r="H5" s="757"/>
    </row>
    <row r="6" spans="1:11" ht="12.75" customHeight="1">
      <c r="E6" s="758" t="str">
        <f>Naslovnica!A24</f>
        <v>February 2013</v>
      </c>
      <c r="F6" s="758"/>
      <c r="G6" s="760" t="str">
        <f>'4 Tablica 2 - Graf 2'!F6</f>
        <v>January 2013</v>
      </c>
      <c r="H6" s="758"/>
    </row>
    <row r="7" spans="1:11" ht="12.75" customHeight="1">
      <c r="A7" s="215"/>
      <c r="B7" s="216"/>
      <c r="C7" s="216"/>
      <c r="D7" s="216"/>
      <c r="E7" s="755" t="s">
        <v>268</v>
      </c>
      <c r="F7" s="756"/>
      <c r="G7" s="755" t="s">
        <v>268</v>
      </c>
      <c r="H7" s="756"/>
      <c r="I7" s="756" t="s">
        <v>269</v>
      </c>
      <c r="J7" s="756"/>
    </row>
    <row r="8" spans="1:11" ht="12.75" customHeight="1">
      <c r="A8" s="217" t="s">
        <v>270</v>
      </c>
      <c r="B8" s="217" t="s">
        <v>271</v>
      </c>
      <c r="C8" s="199" t="s">
        <v>510</v>
      </c>
      <c r="D8" s="199" t="s">
        <v>511</v>
      </c>
      <c r="E8" s="199" t="s">
        <v>272</v>
      </c>
      <c r="F8" s="199" t="s">
        <v>167</v>
      </c>
      <c r="G8" s="199" t="s">
        <v>272</v>
      </c>
      <c r="H8" s="199" t="s">
        <v>167</v>
      </c>
      <c r="I8" s="199" t="s">
        <v>272</v>
      </c>
      <c r="J8" s="199" t="s">
        <v>167</v>
      </c>
    </row>
    <row r="9" spans="1:11" ht="12.75" customHeight="1">
      <c r="A9" s="404" t="s">
        <v>273</v>
      </c>
      <c r="B9" s="404" t="s">
        <v>274</v>
      </c>
      <c r="C9" s="405" t="s">
        <v>1084</v>
      </c>
      <c r="D9" s="405" t="s">
        <v>1085</v>
      </c>
      <c r="E9" s="405" t="s">
        <v>275</v>
      </c>
      <c r="F9" s="405" t="s">
        <v>276</v>
      </c>
      <c r="G9" s="405" t="s">
        <v>275</v>
      </c>
      <c r="H9" s="405" t="s">
        <v>276</v>
      </c>
      <c r="I9" s="405" t="s">
        <v>275</v>
      </c>
      <c r="J9" s="405" t="s">
        <v>276</v>
      </c>
    </row>
    <row r="10" spans="1:11" ht="12.75" customHeight="1">
      <c r="A10" s="557" t="s">
        <v>638</v>
      </c>
      <c r="B10" s="558" t="s">
        <v>286</v>
      </c>
      <c r="C10" s="559" t="s">
        <v>281</v>
      </c>
      <c r="D10" s="559" t="s">
        <v>287</v>
      </c>
      <c r="E10" s="560"/>
      <c r="F10" s="561"/>
      <c r="G10" s="562"/>
      <c r="H10" s="563"/>
      <c r="I10" s="564"/>
      <c r="J10" s="564"/>
      <c r="K10" s="320"/>
    </row>
    <row r="11" spans="1:11" ht="12.75" customHeight="1">
      <c r="A11" s="558" t="s">
        <v>288</v>
      </c>
      <c r="B11" s="558" t="s">
        <v>286</v>
      </c>
      <c r="C11" s="559" t="s">
        <v>281</v>
      </c>
      <c r="D11" s="559" t="s">
        <v>287</v>
      </c>
      <c r="E11" s="565">
        <v>52446704.969999999</v>
      </c>
      <c r="F11" s="566">
        <v>87.554582439223438</v>
      </c>
      <c r="G11" s="562">
        <v>51502074.039999999</v>
      </c>
      <c r="H11" s="563">
        <v>87.239029663326164</v>
      </c>
      <c r="I11" s="564">
        <v>1.8341609490645672E-2</v>
      </c>
      <c r="J11" s="564">
        <v>3.6171055216347447E-3</v>
      </c>
      <c r="K11" s="301"/>
    </row>
    <row r="12" spans="1:11" ht="12.75" customHeight="1">
      <c r="A12" s="558" t="s">
        <v>289</v>
      </c>
      <c r="B12" s="558" t="s">
        <v>286</v>
      </c>
      <c r="C12" s="559" t="s">
        <v>278</v>
      </c>
      <c r="D12" s="559" t="s">
        <v>279</v>
      </c>
      <c r="E12" s="567">
        <v>50774845.420000002</v>
      </c>
      <c r="F12" s="568">
        <v>7352.5503863014937</v>
      </c>
      <c r="G12" s="569">
        <v>50971967.07</v>
      </c>
      <c r="H12" s="570">
        <v>7381.0949707678201</v>
      </c>
      <c r="I12" s="564">
        <v>-3.8672560886121587E-3</v>
      </c>
      <c r="J12" s="564">
        <v>-3.8672560886121587E-3</v>
      </c>
      <c r="K12" s="301"/>
    </row>
    <row r="13" spans="1:11" ht="12.75" customHeight="1">
      <c r="A13" s="571" t="s">
        <v>290</v>
      </c>
      <c r="B13" s="558" t="s">
        <v>286</v>
      </c>
      <c r="C13" s="559" t="s">
        <v>281</v>
      </c>
      <c r="D13" s="559" t="s">
        <v>279</v>
      </c>
      <c r="E13" s="569">
        <v>0</v>
      </c>
      <c r="F13" s="570">
        <v>0</v>
      </c>
      <c r="G13" s="569">
        <v>0</v>
      </c>
      <c r="H13" s="570">
        <v>0</v>
      </c>
      <c r="I13" s="564"/>
      <c r="J13" s="564"/>
    </row>
    <row r="14" spans="1:11" ht="12.75" customHeight="1">
      <c r="A14" s="557" t="s">
        <v>498</v>
      </c>
      <c r="B14" s="558" t="s">
        <v>286</v>
      </c>
      <c r="C14" s="559" t="s">
        <v>281</v>
      </c>
      <c r="D14" s="559" t="s">
        <v>282</v>
      </c>
      <c r="E14" s="572">
        <v>10958215.189999999</v>
      </c>
      <c r="F14" s="573">
        <v>58.423942322939581</v>
      </c>
      <c r="G14" s="569">
        <v>11041440.369999999</v>
      </c>
      <c r="H14" s="570">
        <v>58.867659026055016</v>
      </c>
      <c r="I14" s="564">
        <v>-7.5375292725508025E-3</v>
      </c>
      <c r="J14" s="564">
        <v>-7.5375292725509135E-3</v>
      </c>
    </row>
    <row r="15" spans="1:11" ht="12.75" customHeight="1">
      <c r="A15" s="558" t="s">
        <v>291</v>
      </c>
      <c r="B15" s="558" t="s">
        <v>292</v>
      </c>
      <c r="C15" s="559" t="s">
        <v>281</v>
      </c>
      <c r="D15" s="559" t="s">
        <v>287</v>
      </c>
      <c r="E15" s="567">
        <v>222059116.88</v>
      </c>
      <c r="F15" s="568">
        <v>115.55565365295527</v>
      </c>
      <c r="G15" s="569">
        <v>220113585.97</v>
      </c>
      <c r="H15" s="570">
        <v>115.44696101154298</v>
      </c>
      <c r="I15" s="564">
        <v>8.8387588681835272E-3</v>
      </c>
      <c r="J15" s="564">
        <v>9.41494175852986E-4</v>
      </c>
    </row>
    <row r="16" spans="1:11" ht="12.75" customHeight="1">
      <c r="A16" s="558" t="s">
        <v>293</v>
      </c>
      <c r="B16" s="558" t="s">
        <v>292</v>
      </c>
      <c r="C16" s="559" t="s">
        <v>281</v>
      </c>
      <c r="D16" s="559" t="s">
        <v>279</v>
      </c>
      <c r="E16" s="567">
        <v>11252789.4</v>
      </c>
      <c r="F16" s="568">
        <v>895.0812183087553</v>
      </c>
      <c r="G16" s="569">
        <v>10155382.93</v>
      </c>
      <c r="H16" s="570">
        <v>880.74851399565011</v>
      </c>
      <c r="I16" s="564">
        <v>0.10806155489795999</v>
      </c>
      <c r="J16" s="564">
        <v>1.6273322163307125E-2</v>
      </c>
    </row>
    <row r="17" spans="1:10" ht="12.75" customHeight="1">
      <c r="A17" s="558" t="s">
        <v>294</v>
      </c>
      <c r="B17" s="558" t="s">
        <v>292</v>
      </c>
      <c r="C17" s="559" t="s">
        <v>281</v>
      </c>
      <c r="D17" s="559" t="s">
        <v>282</v>
      </c>
      <c r="E17" s="567">
        <v>8851831.9299999997</v>
      </c>
      <c r="F17" s="568">
        <v>124.93337002706805</v>
      </c>
      <c r="G17" s="569">
        <v>8715966.3200000003</v>
      </c>
      <c r="H17" s="570">
        <v>123.6413674144618</v>
      </c>
      <c r="I17" s="564">
        <v>1.5588129303372389E-2</v>
      </c>
      <c r="J17" s="564">
        <v>1.0449598218008171E-2</v>
      </c>
    </row>
    <row r="18" spans="1:10" ht="12.75" customHeight="1">
      <c r="A18" s="558" t="s">
        <v>295</v>
      </c>
      <c r="B18" s="558" t="s">
        <v>296</v>
      </c>
      <c r="C18" s="559" t="s">
        <v>281</v>
      </c>
      <c r="D18" s="559" t="s">
        <v>279</v>
      </c>
      <c r="E18" s="567">
        <v>10725361.98</v>
      </c>
      <c r="F18" s="568">
        <v>85.536081907984837</v>
      </c>
      <c r="G18" s="569">
        <v>10509113.59</v>
      </c>
      <c r="H18" s="570">
        <v>83.811474381077872</v>
      </c>
      <c r="I18" s="564">
        <v>2.0577224534500393E-2</v>
      </c>
      <c r="J18" s="564">
        <v>2.0577224534500393E-2</v>
      </c>
    </row>
    <row r="19" spans="1:10" ht="12.75" customHeight="1">
      <c r="A19" s="558" t="s">
        <v>297</v>
      </c>
      <c r="B19" s="558" t="s">
        <v>296</v>
      </c>
      <c r="C19" s="559" t="s">
        <v>278</v>
      </c>
      <c r="D19" s="559" t="s">
        <v>282</v>
      </c>
      <c r="E19" s="567">
        <v>11405506.57</v>
      </c>
      <c r="F19" s="568">
        <v>116.58471370633245</v>
      </c>
      <c r="G19" s="569">
        <v>11239990.369999999</v>
      </c>
      <c r="H19" s="570">
        <v>114.89284156787645</v>
      </c>
      <c r="I19" s="564">
        <v>1.4725653185768905E-2</v>
      </c>
      <c r="J19" s="564">
        <v>1.4725653185768683E-2</v>
      </c>
    </row>
    <row r="20" spans="1:10" ht="12.75" customHeight="1">
      <c r="A20" s="558" t="s">
        <v>298</v>
      </c>
      <c r="B20" s="558" t="s">
        <v>296</v>
      </c>
      <c r="C20" s="559" t="s">
        <v>278</v>
      </c>
      <c r="D20" s="559" t="s">
        <v>279</v>
      </c>
      <c r="E20" s="567">
        <v>3838398.7</v>
      </c>
      <c r="F20" s="568">
        <v>104.41399628202372</v>
      </c>
      <c r="G20" s="569">
        <v>3653335.9</v>
      </c>
      <c r="H20" s="570">
        <v>99.379827603522216</v>
      </c>
      <c r="I20" s="564">
        <v>5.0655840323907908E-2</v>
      </c>
      <c r="J20" s="564">
        <v>5.0655840323907686E-2</v>
      </c>
    </row>
    <row r="21" spans="1:10" ht="12.75" customHeight="1">
      <c r="A21" s="574" t="s">
        <v>512</v>
      </c>
      <c r="B21" s="558" t="s">
        <v>494</v>
      </c>
      <c r="C21" s="559" t="s">
        <v>281</v>
      </c>
      <c r="D21" s="559" t="s">
        <v>287</v>
      </c>
      <c r="E21" s="567">
        <v>114974773.67</v>
      </c>
      <c r="F21" s="568">
        <v>105.364057029024</v>
      </c>
      <c r="G21" s="575">
        <v>121512565.75</v>
      </c>
      <c r="H21" s="570">
        <v>105.13347129967043</v>
      </c>
      <c r="I21" s="564">
        <v>-5.3803423865239175E-2</v>
      </c>
      <c r="J21" s="564">
        <v>2.1932665829733633E-3</v>
      </c>
    </row>
    <row r="22" spans="1:10" ht="12.75" customHeight="1">
      <c r="A22" s="558" t="s">
        <v>1177</v>
      </c>
      <c r="B22" s="558" t="s">
        <v>299</v>
      </c>
      <c r="C22" s="559" t="s">
        <v>281</v>
      </c>
      <c r="D22" s="559" t="s">
        <v>282</v>
      </c>
      <c r="E22" s="567">
        <v>10214657.779999999</v>
      </c>
      <c r="F22" s="568">
        <v>5.1182932650753683</v>
      </c>
      <c r="G22" s="569">
        <v>9990240.3200000003</v>
      </c>
      <c r="H22" s="570">
        <v>4.9988330427426142</v>
      </c>
      <c r="I22" s="564">
        <v>2.2463669822909704E-2</v>
      </c>
      <c r="J22" s="564">
        <v>2.3897621967228666E-2</v>
      </c>
    </row>
    <row r="23" spans="1:10" ht="12.75" customHeight="1">
      <c r="A23" s="558" t="s">
        <v>300</v>
      </c>
      <c r="B23" s="558" t="s">
        <v>301</v>
      </c>
      <c r="C23" s="559" t="s">
        <v>281</v>
      </c>
      <c r="D23" s="559" t="s">
        <v>279</v>
      </c>
      <c r="E23" s="567">
        <v>234776647.25</v>
      </c>
      <c r="F23" s="568">
        <v>594.74709897598859</v>
      </c>
      <c r="G23" s="569">
        <v>233424553.53</v>
      </c>
      <c r="H23" s="570">
        <v>590.40818414101841</v>
      </c>
      <c r="I23" s="564">
        <v>5.7924228602035388E-3</v>
      </c>
      <c r="J23" s="564">
        <v>7.3490086206762228E-3</v>
      </c>
    </row>
    <row r="24" spans="1:10" ht="12.75" customHeight="1">
      <c r="A24" s="558" t="s">
        <v>302</v>
      </c>
      <c r="B24" s="558" t="s">
        <v>301</v>
      </c>
      <c r="C24" s="559" t="s">
        <v>281</v>
      </c>
      <c r="D24" s="559" t="s">
        <v>279</v>
      </c>
      <c r="E24" s="569">
        <v>0</v>
      </c>
      <c r="F24" s="570">
        <v>0</v>
      </c>
      <c r="G24" s="569">
        <v>0</v>
      </c>
      <c r="H24" s="570">
        <v>0</v>
      </c>
      <c r="I24" s="564"/>
      <c r="J24" s="564"/>
    </row>
    <row r="25" spans="1:10" ht="12.75" customHeight="1">
      <c r="A25" s="558" t="s">
        <v>303</v>
      </c>
      <c r="B25" s="558" t="s">
        <v>301</v>
      </c>
      <c r="C25" s="559" t="s">
        <v>281</v>
      </c>
      <c r="D25" s="559" t="s">
        <v>304</v>
      </c>
      <c r="E25" s="567">
        <v>64212066.409999996</v>
      </c>
      <c r="F25" s="568">
        <v>994.57068633716813</v>
      </c>
      <c r="G25" s="569">
        <v>65652990.960000001</v>
      </c>
      <c r="H25" s="570">
        <v>993.63703920034334</v>
      </c>
      <c r="I25" s="564">
        <v>-2.1947584244530582E-2</v>
      </c>
      <c r="J25" s="564">
        <v>9.396259398464224E-4</v>
      </c>
    </row>
    <row r="26" spans="1:10" ht="12.75" customHeight="1">
      <c r="A26" s="558" t="s">
        <v>305</v>
      </c>
      <c r="B26" s="558" t="s">
        <v>301</v>
      </c>
      <c r="C26" s="559" t="s">
        <v>278</v>
      </c>
      <c r="D26" s="559" t="s">
        <v>282</v>
      </c>
      <c r="E26" s="567">
        <v>5764302.71</v>
      </c>
      <c r="F26" s="568">
        <v>833.73491384625152</v>
      </c>
      <c r="G26" s="569">
        <v>5769294.0800000001</v>
      </c>
      <c r="H26" s="570">
        <v>834.4568536273988</v>
      </c>
      <c r="I26" s="564">
        <v>-8.6516130583524919E-4</v>
      </c>
      <c r="J26" s="564">
        <v>-8.6516130583502715E-4</v>
      </c>
    </row>
    <row r="27" spans="1:10" ht="12.75" customHeight="1">
      <c r="A27" s="557" t="s">
        <v>306</v>
      </c>
      <c r="B27" s="558" t="s">
        <v>301</v>
      </c>
      <c r="C27" s="559" t="s">
        <v>281</v>
      </c>
      <c r="D27" s="559" t="s">
        <v>287</v>
      </c>
      <c r="E27" s="567">
        <v>542659532.03999996</v>
      </c>
      <c r="F27" s="568">
        <v>852.22590011775617</v>
      </c>
      <c r="G27" s="569">
        <v>541193778.79999995</v>
      </c>
      <c r="H27" s="570">
        <v>850.94219720755757</v>
      </c>
      <c r="I27" s="564">
        <v>2.7083704532784303E-3</v>
      </c>
      <c r="J27" s="564">
        <v>1.5085665212175581E-3</v>
      </c>
    </row>
    <row r="28" spans="1:10" ht="12.75" customHeight="1">
      <c r="A28" s="558" t="s">
        <v>307</v>
      </c>
      <c r="B28" s="558" t="s">
        <v>301</v>
      </c>
      <c r="C28" s="559" t="s">
        <v>278</v>
      </c>
      <c r="D28" s="559" t="s">
        <v>282</v>
      </c>
      <c r="E28" s="567">
        <v>13895396.970000001</v>
      </c>
      <c r="F28" s="568">
        <v>939.46869319993914</v>
      </c>
      <c r="G28" s="569">
        <v>13878496.9</v>
      </c>
      <c r="H28" s="570">
        <v>938.32607836769182</v>
      </c>
      <c r="I28" s="564">
        <v>1.217716163484539E-3</v>
      </c>
      <c r="J28" s="564">
        <v>1.217716163484539E-3</v>
      </c>
    </row>
    <row r="29" spans="1:10" ht="12.75" customHeight="1">
      <c r="A29" s="558" t="s">
        <v>308</v>
      </c>
      <c r="B29" s="558" t="s">
        <v>301</v>
      </c>
      <c r="C29" s="559" t="s">
        <v>281</v>
      </c>
      <c r="D29" s="559" t="s">
        <v>282</v>
      </c>
      <c r="E29" s="569">
        <v>0</v>
      </c>
      <c r="F29" s="570">
        <v>0</v>
      </c>
      <c r="G29" s="569">
        <v>0</v>
      </c>
      <c r="H29" s="570">
        <v>0</v>
      </c>
      <c r="I29" s="564"/>
      <c r="J29" s="564"/>
    </row>
    <row r="30" spans="1:10" ht="12.75" customHeight="1">
      <c r="A30" s="558" t="s">
        <v>309</v>
      </c>
      <c r="B30" s="558" t="s">
        <v>301</v>
      </c>
      <c r="C30" s="559" t="s">
        <v>281</v>
      </c>
      <c r="D30" s="559" t="s">
        <v>287</v>
      </c>
      <c r="E30" s="567">
        <v>1383911993.71</v>
      </c>
      <c r="F30" s="568">
        <v>146.78651373896082</v>
      </c>
      <c r="G30" s="569">
        <v>1251177179.77</v>
      </c>
      <c r="H30" s="570">
        <v>146.60163302542134</v>
      </c>
      <c r="I30" s="564">
        <v>0.1060879434872688</v>
      </c>
      <c r="J30" s="564">
        <v>1.2611095096561886E-3</v>
      </c>
    </row>
    <row r="31" spans="1:10" ht="12.75" customHeight="1">
      <c r="A31" s="558" t="s">
        <v>310</v>
      </c>
      <c r="B31" s="558" t="s">
        <v>311</v>
      </c>
      <c r="C31" s="559" t="s">
        <v>281</v>
      </c>
      <c r="D31" s="559" t="s">
        <v>279</v>
      </c>
      <c r="E31" s="567">
        <v>11082190.699999999</v>
      </c>
      <c r="F31" s="568">
        <v>54.791438133044515</v>
      </c>
      <c r="G31" s="569">
        <v>10629314.539999999</v>
      </c>
      <c r="H31" s="570">
        <v>52.748883072227997</v>
      </c>
      <c r="I31" s="564">
        <v>4.2606337247406367E-2</v>
      </c>
      <c r="J31" s="564">
        <v>3.872224285810355E-2</v>
      </c>
    </row>
    <row r="32" spans="1:10" ht="12.75" customHeight="1">
      <c r="A32" s="557" t="s">
        <v>312</v>
      </c>
      <c r="B32" s="557" t="s">
        <v>313</v>
      </c>
      <c r="C32" s="576" t="s">
        <v>281</v>
      </c>
      <c r="D32" s="576" t="s">
        <v>279</v>
      </c>
      <c r="E32" s="572">
        <v>17381523.379999999</v>
      </c>
      <c r="F32" s="573">
        <v>87.662758276486002</v>
      </c>
      <c r="G32" s="577">
        <v>17145868.57</v>
      </c>
      <c r="H32" s="578">
        <v>87.473515010618442</v>
      </c>
      <c r="I32" s="564">
        <v>1.3744116201399148E-2</v>
      </c>
      <c r="J32" s="564">
        <v>2.1634350219559284E-3</v>
      </c>
    </row>
    <row r="33" spans="1:10" ht="12.75" customHeight="1">
      <c r="A33" s="558" t="s">
        <v>314</v>
      </c>
      <c r="B33" s="558" t="s">
        <v>313</v>
      </c>
      <c r="C33" s="559" t="s">
        <v>281</v>
      </c>
      <c r="D33" s="559" t="s">
        <v>287</v>
      </c>
      <c r="E33" s="569">
        <v>11285368.98</v>
      </c>
      <c r="F33" s="570">
        <v>784.76717348567513</v>
      </c>
      <c r="G33" s="569">
        <v>11816624.310000001</v>
      </c>
      <c r="H33" s="570">
        <v>783.46481632874531</v>
      </c>
      <c r="I33" s="564">
        <v>-4.4958299093118881E-2</v>
      </c>
      <c r="J33" s="564">
        <v>1.6623045857151464E-3</v>
      </c>
    </row>
    <row r="34" spans="1:10" ht="12.75" customHeight="1">
      <c r="A34" s="558" t="s">
        <v>315</v>
      </c>
      <c r="B34" s="558" t="s">
        <v>313</v>
      </c>
      <c r="C34" s="559" t="s">
        <v>281</v>
      </c>
      <c r="D34" s="559" t="s">
        <v>282</v>
      </c>
      <c r="E34" s="567">
        <v>54609005.549999997</v>
      </c>
      <c r="F34" s="568">
        <v>78.982030139456327</v>
      </c>
      <c r="G34" s="569">
        <v>58266515.850000001</v>
      </c>
      <c r="H34" s="570">
        <v>84.150094604804465</v>
      </c>
      <c r="I34" s="564">
        <v>-6.2772078382304808E-2</v>
      </c>
      <c r="J34" s="564">
        <v>-6.1414838445744024E-2</v>
      </c>
    </row>
    <row r="35" spans="1:10" ht="12.75" customHeight="1">
      <c r="A35" s="558" t="s">
        <v>316</v>
      </c>
      <c r="B35" s="558" t="s">
        <v>313</v>
      </c>
      <c r="C35" s="559" t="s">
        <v>281</v>
      </c>
      <c r="D35" s="559" t="s">
        <v>287</v>
      </c>
      <c r="E35" s="567">
        <v>365742166.66000003</v>
      </c>
      <c r="F35" s="568">
        <v>139.60920274796692</v>
      </c>
      <c r="G35" s="569">
        <v>365793158.25</v>
      </c>
      <c r="H35" s="570">
        <v>139.45385683138551</v>
      </c>
      <c r="I35" s="564">
        <v>-1.39400064899875E-4</v>
      </c>
      <c r="J35" s="564">
        <v>1.1139592701925327E-3</v>
      </c>
    </row>
    <row r="36" spans="1:10" ht="12.75" customHeight="1">
      <c r="A36" s="558" t="s">
        <v>317</v>
      </c>
      <c r="B36" s="558" t="s">
        <v>313</v>
      </c>
      <c r="C36" s="559" t="s">
        <v>281</v>
      </c>
      <c r="D36" s="559" t="s">
        <v>304</v>
      </c>
      <c r="E36" s="567">
        <v>16004748.02</v>
      </c>
      <c r="F36" s="568">
        <v>1002.990231366824</v>
      </c>
      <c r="G36" s="569">
        <v>21305019.93</v>
      </c>
      <c r="H36" s="570">
        <v>1065.9158935160574</v>
      </c>
      <c r="I36" s="564">
        <v>-0.24878042486768992</v>
      </c>
      <c r="J36" s="564">
        <v>-5.9034359588790108E-2</v>
      </c>
    </row>
    <row r="37" spans="1:10" ht="12.75" customHeight="1">
      <c r="A37" s="558" t="s">
        <v>318</v>
      </c>
      <c r="B37" s="558" t="s">
        <v>313</v>
      </c>
      <c r="C37" s="559" t="s">
        <v>281</v>
      </c>
      <c r="D37" s="559" t="s">
        <v>279</v>
      </c>
      <c r="E37" s="567">
        <v>5085931.0199999996</v>
      </c>
      <c r="F37" s="568">
        <v>551.05971433829802</v>
      </c>
      <c r="G37" s="569">
        <v>4898369.62</v>
      </c>
      <c r="H37" s="570">
        <v>547.06966732621675</v>
      </c>
      <c r="I37" s="564">
        <v>3.8290577181882668E-2</v>
      </c>
      <c r="J37" s="564">
        <v>7.293489751648119E-3</v>
      </c>
    </row>
    <row r="38" spans="1:10" ht="12.75" customHeight="1">
      <c r="A38" s="558" t="s">
        <v>319</v>
      </c>
      <c r="B38" s="558" t="s">
        <v>313</v>
      </c>
      <c r="C38" s="559" t="s">
        <v>281</v>
      </c>
      <c r="D38" s="559" t="s">
        <v>279</v>
      </c>
      <c r="E38" s="567">
        <v>5872710.1600000001</v>
      </c>
      <c r="F38" s="568">
        <v>788.05525698048723</v>
      </c>
      <c r="G38" s="569">
        <v>10277529</v>
      </c>
      <c r="H38" s="570">
        <v>763.29449913792337</v>
      </c>
      <c r="I38" s="564">
        <v>-0.42858734234658935</v>
      </c>
      <c r="J38" s="564">
        <v>3.2439324363701116E-2</v>
      </c>
    </row>
    <row r="39" spans="1:10" ht="12.75" customHeight="1">
      <c r="A39" s="558" t="s">
        <v>320</v>
      </c>
      <c r="B39" s="558" t="s">
        <v>321</v>
      </c>
      <c r="C39" s="559" t="s">
        <v>281</v>
      </c>
      <c r="D39" s="559" t="s">
        <v>282</v>
      </c>
      <c r="E39" s="567">
        <v>60034282.880000003</v>
      </c>
      <c r="F39" s="568">
        <v>79.686850074156865</v>
      </c>
      <c r="G39" s="569">
        <v>58997798.289999999</v>
      </c>
      <c r="H39" s="570">
        <v>78.719946783137942</v>
      </c>
      <c r="I39" s="564">
        <v>1.7568191017997448E-2</v>
      </c>
      <c r="J39" s="564">
        <v>1.2282824500410294E-2</v>
      </c>
    </row>
    <row r="40" spans="1:10" ht="12.75" customHeight="1">
      <c r="A40" s="558" t="s">
        <v>322</v>
      </c>
      <c r="B40" s="558" t="s">
        <v>321</v>
      </c>
      <c r="C40" s="559" t="s">
        <v>281</v>
      </c>
      <c r="D40" s="559" t="s">
        <v>287</v>
      </c>
      <c r="E40" s="567">
        <v>168521050.44999999</v>
      </c>
      <c r="F40" s="568">
        <v>146.29264675905131</v>
      </c>
      <c r="G40" s="569">
        <v>156903135.03</v>
      </c>
      <c r="H40" s="570">
        <v>146.02063114055292</v>
      </c>
      <c r="I40" s="564">
        <v>7.4045145227841669E-2</v>
      </c>
      <c r="J40" s="564">
        <v>1.8628574357864025E-3</v>
      </c>
    </row>
    <row r="41" spans="1:10" ht="12.75" customHeight="1">
      <c r="A41" s="558" t="s">
        <v>323</v>
      </c>
      <c r="B41" s="558" t="s">
        <v>321</v>
      </c>
      <c r="C41" s="559" t="s">
        <v>281</v>
      </c>
      <c r="D41" s="559" t="s">
        <v>304</v>
      </c>
      <c r="E41" s="567">
        <v>7798692.7300000004</v>
      </c>
      <c r="F41" s="568">
        <v>90.886310568586964</v>
      </c>
      <c r="G41" s="569">
        <v>7780485.3200000003</v>
      </c>
      <c r="H41" s="570">
        <v>90.73041637699221</v>
      </c>
      <c r="I41" s="564">
        <v>2.3401380828003138E-3</v>
      </c>
      <c r="J41" s="564">
        <v>1.7182131177155835E-3</v>
      </c>
    </row>
    <row r="42" spans="1:10" ht="12.75" customHeight="1">
      <c r="A42" s="558" t="s">
        <v>324</v>
      </c>
      <c r="B42" s="558" t="s">
        <v>321</v>
      </c>
      <c r="C42" s="559" t="s">
        <v>281</v>
      </c>
      <c r="D42" s="559" t="s">
        <v>279</v>
      </c>
      <c r="E42" s="567">
        <v>46033776.229999997</v>
      </c>
      <c r="F42" s="568">
        <v>66.719754794233282</v>
      </c>
      <c r="G42" s="569">
        <v>45099937.460000001</v>
      </c>
      <c r="H42" s="570">
        <v>65.241228577228284</v>
      </c>
      <c r="I42" s="564">
        <v>2.0705988136418885E-2</v>
      </c>
      <c r="J42" s="564">
        <v>2.2662452091238849E-2</v>
      </c>
    </row>
    <row r="43" spans="1:10" ht="12.75" customHeight="1">
      <c r="A43" s="558" t="s">
        <v>325</v>
      </c>
      <c r="B43" s="558" t="s">
        <v>326</v>
      </c>
      <c r="C43" s="559" t="s">
        <v>281</v>
      </c>
      <c r="D43" s="559" t="s">
        <v>304</v>
      </c>
      <c r="E43" s="567">
        <v>25662384.670000002</v>
      </c>
      <c r="F43" s="568">
        <v>17639.558781185387</v>
      </c>
      <c r="G43" s="569">
        <v>26332770.050000001</v>
      </c>
      <c r="H43" s="570">
        <v>17853.622375198644</v>
      </c>
      <c r="I43" s="564">
        <v>-2.5458217222384394E-2</v>
      </c>
      <c r="J43" s="564">
        <v>-1.1989925042361294E-2</v>
      </c>
    </row>
    <row r="44" spans="1:10" ht="12.75" customHeight="1">
      <c r="A44" s="558" t="s">
        <v>327</v>
      </c>
      <c r="B44" s="558" t="s">
        <v>326</v>
      </c>
      <c r="C44" s="559" t="s">
        <v>281</v>
      </c>
      <c r="D44" s="559" t="s">
        <v>279</v>
      </c>
      <c r="E44" s="567">
        <v>5404493.9500000002</v>
      </c>
      <c r="F44" s="568">
        <v>6915.8437044445709</v>
      </c>
      <c r="G44" s="569">
        <v>5446713.5999999996</v>
      </c>
      <c r="H44" s="570">
        <v>6933.9749538835222</v>
      </c>
      <c r="I44" s="564">
        <v>-7.7513989353138468E-3</v>
      </c>
      <c r="J44" s="564">
        <v>-2.614842072482082E-3</v>
      </c>
    </row>
    <row r="45" spans="1:10" ht="12.75" customHeight="1">
      <c r="A45" s="558" t="s">
        <v>328</v>
      </c>
      <c r="B45" s="558" t="s">
        <v>326</v>
      </c>
      <c r="C45" s="559" t="s">
        <v>278</v>
      </c>
      <c r="D45" s="559" t="s">
        <v>282</v>
      </c>
      <c r="E45" s="567">
        <v>13640947.119999999</v>
      </c>
      <c r="F45" s="568">
        <v>0.99885534514296304</v>
      </c>
      <c r="G45" s="569">
        <v>12928291.369999999</v>
      </c>
      <c r="H45" s="570">
        <v>1.0035867040575743</v>
      </c>
      <c r="I45" s="564">
        <v>5.5123738288704649E-2</v>
      </c>
      <c r="J45" s="564">
        <v>-4.7144495791764385E-3</v>
      </c>
    </row>
    <row r="46" spans="1:10" ht="12.75" customHeight="1">
      <c r="A46" s="558" t="s">
        <v>1239</v>
      </c>
      <c r="B46" s="558" t="s">
        <v>326</v>
      </c>
      <c r="C46" s="559" t="s">
        <v>278</v>
      </c>
      <c r="D46" s="559" t="s">
        <v>282</v>
      </c>
      <c r="E46" s="567"/>
      <c r="F46" s="568"/>
      <c r="G46" s="569"/>
      <c r="H46" s="570"/>
      <c r="I46" s="564"/>
      <c r="J46" s="564"/>
    </row>
    <row r="47" spans="1:10" ht="12.75" customHeight="1">
      <c r="A47" s="558" t="s">
        <v>1240</v>
      </c>
      <c r="B47" s="558" t="s">
        <v>326</v>
      </c>
      <c r="C47" s="559" t="s">
        <v>278</v>
      </c>
      <c r="D47" s="559" t="s">
        <v>282</v>
      </c>
      <c r="E47" s="567"/>
      <c r="F47" s="568"/>
      <c r="G47" s="569"/>
      <c r="H47" s="570"/>
      <c r="I47" s="564"/>
      <c r="J47" s="564"/>
    </row>
    <row r="48" spans="1:10" ht="12.75" customHeight="1">
      <c r="A48" s="558" t="s">
        <v>1355</v>
      </c>
      <c r="B48" s="558" t="s">
        <v>326</v>
      </c>
      <c r="C48" s="559" t="s">
        <v>278</v>
      </c>
      <c r="D48" s="559" t="s">
        <v>304</v>
      </c>
      <c r="E48" s="567">
        <v>93268845.739999995</v>
      </c>
      <c r="F48" s="568">
        <v>8.8662290813363853</v>
      </c>
      <c r="G48" s="569">
        <v>94824202.230000004</v>
      </c>
      <c r="H48" s="570">
        <v>9.0140828135668141</v>
      </c>
      <c r="I48" s="564">
        <v>-1.6402526500855052E-2</v>
      </c>
      <c r="J48" s="564">
        <v>-1.6402526500854719E-2</v>
      </c>
    </row>
    <row r="49" spans="1:10" ht="12.75" customHeight="1">
      <c r="A49" s="558" t="s">
        <v>329</v>
      </c>
      <c r="B49" s="558" t="s">
        <v>326</v>
      </c>
      <c r="C49" s="559" t="s">
        <v>278</v>
      </c>
      <c r="D49" s="559" t="s">
        <v>282</v>
      </c>
      <c r="E49" s="567">
        <v>12136950.07</v>
      </c>
      <c r="F49" s="568">
        <v>1.0457913314556864</v>
      </c>
      <c r="G49" s="569">
        <v>12375139.16</v>
      </c>
      <c r="H49" s="570">
        <v>1.0663151108345792</v>
      </c>
      <c r="I49" s="564">
        <v>-1.9247386790598342E-2</v>
      </c>
      <c r="J49" s="564">
        <v>-1.9247386790598231E-2</v>
      </c>
    </row>
    <row r="50" spans="1:10" ht="12.75" customHeight="1">
      <c r="A50" s="558" t="s">
        <v>330</v>
      </c>
      <c r="B50" s="558" t="s">
        <v>331</v>
      </c>
      <c r="C50" s="559" t="s">
        <v>281</v>
      </c>
      <c r="D50" s="559" t="s">
        <v>279</v>
      </c>
      <c r="E50" s="567">
        <v>4630822.12</v>
      </c>
      <c r="F50" s="568">
        <v>363.01498291169298</v>
      </c>
      <c r="G50" s="569">
        <v>4584697.92</v>
      </c>
      <c r="H50" s="570">
        <v>338.4166109448102</v>
      </c>
      <c r="I50" s="564">
        <v>1.006046653560122E-2</v>
      </c>
      <c r="J50" s="564">
        <v>7.2686656539132866E-2</v>
      </c>
    </row>
    <row r="51" spans="1:10" ht="12.75" customHeight="1">
      <c r="A51" s="558" t="s">
        <v>332</v>
      </c>
      <c r="B51" s="558" t="s">
        <v>331</v>
      </c>
      <c r="C51" s="559" t="s">
        <v>281</v>
      </c>
      <c r="D51" s="559" t="s">
        <v>279</v>
      </c>
      <c r="E51" s="567">
        <v>10739223.57</v>
      </c>
      <c r="F51" s="568">
        <v>605.13324140691077</v>
      </c>
      <c r="G51" s="569">
        <v>10722872.5</v>
      </c>
      <c r="H51" s="570">
        <v>592.79704275286736</v>
      </c>
      <c r="I51" s="564">
        <v>1.5248777787855161E-3</v>
      </c>
      <c r="J51" s="564">
        <v>2.0810155524318752E-2</v>
      </c>
    </row>
    <row r="52" spans="1:10" ht="12.75" customHeight="1">
      <c r="A52" s="558" t="s">
        <v>333</v>
      </c>
      <c r="B52" s="558" t="s">
        <v>331</v>
      </c>
      <c r="C52" s="559" t="s">
        <v>281</v>
      </c>
      <c r="D52" s="559" t="s">
        <v>287</v>
      </c>
      <c r="E52" s="569">
        <v>0</v>
      </c>
      <c r="F52" s="570">
        <v>0</v>
      </c>
      <c r="G52" s="569">
        <v>0</v>
      </c>
      <c r="H52" s="570">
        <v>0</v>
      </c>
      <c r="I52" s="564"/>
      <c r="J52" s="564"/>
    </row>
    <row r="53" spans="1:10" ht="12.75" customHeight="1">
      <c r="A53" s="558" t="s">
        <v>334</v>
      </c>
      <c r="B53" s="558" t="s">
        <v>331</v>
      </c>
      <c r="C53" s="559" t="s">
        <v>335</v>
      </c>
      <c r="D53" s="559" t="s">
        <v>279</v>
      </c>
      <c r="E53" s="567">
        <v>3875928.76</v>
      </c>
      <c r="F53" s="568">
        <v>534.89432793066783</v>
      </c>
      <c r="G53" s="569">
        <v>3820565.97</v>
      </c>
      <c r="H53" s="570">
        <v>565.57282433753517</v>
      </c>
      <c r="I53" s="564">
        <v>1.4490730021342824E-2</v>
      </c>
      <c r="J53" s="564">
        <v>-5.4243229318525987E-2</v>
      </c>
    </row>
    <row r="54" spans="1:10" ht="12.75" customHeight="1">
      <c r="A54" s="558" t="s">
        <v>336</v>
      </c>
      <c r="B54" s="558" t="s">
        <v>331</v>
      </c>
      <c r="C54" s="559" t="s">
        <v>335</v>
      </c>
      <c r="D54" s="559" t="s">
        <v>279</v>
      </c>
      <c r="E54" s="569">
        <v>0</v>
      </c>
      <c r="F54" s="570">
        <v>0</v>
      </c>
      <c r="G54" s="569">
        <v>0</v>
      </c>
      <c r="H54" s="570">
        <v>0</v>
      </c>
      <c r="I54" s="564"/>
      <c r="J54" s="564"/>
    </row>
    <row r="55" spans="1:10" ht="12.75" customHeight="1">
      <c r="A55" s="558" t="s">
        <v>337</v>
      </c>
      <c r="B55" s="558" t="s">
        <v>331</v>
      </c>
      <c r="C55" s="559" t="s">
        <v>281</v>
      </c>
      <c r="D55" s="559" t="s">
        <v>279</v>
      </c>
      <c r="E55" s="567">
        <v>48972891.659999996</v>
      </c>
      <c r="F55" s="568">
        <v>950.49320658742749</v>
      </c>
      <c r="G55" s="569">
        <v>50083073.359999999</v>
      </c>
      <c r="H55" s="570">
        <v>957.52172457755296</v>
      </c>
      <c r="I55" s="564">
        <v>-2.2166804581259525E-2</v>
      </c>
      <c r="J55" s="564">
        <v>-7.3403222190351336E-3</v>
      </c>
    </row>
    <row r="56" spans="1:10" ht="12.75" customHeight="1">
      <c r="A56" s="558" t="s">
        <v>338</v>
      </c>
      <c r="B56" s="558" t="s">
        <v>339</v>
      </c>
      <c r="C56" s="559" t="s">
        <v>281</v>
      </c>
      <c r="D56" s="559" t="s">
        <v>282</v>
      </c>
      <c r="E56" s="569">
        <v>5483186.4299999997</v>
      </c>
      <c r="F56" s="570">
        <v>7.8703768783576233</v>
      </c>
      <c r="G56" s="569">
        <v>5429120.54</v>
      </c>
      <c r="H56" s="570">
        <v>7.8331715337908738</v>
      </c>
      <c r="I56" s="564">
        <v>9.9584987295198157E-3</v>
      </c>
      <c r="J56" s="564">
        <v>4.7497165619636572E-3</v>
      </c>
    </row>
    <row r="57" spans="1:10" ht="12.75" customHeight="1">
      <c r="A57" s="558" t="s">
        <v>340</v>
      </c>
      <c r="B57" s="558" t="s">
        <v>339</v>
      </c>
      <c r="C57" s="559" t="s">
        <v>281</v>
      </c>
      <c r="D57" s="559" t="s">
        <v>279</v>
      </c>
      <c r="E57" s="567">
        <v>6147956.2599999998</v>
      </c>
      <c r="F57" s="568">
        <v>9.3169310930492095</v>
      </c>
      <c r="G57" s="569">
        <v>8660600.5299999993</v>
      </c>
      <c r="H57" s="570">
        <v>9.4292385600448725</v>
      </c>
      <c r="I57" s="564">
        <v>-0.29012356144314622</v>
      </c>
      <c r="J57" s="564">
        <v>-1.1910555267055201E-2</v>
      </c>
    </row>
    <row r="58" spans="1:10" ht="12.75" customHeight="1">
      <c r="A58" s="558" t="s">
        <v>341</v>
      </c>
      <c r="B58" s="558" t="s">
        <v>339</v>
      </c>
      <c r="C58" s="559" t="s">
        <v>281</v>
      </c>
      <c r="D58" s="559" t="s">
        <v>279</v>
      </c>
      <c r="E58" s="567">
        <v>21215691.77</v>
      </c>
      <c r="F58" s="568">
        <v>6.6863636853720685</v>
      </c>
      <c r="G58" s="569">
        <v>21257493.789999999</v>
      </c>
      <c r="H58" s="570">
        <v>6.7591561142995573</v>
      </c>
      <c r="I58" s="564">
        <v>-1.9664604121707452E-3</v>
      </c>
      <c r="J58" s="564">
        <v>-1.0769455194782451E-2</v>
      </c>
    </row>
    <row r="59" spans="1:10" ht="12.75" customHeight="1">
      <c r="A59" s="558" t="s">
        <v>342</v>
      </c>
      <c r="B59" s="558" t="s">
        <v>339</v>
      </c>
      <c r="C59" s="559" t="s">
        <v>281</v>
      </c>
      <c r="D59" s="559" t="s">
        <v>279</v>
      </c>
      <c r="E59" s="567">
        <v>4712363.76</v>
      </c>
      <c r="F59" s="568">
        <v>11.894837469328071</v>
      </c>
      <c r="G59" s="569">
        <v>4750875.6500000004</v>
      </c>
      <c r="H59" s="570">
        <v>12.032463082649997</v>
      </c>
      <c r="I59" s="564">
        <v>-8.1062719458886434E-3</v>
      </c>
      <c r="J59" s="564">
        <v>-1.1437858763961084E-2</v>
      </c>
    </row>
    <row r="60" spans="1:10" ht="12.75" customHeight="1">
      <c r="A60" s="558" t="s">
        <v>343</v>
      </c>
      <c r="B60" s="558" t="s">
        <v>339</v>
      </c>
      <c r="C60" s="559" t="s">
        <v>281</v>
      </c>
      <c r="D60" s="559" t="s">
        <v>279</v>
      </c>
      <c r="E60" s="567">
        <v>55295888.609999999</v>
      </c>
      <c r="F60" s="568">
        <v>13.768332689929403</v>
      </c>
      <c r="G60" s="569">
        <v>53353642.789999999</v>
      </c>
      <c r="H60" s="570">
        <v>13.292447021096338</v>
      </c>
      <c r="I60" s="564">
        <v>3.6403246684480139E-2</v>
      </c>
      <c r="J60" s="564">
        <v>3.5801208617028291E-2</v>
      </c>
    </row>
    <row r="61" spans="1:10" ht="12.75" customHeight="1">
      <c r="A61" s="557" t="s">
        <v>344</v>
      </c>
      <c r="B61" s="558" t="s">
        <v>345</v>
      </c>
      <c r="C61" s="559" t="s">
        <v>281</v>
      </c>
      <c r="D61" s="576" t="s">
        <v>282</v>
      </c>
      <c r="E61" s="567">
        <v>10981187.380000001</v>
      </c>
      <c r="F61" s="568">
        <v>109.81873176016096</v>
      </c>
      <c r="G61" s="569">
        <v>11585570.119999999</v>
      </c>
      <c r="H61" s="570">
        <v>116.4319970879062</v>
      </c>
      <c r="I61" s="564">
        <v>-5.2166853572157112E-2</v>
      </c>
      <c r="J61" s="564">
        <v>-5.6799380695602308E-2</v>
      </c>
    </row>
    <row r="62" spans="1:10" ht="12.75" customHeight="1">
      <c r="A62" s="558" t="s">
        <v>346</v>
      </c>
      <c r="B62" s="558" t="s">
        <v>345</v>
      </c>
      <c r="C62" s="559" t="s">
        <v>281</v>
      </c>
      <c r="D62" s="559" t="s">
        <v>279</v>
      </c>
      <c r="E62" s="569">
        <v>0</v>
      </c>
      <c r="F62" s="570">
        <v>0</v>
      </c>
      <c r="G62" s="569">
        <v>0</v>
      </c>
      <c r="H62" s="570">
        <v>0</v>
      </c>
      <c r="I62" s="564"/>
      <c r="J62" s="564"/>
    </row>
    <row r="63" spans="1:10" ht="12.75" customHeight="1">
      <c r="A63" s="558" t="s">
        <v>347</v>
      </c>
      <c r="B63" s="558" t="s">
        <v>345</v>
      </c>
      <c r="C63" s="559" t="s">
        <v>281</v>
      </c>
      <c r="D63" s="559" t="s">
        <v>287</v>
      </c>
      <c r="E63" s="567">
        <v>216878000.63999999</v>
      </c>
      <c r="F63" s="568">
        <v>1272.3397349339668</v>
      </c>
      <c r="G63" s="569">
        <v>208932474.25</v>
      </c>
      <c r="H63" s="570">
        <v>1269.6497730716137</v>
      </c>
      <c r="I63" s="564">
        <v>3.8029159509654242E-2</v>
      </c>
      <c r="J63" s="564">
        <v>2.1186644690569523E-3</v>
      </c>
    </row>
    <row r="64" spans="1:10" ht="12.75" customHeight="1">
      <c r="A64" s="558" t="s">
        <v>348</v>
      </c>
      <c r="B64" s="558" t="s">
        <v>345</v>
      </c>
      <c r="C64" s="559" t="s">
        <v>278</v>
      </c>
      <c r="D64" s="559" t="s">
        <v>279</v>
      </c>
      <c r="E64" s="569">
        <v>22133218.559999999</v>
      </c>
      <c r="F64" s="570">
        <v>821.85282749633586</v>
      </c>
      <c r="G64" s="569">
        <v>24196174.510000002</v>
      </c>
      <c r="H64" s="570">
        <v>822.88922969900204</v>
      </c>
      <c r="I64" s="564">
        <v>-8.5259591310494431E-2</v>
      </c>
      <c r="J64" s="564">
        <v>-1.2594674535298944E-3</v>
      </c>
    </row>
    <row r="65" spans="1:10" ht="12.75" customHeight="1">
      <c r="A65" s="558" t="s">
        <v>349</v>
      </c>
      <c r="B65" s="558" t="s">
        <v>345</v>
      </c>
      <c r="C65" s="559" t="s">
        <v>278</v>
      </c>
      <c r="D65" s="559" t="s">
        <v>279</v>
      </c>
      <c r="E65" s="569">
        <v>12327954.32</v>
      </c>
      <c r="F65" s="570">
        <v>838.1496798236642</v>
      </c>
      <c r="G65" s="569">
        <v>12328480.220000001</v>
      </c>
      <c r="H65" s="570">
        <v>838.18543457300689</v>
      </c>
      <c r="I65" s="564">
        <v>-4.2657326013939567E-5</v>
      </c>
      <c r="J65" s="564">
        <v>-4.2657326013939567E-5</v>
      </c>
    </row>
    <row r="66" spans="1:10" ht="12.75" customHeight="1">
      <c r="A66" s="558" t="s">
        <v>350</v>
      </c>
      <c r="B66" s="558" t="s">
        <v>345</v>
      </c>
      <c r="C66" s="559" t="s">
        <v>278</v>
      </c>
      <c r="D66" s="559" t="s">
        <v>279</v>
      </c>
      <c r="E66" s="567">
        <v>12040499.59</v>
      </c>
      <c r="F66" s="568">
        <v>491.21914247262885</v>
      </c>
      <c r="G66" s="569">
        <v>11846113.939999999</v>
      </c>
      <c r="H66" s="570">
        <v>483.28874460265274</v>
      </c>
      <c r="I66" s="564">
        <v>1.6409233524559586E-2</v>
      </c>
      <c r="J66" s="564">
        <v>1.6409233524559363E-2</v>
      </c>
    </row>
    <row r="67" spans="1:10" ht="12.75" customHeight="1">
      <c r="A67" s="574" t="s">
        <v>277</v>
      </c>
      <c r="B67" s="558" t="s">
        <v>351</v>
      </c>
      <c r="C67" s="576" t="s">
        <v>278</v>
      </c>
      <c r="D67" s="576" t="s">
        <v>279</v>
      </c>
      <c r="E67" s="577">
        <v>1681955.8400000001</v>
      </c>
      <c r="F67" s="578">
        <v>172.71420736006311</v>
      </c>
      <c r="G67" s="577">
        <v>1715698.58</v>
      </c>
      <c r="H67" s="578">
        <v>176.17913221400977</v>
      </c>
      <c r="I67" s="564">
        <v>-1.9667055969702973E-2</v>
      </c>
      <c r="J67" s="564">
        <v>-1.9667055969703084E-2</v>
      </c>
    </row>
    <row r="68" spans="1:10" ht="12.75" customHeight="1">
      <c r="A68" s="574" t="s">
        <v>280</v>
      </c>
      <c r="B68" s="558" t="s">
        <v>351</v>
      </c>
      <c r="C68" s="576" t="s">
        <v>281</v>
      </c>
      <c r="D68" s="576" t="s">
        <v>282</v>
      </c>
      <c r="E68" s="577">
        <v>9897483.4100000001</v>
      </c>
      <c r="F68" s="578">
        <v>68.428890295734391</v>
      </c>
      <c r="G68" s="577">
        <v>9999699.9800000004</v>
      </c>
      <c r="H68" s="578">
        <v>69.135591804106625</v>
      </c>
      <c r="I68" s="564">
        <v>-1.0221963679354351E-2</v>
      </c>
      <c r="J68" s="564">
        <v>-1.0221963679354129E-2</v>
      </c>
    </row>
    <row r="69" spans="1:10" ht="12.75" customHeight="1">
      <c r="A69" s="574" t="s">
        <v>283</v>
      </c>
      <c r="B69" s="558" t="s">
        <v>351</v>
      </c>
      <c r="C69" s="576" t="s">
        <v>281</v>
      </c>
      <c r="D69" s="576" t="s">
        <v>279</v>
      </c>
      <c r="E69" s="577">
        <v>11116430.810000001</v>
      </c>
      <c r="F69" s="578">
        <v>69.624107622292826</v>
      </c>
      <c r="G69" s="577">
        <v>11213235.57</v>
      </c>
      <c r="H69" s="578">
        <v>70.232917909497161</v>
      </c>
      <c r="I69" s="564">
        <v>-8.6330800236634753E-3</v>
      </c>
      <c r="J69" s="564">
        <v>-8.6684464397286387E-3</v>
      </c>
    </row>
    <row r="70" spans="1:10" ht="12.75" customHeight="1">
      <c r="A70" s="579" t="s">
        <v>1215</v>
      </c>
      <c r="B70" s="558" t="s">
        <v>351</v>
      </c>
      <c r="C70" s="576" t="s">
        <v>278</v>
      </c>
      <c r="D70" s="576" t="s">
        <v>279</v>
      </c>
      <c r="E70" s="577">
        <v>0</v>
      </c>
      <c r="F70" s="578">
        <v>0</v>
      </c>
      <c r="G70" s="577">
        <v>0</v>
      </c>
      <c r="H70" s="578">
        <v>0</v>
      </c>
      <c r="I70" s="564"/>
      <c r="J70" s="564"/>
    </row>
    <row r="71" spans="1:10" ht="12.75" customHeight="1">
      <c r="A71" s="574" t="s">
        <v>284</v>
      </c>
      <c r="B71" s="558" t="s">
        <v>351</v>
      </c>
      <c r="C71" s="576" t="s">
        <v>281</v>
      </c>
      <c r="D71" s="576" t="s">
        <v>279</v>
      </c>
      <c r="E71" s="577">
        <v>5736184.6399999997</v>
      </c>
      <c r="F71" s="578">
        <v>222.75987659422407</v>
      </c>
      <c r="G71" s="577">
        <v>5819910.7699999996</v>
      </c>
      <c r="H71" s="578">
        <v>226.0113100045879</v>
      </c>
      <c r="I71" s="564">
        <v>-1.4386153552660041E-2</v>
      </c>
      <c r="J71" s="564">
        <v>-1.438615355265993E-2</v>
      </c>
    </row>
    <row r="72" spans="1:10" ht="12.75" customHeight="1">
      <c r="A72" s="558" t="s">
        <v>496</v>
      </c>
      <c r="B72" s="580" t="s">
        <v>351</v>
      </c>
      <c r="C72" s="559" t="s">
        <v>281</v>
      </c>
      <c r="D72" s="559" t="s">
        <v>279</v>
      </c>
      <c r="E72" s="569">
        <v>7944443.9199999999</v>
      </c>
      <c r="F72" s="570">
        <v>165.05700177679003</v>
      </c>
      <c r="G72" s="569">
        <v>8133583.6799999997</v>
      </c>
      <c r="H72" s="570">
        <v>166.1214760992992</v>
      </c>
      <c r="I72" s="564">
        <v>-2.3254172753528479E-2</v>
      </c>
      <c r="J72" s="564">
        <v>-6.4078067899714375E-3</v>
      </c>
    </row>
    <row r="73" spans="1:10" ht="12.75" customHeight="1">
      <c r="A73" s="558" t="s">
        <v>352</v>
      </c>
      <c r="B73" s="580" t="s">
        <v>351</v>
      </c>
      <c r="C73" s="559" t="s">
        <v>281</v>
      </c>
      <c r="D73" s="559" t="s">
        <v>282</v>
      </c>
      <c r="E73" s="567">
        <v>9133228.0399999991</v>
      </c>
      <c r="F73" s="568">
        <v>77.264007954544269</v>
      </c>
      <c r="G73" s="569">
        <v>9133327.4700000007</v>
      </c>
      <c r="H73" s="570">
        <v>76.69158810963819</v>
      </c>
      <c r="I73" s="564">
        <v>-1.0886503339357922E-5</v>
      </c>
      <c r="J73" s="564">
        <v>7.4639195642649536E-3</v>
      </c>
    </row>
    <row r="74" spans="1:10" ht="12.75" customHeight="1">
      <c r="A74" s="558" t="s">
        <v>353</v>
      </c>
      <c r="B74" s="580" t="s">
        <v>351</v>
      </c>
      <c r="C74" s="559" t="s">
        <v>281</v>
      </c>
      <c r="D74" s="559" t="s">
        <v>279</v>
      </c>
      <c r="E74" s="567">
        <v>44466163.590000004</v>
      </c>
      <c r="F74" s="568">
        <v>93.303471529971901</v>
      </c>
      <c r="G74" s="569">
        <v>43770758.329999998</v>
      </c>
      <c r="H74" s="570">
        <v>90.971026208518055</v>
      </c>
      <c r="I74" s="564">
        <v>1.5887439161029526E-2</v>
      </c>
      <c r="J74" s="564">
        <v>2.5639430692004694E-2</v>
      </c>
    </row>
    <row r="75" spans="1:10" ht="12.75" customHeight="1">
      <c r="A75" s="558" t="s">
        <v>509</v>
      </c>
      <c r="B75" s="580" t="s">
        <v>351</v>
      </c>
      <c r="C75" s="559" t="s">
        <v>281</v>
      </c>
      <c r="D75" s="559" t="s">
        <v>279</v>
      </c>
      <c r="E75" s="567">
        <v>3549067.33</v>
      </c>
      <c r="F75" s="568">
        <v>484.44562910773669</v>
      </c>
      <c r="G75" s="569">
        <v>3393527.86</v>
      </c>
      <c r="H75" s="570">
        <v>474.82497662693766</v>
      </c>
      <c r="I75" s="564">
        <v>4.5834151483878038E-2</v>
      </c>
      <c r="J75" s="564">
        <v>2.0261470972193329E-2</v>
      </c>
    </row>
    <row r="76" spans="1:10" ht="12.75" customHeight="1">
      <c r="A76" s="558" t="s">
        <v>354</v>
      </c>
      <c r="B76" s="580" t="s">
        <v>351</v>
      </c>
      <c r="C76" s="559" t="s">
        <v>281</v>
      </c>
      <c r="D76" s="559" t="s">
        <v>287</v>
      </c>
      <c r="E76" s="567">
        <v>7595468.5300000003</v>
      </c>
      <c r="F76" s="568">
        <v>103.14822324884186</v>
      </c>
      <c r="G76" s="569">
        <v>6604738.5800000001</v>
      </c>
      <c r="H76" s="570">
        <v>102.94483140201055</v>
      </c>
      <c r="I76" s="564">
        <v>0.15000290140173878</v>
      </c>
      <c r="J76" s="564">
        <v>1.9757363634609337E-3</v>
      </c>
    </row>
    <row r="77" spans="1:10" ht="12.75" customHeight="1">
      <c r="A77" s="558" t="s">
        <v>355</v>
      </c>
      <c r="B77" s="580" t="s">
        <v>351</v>
      </c>
      <c r="C77" s="559" t="s">
        <v>281</v>
      </c>
      <c r="D77" s="559" t="s">
        <v>279</v>
      </c>
      <c r="E77" s="567">
        <v>13073065.359999999</v>
      </c>
      <c r="F77" s="568">
        <v>104.90792724720009</v>
      </c>
      <c r="G77" s="569">
        <v>10387467.939999999</v>
      </c>
      <c r="H77" s="570">
        <v>103.90293538766694</v>
      </c>
      <c r="I77" s="564">
        <v>0.25854206583476591</v>
      </c>
      <c r="J77" s="564">
        <v>9.6724106569605617E-3</v>
      </c>
    </row>
    <row r="78" spans="1:10" ht="12.75" customHeight="1">
      <c r="A78" s="558" t="s">
        <v>356</v>
      </c>
      <c r="B78" s="580" t="s">
        <v>351</v>
      </c>
      <c r="C78" s="559" t="s">
        <v>278</v>
      </c>
      <c r="D78" s="559" t="s">
        <v>279</v>
      </c>
      <c r="E78" s="567">
        <v>11761003.550000001</v>
      </c>
      <c r="F78" s="568">
        <v>47.655029238158782</v>
      </c>
      <c r="G78" s="569">
        <v>11709326.550000001</v>
      </c>
      <c r="H78" s="570">
        <v>47.445636482219996</v>
      </c>
      <c r="I78" s="564">
        <v>4.4133195687501292E-3</v>
      </c>
      <c r="J78" s="564">
        <v>4.4133195687501292E-3</v>
      </c>
    </row>
    <row r="79" spans="1:10" ht="12.75" customHeight="1">
      <c r="A79" s="558" t="s">
        <v>357</v>
      </c>
      <c r="B79" s="580" t="s">
        <v>351</v>
      </c>
      <c r="C79" s="559" t="s">
        <v>281</v>
      </c>
      <c r="D79" s="559" t="s">
        <v>279</v>
      </c>
      <c r="E79" s="567">
        <v>11588600.43</v>
      </c>
      <c r="F79" s="568">
        <v>122.82438045016937</v>
      </c>
      <c r="G79" s="569">
        <v>13925100.76</v>
      </c>
      <c r="H79" s="570">
        <v>124.76826822820632</v>
      </c>
      <c r="I79" s="564">
        <v>-0.16779055105379359</v>
      </c>
      <c r="J79" s="564">
        <v>-1.5579985244978278E-2</v>
      </c>
    </row>
    <row r="80" spans="1:10" ht="12.75" customHeight="1">
      <c r="A80" s="574" t="s">
        <v>285</v>
      </c>
      <c r="B80" s="580" t="s">
        <v>351</v>
      </c>
      <c r="C80" s="576" t="s">
        <v>281</v>
      </c>
      <c r="D80" s="576" t="s">
        <v>279</v>
      </c>
      <c r="E80" s="572">
        <v>16013639.199999999</v>
      </c>
      <c r="F80" s="573">
        <v>46.993152096556358</v>
      </c>
      <c r="G80" s="577">
        <v>13465738.24</v>
      </c>
      <c r="H80" s="578">
        <v>46.293247028337163</v>
      </c>
      <c r="I80" s="564">
        <v>0.18921361121007485</v>
      </c>
      <c r="J80" s="564">
        <v>1.5118945270587103E-2</v>
      </c>
    </row>
    <row r="81" spans="1:10" ht="12.75" customHeight="1">
      <c r="A81" s="558" t="s">
        <v>358</v>
      </c>
      <c r="B81" s="580" t="s">
        <v>359</v>
      </c>
      <c r="C81" s="559" t="s">
        <v>281</v>
      </c>
      <c r="D81" s="559" t="s">
        <v>279</v>
      </c>
      <c r="E81" s="569">
        <v>0</v>
      </c>
      <c r="F81" s="570">
        <v>0</v>
      </c>
      <c r="G81" s="569">
        <v>0</v>
      </c>
      <c r="H81" s="570">
        <v>0</v>
      </c>
      <c r="I81" s="564"/>
      <c r="J81" s="564"/>
    </row>
    <row r="82" spans="1:10" ht="12.75" customHeight="1">
      <c r="A82" s="558" t="s">
        <v>1271</v>
      </c>
      <c r="B82" s="580" t="s">
        <v>359</v>
      </c>
      <c r="C82" s="559" t="s">
        <v>281</v>
      </c>
      <c r="D82" s="559" t="s">
        <v>287</v>
      </c>
      <c r="E82" s="575">
        <v>9993564.2799999993</v>
      </c>
      <c r="F82" s="585">
        <v>758.83402142017451</v>
      </c>
      <c r="G82" s="569">
        <v>0</v>
      </c>
      <c r="H82" s="570">
        <v>0</v>
      </c>
      <c r="I82" s="564"/>
      <c r="J82" s="564"/>
    </row>
    <row r="83" spans="1:10" ht="12.75" customHeight="1">
      <c r="A83" s="558" t="s">
        <v>1272</v>
      </c>
      <c r="B83" s="580" t="s">
        <v>359</v>
      </c>
      <c r="C83" s="559" t="s">
        <v>281</v>
      </c>
      <c r="D83" s="559" t="s">
        <v>304</v>
      </c>
      <c r="E83" s="567">
        <v>11791597.82</v>
      </c>
      <c r="F83" s="568">
        <v>919.13502266374144</v>
      </c>
      <c r="G83" s="569">
        <v>13414230.67</v>
      </c>
      <c r="H83" s="570">
        <v>968.76765773297791</v>
      </c>
      <c r="I83" s="564">
        <v>-0.12096354162366585</v>
      </c>
      <c r="J83" s="564">
        <v>-5.1232753976719558E-2</v>
      </c>
    </row>
    <row r="84" spans="1:10" ht="12.75" customHeight="1">
      <c r="A84" s="580" t="s">
        <v>360</v>
      </c>
      <c r="B84" s="580" t="s">
        <v>359</v>
      </c>
      <c r="C84" s="581" t="s">
        <v>281</v>
      </c>
      <c r="D84" s="581" t="s">
        <v>279</v>
      </c>
      <c r="E84" s="572">
        <v>9127568.2100000009</v>
      </c>
      <c r="F84" s="573">
        <v>838.72029652113088</v>
      </c>
      <c r="G84" s="577">
        <v>8915218.9499999993</v>
      </c>
      <c r="H84" s="578">
        <v>819.20780094557131</v>
      </c>
      <c r="I84" s="564">
        <v>2.3818737508404242E-2</v>
      </c>
      <c r="J84" s="564">
        <v>2.3818737508404242E-2</v>
      </c>
    </row>
    <row r="85" spans="1:10" ht="12.75" customHeight="1">
      <c r="A85" s="558" t="s">
        <v>361</v>
      </c>
      <c r="B85" s="558" t="s">
        <v>359</v>
      </c>
      <c r="C85" s="559" t="s">
        <v>281</v>
      </c>
      <c r="D85" s="559" t="s">
        <v>279</v>
      </c>
      <c r="E85" s="567">
        <v>119470939.66</v>
      </c>
      <c r="F85" s="568">
        <v>40.259316070291455</v>
      </c>
      <c r="G85" s="569">
        <v>115541430.8</v>
      </c>
      <c r="H85" s="570">
        <v>39.046870309938896</v>
      </c>
      <c r="I85" s="564">
        <v>3.4009522236243539E-2</v>
      </c>
      <c r="J85" s="564">
        <v>3.1051035607428501E-2</v>
      </c>
    </row>
    <row r="86" spans="1:10" ht="12.75" customHeight="1">
      <c r="A86" s="558" t="s">
        <v>362</v>
      </c>
      <c r="B86" s="558" t="s">
        <v>359</v>
      </c>
      <c r="C86" s="559" t="s">
        <v>281</v>
      </c>
      <c r="D86" s="559" t="s">
        <v>279</v>
      </c>
      <c r="E86" s="569">
        <v>10041682.67</v>
      </c>
      <c r="F86" s="570">
        <v>617.16312551731369</v>
      </c>
      <c r="G86" s="569">
        <v>9945663.1899999995</v>
      </c>
      <c r="H86" s="570">
        <v>611.26175576337903</v>
      </c>
      <c r="I86" s="564">
        <v>9.6544069677066968E-3</v>
      </c>
      <c r="J86" s="564">
        <v>9.6544069677066968E-3</v>
      </c>
    </row>
    <row r="87" spans="1:10" ht="12.75" customHeight="1">
      <c r="A87" s="558" t="s">
        <v>363</v>
      </c>
      <c r="B87" s="558" t="s">
        <v>359</v>
      </c>
      <c r="C87" s="559" t="s">
        <v>281</v>
      </c>
      <c r="D87" s="559" t="s">
        <v>287</v>
      </c>
      <c r="E87" s="567">
        <v>413575519.50999999</v>
      </c>
      <c r="F87" s="568">
        <v>129.66724419798911</v>
      </c>
      <c r="G87" s="569">
        <v>392863303.91000003</v>
      </c>
      <c r="H87" s="570">
        <v>129.51235309758181</v>
      </c>
      <c r="I87" s="564">
        <v>5.2721176536113523E-2</v>
      </c>
      <c r="J87" s="564">
        <v>1.1959561902994409E-3</v>
      </c>
    </row>
    <row r="88" spans="1:10" ht="12.75" customHeight="1">
      <c r="A88" s="558" t="s">
        <v>364</v>
      </c>
      <c r="B88" s="558" t="s">
        <v>359</v>
      </c>
      <c r="C88" s="559" t="s">
        <v>281</v>
      </c>
      <c r="D88" s="559" t="s">
        <v>282</v>
      </c>
      <c r="E88" s="567">
        <v>26282178.280000001</v>
      </c>
      <c r="F88" s="568">
        <v>96.377210441358557</v>
      </c>
      <c r="G88" s="569">
        <v>27259811.66</v>
      </c>
      <c r="H88" s="570">
        <v>99.757582788006658</v>
      </c>
      <c r="I88" s="564">
        <v>-3.5863541252360909E-2</v>
      </c>
      <c r="J88" s="564">
        <v>-3.388586864450871E-2</v>
      </c>
    </row>
    <row r="89" spans="1:10" ht="12.75" customHeight="1">
      <c r="A89" s="558" t="s">
        <v>365</v>
      </c>
      <c r="B89" s="558" t="s">
        <v>366</v>
      </c>
      <c r="C89" s="559" t="s">
        <v>281</v>
      </c>
      <c r="D89" s="559" t="s">
        <v>304</v>
      </c>
      <c r="E89" s="567">
        <v>38257344.049999997</v>
      </c>
      <c r="F89" s="568">
        <v>839.35337970485205</v>
      </c>
      <c r="G89" s="569">
        <v>43675155.030000001</v>
      </c>
      <c r="H89" s="570">
        <v>860.89177813897675</v>
      </c>
      <c r="I89" s="564">
        <v>-0.12404789350555412</v>
      </c>
      <c r="J89" s="564">
        <v>-2.5018706161516691E-2</v>
      </c>
    </row>
    <row r="90" spans="1:10" ht="12.75" customHeight="1">
      <c r="A90" s="558" t="s">
        <v>367</v>
      </c>
      <c r="B90" s="558" t="s">
        <v>366</v>
      </c>
      <c r="C90" s="559" t="s">
        <v>281</v>
      </c>
      <c r="D90" s="559" t="s">
        <v>287</v>
      </c>
      <c r="E90" s="567">
        <v>35733498.810000002</v>
      </c>
      <c r="F90" s="568">
        <v>739.7904823267653</v>
      </c>
      <c r="G90" s="569">
        <v>32645304.52</v>
      </c>
      <c r="H90" s="570">
        <v>713.83347966874271</v>
      </c>
      <c r="I90" s="564">
        <v>9.459842189886869E-2</v>
      </c>
      <c r="J90" s="564">
        <v>3.6362826061433928E-2</v>
      </c>
    </row>
    <row r="91" spans="1:10" ht="12.75" customHeight="1">
      <c r="A91" s="558" t="s">
        <v>368</v>
      </c>
      <c r="B91" s="558" t="s">
        <v>366</v>
      </c>
      <c r="C91" s="559" t="s">
        <v>281</v>
      </c>
      <c r="D91" s="559" t="s">
        <v>279</v>
      </c>
      <c r="E91" s="567">
        <v>205280364.62</v>
      </c>
      <c r="F91" s="568">
        <v>72.968560716521068</v>
      </c>
      <c r="G91" s="569">
        <v>205654469.47999999</v>
      </c>
      <c r="H91" s="570">
        <v>72.709777411291228</v>
      </c>
      <c r="I91" s="564">
        <v>-1.8190942358117246E-3</v>
      </c>
      <c r="J91" s="564">
        <v>3.5591266325298854E-3</v>
      </c>
    </row>
    <row r="92" spans="1:10" ht="12.75" customHeight="1">
      <c r="A92" s="558" t="s">
        <v>369</v>
      </c>
      <c r="B92" s="558" t="s">
        <v>366</v>
      </c>
      <c r="C92" s="559" t="s">
        <v>281</v>
      </c>
      <c r="D92" s="559" t="s">
        <v>287</v>
      </c>
      <c r="E92" s="567">
        <v>416640577.24000001</v>
      </c>
      <c r="F92" s="568">
        <v>1018.6169226655289</v>
      </c>
      <c r="G92" s="569">
        <v>411814899.31999999</v>
      </c>
      <c r="H92" s="570">
        <v>1015.902752942928</v>
      </c>
      <c r="I92" s="564">
        <v>1.1718075105996206E-2</v>
      </c>
      <c r="J92" s="564">
        <v>2.6716826140478211E-3</v>
      </c>
    </row>
    <row r="93" spans="1:10" ht="12.75" customHeight="1">
      <c r="A93" s="558" t="s">
        <v>370</v>
      </c>
      <c r="B93" s="558" t="s">
        <v>366</v>
      </c>
      <c r="C93" s="559" t="s">
        <v>281</v>
      </c>
      <c r="D93" s="559" t="s">
        <v>282</v>
      </c>
      <c r="E93" s="567">
        <v>192597264.97</v>
      </c>
      <c r="F93" s="568">
        <v>97.663704807889502</v>
      </c>
      <c r="G93" s="569">
        <v>192304705.72999999</v>
      </c>
      <c r="H93" s="570">
        <v>96.730629714750435</v>
      </c>
      <c r="I93" s="564">
        <v>1.5213316745912309E-3</v>
      </c>
      <c r="J93" s="564">
        <v>9.6461182553098102E-3</v>
      </c>
    </row>
    <row r="94" spans="1:10" ht="12.75" customHeight="1">
      <c r="A94" s="558" t="s">
        <v>371</v>
      </c>
      <c r="B94" s="558" t="s">
        <v>366</v>
      </c>
      <c r="C94" s="559" t="s">
        <v>281</v>
      </c>
      <c r="D94" s="559" t="s">
        <v>279</v>
      </c>
      <c r="E94" s="567">
        <v>110428624.69</v>
      </c>
      <c r="F94" s="568">
        <v>62.751563846593328</v>
      </c>
      <c r="G94" s="569">
        <v>114519790.26000001</v>
      </c>
      <c r="H94" s="570">
        <v>63.293644023537304</v>
      </c>
      <c r="I94" s="564">
        <v>-3.5724529015566886E-2</v>
      </c>
      <c r="J94" s="564">
        <v>-8.5645278496272459E-3</v>
      </c>
    </row>
    <row r="95" spans="1:10" ht="12.75" customHeight="1">
      <c r="A95" s="558" t="s">
        <v>372</v>
      </c>
      <c r="B95" s="558" t="s">
        <v>366</v>
      </c>
      <c r="C95" s="559" t="s">
        <v>281</v>
      </c>
      <c r="D95" s="559" t="s">
        <v>287</v>
      </c>
      <c r="E95" s="567">
        <v>1562962410.55</v>
      </c>
      <c r="F95" s="568">
        <v>139.89002615451537</v>
      </c>
      <c r="G95" s="569">
        <v>1522826325.3599999</v>
      </c>
      <c r="H95" s="570">
        <v>139.71286064764237</v>
      </c>
      <c r="I95" s="564">
        <v>2.6356311630291618E-2</v>
      </c>
      <c r="J95" s="564">
        <v>1.2680687092923026E-3</v>
      </c>
    </row>
    <row r="96" spans="1:10" ht="12.75" customHeight="1">
      <c r="A96" s="558" t="s">
        <v>373</v>
      </c>
      <c r="B96" s="558" t="s">
        <v>374</v>
      </c>
      <c r="C96" s="559" t="s">
        <v>281</v>
      </c>
      <c r="D96" s="559" t="s">
        <v>279</v>
      </c>
      <c r="E96" s="567">
        <v>11949378.439999999</v>
      </c>
      <c r="F96" s="568">
        <v>667.21203935134292</v>
      </c>
      <c r="G96" s="569">
        <v>11768505.48</v>
      </c>
      <c r="H96" s="570">
        <v>663.82063425337242</v>
      </c>
      <c r="I96" s="564">
        <v>1.5369237861798446E-2</v>
      </c>
      <c r="J96" s="564">
        <v>5.1089178657197643E-3</v>
      </c>
    </row>
    <row r="97" spans="1:10" ht="12.75" customHeight="1">
      <c r="A97" s="558" t="s">
        <v>375</v>
      </c>
      <c r="B97" s="558" t="s">
        <v>374</v>
      </c>
      <c r="C97" s="582" t="s">
        <v>281</v>
      </c>
      <c r="D97" s="582" t="s">
        <v>287</v>
      </c>
      <c r="E97" s="567">
        <v>1026060.05</v>
      </c>
      <c r="F97" s="568">
        <v>80.667018551353564</v>
      </c>
      <c r="G97" s="569">
        <v>1031710.92</v>
      </c>
      <c r="H97" s="570">
        <v>80.722000223205654</v>
      </c>
      <c r="I97" s="564">
        <v>-5.4771834730604763E-3</v>
      </c>
      <c r="J97" s="564">
        <v>-6.8112375436757411E-4</v>
      </c>
    </row>
    <row r="98" spans="1:10" ht="12.75" customHeight="1">
      <c r="A98" s="558" t="s">
        <v>376</v>
      </c>
      <c r="B98" s="558" t="s">
        <v>374</v>
      </c>
      <c r="C98" s="582" t="s">
        <v>281</v>
      </c>
      <c r="D98" s="582" t="s">
        <v>279</v>
      </c>
      <c r="E98" s="567">
        <v>10857786.5</v>
      </c>
      <c r="F98" s="568">
        <v>68.848152777250348</v>
      </c>
      <c r="G98" s="569">
        <v>10634029.74</v>
      </c>
      <c r="H98" s="570">
        <v>67.31326930372623</v>
      </c>
      <c r="I98" s="564">
        <v>2.1041577414283141E-2</v>
      </c>
      <c r="J98" s="564">
        <v>2.280209369416486E-2</v>
      </c>
    </row>
    <row r="99" spans="1:10" ht="12.75" customHeight="1">
      <c r="A99" s="558" t="s">
        <v>377</v>
      </c>
      <c r="B99" s="558" t="s">
        <v>378</v>
      </c>
      <c r="C99" s="582" t="s">
        <v>281</v>
      </c>
      <c r="D99" s="582" t="s">
        <v>282</v>
      </c>
      <c r="E99" s="567">
        <v>154853305.36000001</v>
      </c>
      <c r="F99" s="568">
        <v>919.54942783272134</v>
      </c>
      <c r="G99" s="569">
        <v>159602795.56</v>
      </c>
      <c r="H99" s="570">
        <v>934.24351775718787</v>
      </c>
      <c r="I99" s="564">
        <v>-2.9758189280678971E-2</v>
      </c>
      <c r="J99" s="564">
        <v>-1.5728329547035291E-2</v>
      </c>
    </row>
    <row r="100" spans="1:10" ht="12.75" customHeight="1">
      <c r="A100" s="558" t="s">
        <v>379</v>
      </c>
      <c r="B100" s="558" t="s">
        <v>378</v>
      </c>
      <c r="C100" s="582" t="s">
        <v>281</v>
      </c>
      <c r="D100" s="582" t="s">
        <v>304</v>
      </c>
      <c r="E100" s="567">
        <v>87021774.760000005</v>
      </c>
      <c r="F100" s="568">
        <v>1243.3159807376192</v>
      </c>
      <c r="G100" s="569">
        <v>90905627.640000001</v>
      </c>
      <c r="H100" s="570">
        <v>1244.9038007555146</v>
      </c>
      <c r="I100" s="564">
        <v>-4.2724009292149034E-2</v>
      </c>
      <c r="J100" s="564">
        <v>-1.2754559966254853E-3</v>
      </c>
    </row>
    <row r="101" spans="1:10" ht="12.75" customHeight="1">
      <c r="A101" s="558" t="s">
        <v>380</v>
      </c>
      <c r="B101" s="558" t="s">
        <v>378</v>
      </c>
      <c r="C101" s="582" t="s">
        <v>281</v>
      </c>
      <c r="D101" s="582" t="s">
        <v>287</v>
      </c>
      <c r="E101" s="567">
        <v>839270404.61000001</v>
      </c>
      <c r="F101" s="568">
        <v>153.13771607183506</v>
      </c>
      <c r="G101" s="569">
        <v>876768188.75999999</v>
      </c>
      <c r="H101" s="570">
        <v>152.98043799345166</v>
      </c>
      <c r="I101" s="564">
        <v>-4.2768185058165153E-2</v>
      </c>
      <c r="J101" s="564">
        <v>1.0280927447086086E-3</v>
      </c>
    </row>
    <row r="102" spans="1:10" ht="12.75" customHeight="1">
      <c r="A102" s="558" t="s">
        <v>381</v>
      </c>
      <c r="B102" s="558" t="s">
        <v>378</v>
      </c>
      <c r="C102" s="582" t="s">
        <v>281</v>
      </c>
      <c r="D102" s="582" t="s">
        <v>279</v>
      </c>
      <c r="E102" s="567">
        <v>102176761.13</v>
      </c>
      <c r="F102" s="568">
        <v>368.45085513786046</v>
      </c>
      <c r="G102" s="569">
        <v>105311162.19</v>
      </c>
      <c r="H102" s="570">
        <v>373.33460964313372</v>
      </c>
      <c r="I102" s="564">
        <v>-2.9763236819521421E-2</v>
      </c>
      <c r="J102" s="564">
        <v>-1.3081440560631652E-2</v>
      </c>
    </row>
    <row r="103" spans="1:10" ht="12.75" customHeight="1">
      <c r="A103" s="558" t="s">
        <v>382</v>
      </c>
      <c r="B103" s="558" t="s">
        <v>378</v>
      </c>
      <c r="C103" s="582" t="s">
        <v>281</v>
      </c>
      <c r="D103" s="582" t="s">
        <v>287</v>
      </c>
      <c r="E103" s="567">
        <v>181624968.56999999</v>
      </c>
      <c r="F103" s="568">
        <v>784.60089631370408</v>
      </c>
      <c r="G103" s="569">
        <v>207963791.37</v>
      </c>
      <c r="H103" s="570">
        <v>783.39830079719502</v>
      </c>
      <c r="I103" s="564">
        <v>-0.12665100316977362</v>
      </c>
      <c r="J103" s="564">
        <v>1.5351010019875044E-3</v>
      </c>
    </row>
    <row r="104" spans="1:10" ht="12.75" customHeight="1">
      <c r="A104" s="558" t="s">
        <v>383</v>
      </c>
      <c r="B104" s="558" t="s">
        <v>378</v>
      </c>
      <c r="C104" s="582" t="s">
        <v>281</v>
      </c>
      <c r="D104" s="582" t="s">
        <v>282</v>
      </c>
      <c r="E104" s="567">
        <v>20814320.879999999</v>
      </c>
      <c r="F104" s="568">
        <v>732.03362685691843</v>
      </c>
      <c r="G104" s="569">
        <v>21201233.66</v>
      </c>
      <c r="H104" s="570">
        <v>720.99889522870762</v>
      </c>
      <c r="I104" s="564">
        <v>-1.8249540861859481E-2</v>
      </c>
      <c r="J104" s="564">
        <v>1.5304782990978705E-2</v>
      </c>
    </row>
    <row r="105" spans="1:10" ht="12.75" customHeight="1">
      <c r="A105" s="558" t="s">
        <v>497</v>
      </c>
      <c r="B105" s="558" t="s">
        <v>378</v>
      </c>
      <c r="C105" s="582" t="s">
        <v>281</v>
      </c>
      <c r="D105" s="582" t="s">
        <v>279</v>
      </c>
      <c r="E105" s="567">
        <v>21234562.050000001</v>
      </c>
      <c r="F105" s="568">
        <v>820.07796999486197</v>
      </c>
      <c r="G105" s="569">
        <v>18845490.859999999</v>
      </c>
      <c r="H105" s="570">
        <v>829.90414057566136</v>
      </c>
      <c r="I105" s="564">
        <v>0.126771502411267</v>
      </c>
      <c r="J105" s="564">
        <v>-1.1840127191055427E-2</v>
      </c>
    </row>
    <row r="106" spans="1:10" ht="12.75" customHeight="1">
      <c r="A106" s="558" t="s">
        <v>384</v>
      </c>
      <c r="B106" s="558" t="s">
        <v>378</v>
      </c>
      <c r="C106" s="582" t="s">
        <v>281</v>
      </c>
      <c r="D106" s="582" t="s">
        <v>279</v>
      </c>
      <c r="E106" s="567">
        <v>36734755.609999999</v>
      </c>
      <c r="F106" s="568">
        <v>884.31118158204549</v>
      </c>
      <c r="G106" s="569">
        <v>35131366.899999999</v>
      </c>
      <c r="H106" s="570">
        <v>870.31234207932403</v>
      </c>
      <c r="I106" s="564">
        <v>4.5639804296940145E-2</v>
      </c>
      <c r="J106" s="564">
        <v>1.608484543523292E-2</v>
      </c>
    </row>
    <row r="107" spans="1:10" ht="12.75" customHeight="1">
      <c r="A107" s="558" t="s">
        <v>385</v>
      </c>
      <c r="B107" s="558" t="s">
        <v>378</v>
      </c>
      <c r="C107" s="582" t="s">
        <v>278</v>
      </c>
      <c r="D107" s="582" t="s">
        <v>282</v>
      </c>
      <c r="E107" s="567">
        <v>12989755.210000001</v>
      </c>
      <c r="F107" s="568">
        <v>420.08209037356539</v>
      </c>
      <c r="G107" s="569">
        <v>13184919.18</v>
      </c>
      <c r="H107" s="570">
        <v>426.39359410537463</v>
      </c>
      <c r="I107" s="564">
        <v>-1.4802060394578653E-2</v>
      </c>
      <c r="J107" s="564">
        <v>-1.4802060394578764E-2</v>
      </c>
    </row>
    <row r="108" spans="1:10" ht="12.75" customHeight="1">
      <c r="A108" s="558" t="s">
        <v>639</v>
      </c>
      <c r="B108" s="558"/>
      <c r="C108" s="582" t="s">
        <v>281</v>
      </c>
      <c r="D108" s="582" t="s">
        <v>282</v>
      </c>
      <c r="E108" s="583"/>
      <c r="F108" s="584"/>
      <c r="G108" s="575"/>
      <c r="H108" s="585"/>
      <c r="I108" s="564"/>
      <c r="J108" s="564"/>
    </row>
    <row r="109" spans="1:10" ht="12.75" customHeight="1">
      <c r="A109" s="558" t="s">
        <v>1216</v>
      </c>
      <c r="B109" s="558"/>
      <c r="C109" s="582" t="s">
        <v>281</v>
      </c>
      <c r="D109" s="582" t="s">
        <v>287</v>
      </c>
      <c r="E109" s="583"/>
      <c r="F109" s="584"/>
      <c r="G109" s="569"/>
      <c r="H109" s="570"/>
      <c r="I109" s="564"/>
      <c r="J109" s="564"/>
    </row>
    <row r="110" spans="1:10" ht="12.75" customHeight="1">
      <c r="A110" s="558" t="s">
        <v>1217</v>
      </c>
      <c r="B110" s="558"/>
      <c r="C110" s="582" t="s">
        <v>281</v>
      </c>
      <c r="D110" s="582" t="s">
        <v>279</v>
      </c>
      <c r="E110" s="583"/>
      <c r="F110" s="584"/>
      <c r="G110" s="569"/>
      <c r="H110" s="570"/>
      <c r="I110" s="564"/>
      <c r="J110" s="564"/>
    </row>
    <row r="111" spans="1:10" ht="12.75" customHeight="1">
      <c r="A111" s="558" t="s">
        <v>386</v>
      </c>
      <c r="B111" s="558" t="s">
        <v>387</v>
      </c>
      <c r="C111" s="582" t="s">
        <v>281</v>
      </c>
      <c r="D111" s="582" t="s">
        <v>287</v>
      </c>
      <c r="E111" s="567">
        <v>260749313.62</v>
      </c>
      <c r="F111" s="568">
        <v>123.30749841278937</v>
      </c>
      <c r="G111" s="569">
        <v>256251953.16999999</v>
      </c>
      <c r="H111" s="570">
        <v>123.08527441924754</v>
      </c>
      <c r="I111" s="564">
        <v>1.7550541154378818E-2</v>
      </c>
      <c r="J111" s="564">
        <v>1.8054474395117204E-3</v>
      </c>
    </row>
    <row r="112" spans="1:10" ht="12.75" customHeight="1">
      <c r="A112" s="558" t="s">
        <v>388</v>
      </c>
      <c r="B112" s="558" t="s">
        <v>387</v>
      </c>
      <c r="C112" s="582" t="s">
        <v>281</v>
      </c>
      <c r="D112" s="582" t="s">
        <v>279</v>
      </c>
      <c r="E112" s="572">
        <v>4698784.3600000003</v>
      </c>
      <c r="F112" s="573">
        <v>100.72773933078311</v>
      </c>
      <c r="G112" s="577">
        <v>5375190.96</v>
      </c>
      <c r="H112" s="578">
        <v>98.339615169793703</v>
      </c>
      <c r="I112" s="564">
        <v>-0.1258386176479207</v>
      </c>
      <c r="J112" s="564">
        <v>2.4284457050864683E-2</v>
      </c>
    </row>
    <row r="113" spans="1:10" ht="12.75" customHeight="1">
      <c r="A113" s="558" t="s">
        <v>389</v>
      </c>
      <c r="B113" s="558" t="s">
        <v>387</v>
      </c>
      <c r="C113" s="582" t="s">
        <v>281</v>
      </c>
      <c r="D113" s="582" t="s">
        <v>282</v>
      </c>
      <c r="E113" s="567">
        <v>21962243.82</v>
      </c>
      <c r="F113" s="568">
        <v>735.19710257492534</v>
      </c>
      <c r="G113" s="569">
        <v>21758304.02</v>
      </c>
      <c r="H113" s="570">
        <v>725.27340155199136</v>
      </c>
      <c r="I113" s="564">
        <v>9.3729639871076298E-3</v>
      </c>
      <c r="J113" s="564">
        <v>1.3682703655888417E-2</v>
      </c>
    </row>
    <row r="114" spans="1:10" ht="12.75" customHeight="1">
      <c r="A114" s="558" t="s">
        <v>390</v>
      </c>
      <c r="B114" s="558" t="s">
        <v>391</v>
      </c>
      <c r="C114" s="582" t="s">
        <v>281</v>
      </c>
      <c r="D114" s="582" t="s">
        <v>279</v>
      </c>
      <c r="E114" s="567">
        <v>341203720.60000002</v>
      </c>
      <c r="F114" s="568">
        <v>101.60588179434613</v>
      </c>
      <c r="G114" s="569">
        <v>339999867.26999998</v>
      </c>
      <c r="H114" s="570">
        <v>100.62862557347351</v>
      </c>
      <c r="I114" s="564">
        <v>3.5407464704804159E-3</v>
      </c>
      <c r="J114" s="564">
        <v>9.7115131534721844E-3</v>
      </c>
    </row>
    <row r="115" spans="1:10" ht="12.75" customHeight="1">
      <c r="A115" s="558" t="s">
        <v>392</v>
      </c>
      <c r="B115" s="558" t="s">
        <v>391</v>
      </c>
      <c r="C115" s="582" t="s">
        <v>281</v>
      </c>
      <c r="D115" s="582" t="s">
        <v>304</v>
      </c>
      <c r="E115" s="567">
        <v>190116113.09999999</v>
      </c>
      <c r="F115" s="568">
        <v>1327.7421092465243</v>
      </c>
      <c r="G115" s="569">
        <v>183040153.06999999</v>
      </c>
      <c r="H115" s="570">
        <v>1311.9498004015977</v>
      </c>
      <c r="I115" s="564">
        <v>3.8657966087331408E-2</v>
      </c>
      <c r="J115" s="564">
        <v>1.2037281335072647E-2</v>
      </c>
    </row>
    <row r="116" spans="1:10" ht="12.75" customHeight="1">
      <c r="A116" s="558" t="s">
        <v>393</v>
      </c>
      <c r="B116" s="558" t="s">
        <v>391</v>
      </c>
      <c r="C116" s="582" t="s">
        <v>281</v>
      </c>
      <c r="D116" s="582" t="s">
        <v>279</v>
      </c>
      <c r="E116" s="567">
        <v>100262060.34999999</v>
      </c>
      <c r="F116" s="568">
        <v>671.60637327016013</v>
      </c>
      <c r="G116" s="569">
        <v>102307566.40000001</v>
      </c>
      <c r="H116" s="570">
        <v>676.90250883332135</v>
      </c>
      <c r="I116" s="564">
        <v>-1.9993692763666471E-2</v>
      </c>
      <c r="J116" s="564">
        <v>-7.8240743593777085E-3</v>
      </c>
    </row>
    <row r="117" spans="1:10" ht="12.75" customHeight="1">
      <c r="A117" s="558" t="s">
        <v>394</v>
      </c>
      <c r="B117" s="558" t="s">
        <v>391</v>
      </c>
      <c r="C117" s="582" t="s">
        <v>281</v>
      </c>
      <c r="D117" s="582" t="s">
        <v>279</v>
      </c>
      <c r="E117" s="567">
        <v>236697397.31999999</v>
      </c>
      <c r="F117" s="568">
        <v>892.16328765371884</v>
      </c>
      <c r="G117" s="569">
        <v>251689883.37</v>
      </c>
      <c r="H117" s="570">
        <v>874.96344045837816</v>
      </c>
      <c r="I117" s="564">
        <v>-5.9567297061201785E-2</v>
      </c>
      <c r="J117" s="564">
        <v>1.9657789571561946E-2</v>
      </c>
    </row>
    <row r="118" spans="1:10" ht="12.75" customHeight="1">
      <c r="A118" s="557" t="s">
        <v>395</v>
      </c>
      <c r="B118" s="558" t="s">
        <v>391</v>
      </c>
      <c r="C118" s="582" t="s">
        <v>281</v>
      </c>
      <c r="D118" s="582" t="s">
        <v>287</v>
      </c>
      <c r="E118" s="567">
        <v>156741118.78</v>
      </c>
      <c r="F118" s="568">
        <v>1112.0511189435745</v>
      </c>
      <c r="G118" s="569">
        <v>158516818.05000001</v>
      </c>
      <c r="H118" s="570">
        <v>1110.6359210446192</v>
      </c>
      <c r="I118" s="564">
        <v>-1.1201961355544743E-2</v>
      </c>
      <c r="J118" s="564">
        <v>1.2742230573852265E-3</v>
      </c>
    </row>
    <row r="119" spans="1:10" ht="12.75" customHeight="1">
      <c r="A119" s="558" t="s">
        <v>396</v>
      </c>
      <c r="B119" s="558" t="s">
        <v>391</v>
      </c>
      <c r="C119" s="582" t="s">
        <v>281</v>
      </c>
      <c r="D119" s="582" t="s">
        <v>282</v>
      </c>
      <c r="E119" s="567">
        <v>464232386.75</v>
      </c>
      <c r="F119" s="568">
        <v>1060.2593830862834</v>
      </c>
      <c r="G119" s="569">
        <v>462440165.70999998</v>
      </c>
      <c r="H119" s="570">
        <v>1046.5169315873859</v>
      </c>
      <c r="I119" s="564">
        <v>3.8755739074878282E-3</v>
      </c>
      <c r="J119" s="564">
        <v>1.3131609326236582E-2</v>
      </c>
    </row>
    <row r="120" spans="1:10" ht="12.75" customHeight="1">
      <c r="A120" s="558" t="s">
        <v>397</v>
      </c>
      <c r="B120" s="558" t="s">
        <v>391</v>
      </c>
      <c r="C120" s="582" t="s">
        <v>281</v>
      </c>
      <c r="D120" s="582" t="s">
        <v>287</v>
      </c>
      <c r="E120" s="567">
        <v>3280072593.9099998</v>
      </c>
      <c r="F120" s="568">
        <v>171.68790937128074</v>
      </c>
      <c r="G120" s="569">
        <v>3100604029.4000001</v>
      </c>
      <c r="H120" s="570">
        <v>171.52777704403238</v>
      </c>
      <c r="I120" s="564">
        <v>5.7881807160241827E-2</v>
      </c>
      <c r="J120" s="564">
        <v>9.3356498876140392E-4</v>
      </c>
    </row>
    <row r="121" spans="1:10" ht="12.75" customHeight="1">
      <c r="A121" s="558" t="s">
        <v>398</v>
      </c>
      <c r="B121" s="558" t="s">
        <v>391</v>
      </c>
      <c r="C121" s="582" t="s">
        <v>278</v>
      </c>
      <c r="D121" s="582" t="s">
        <v>279</v>
      </c>
      <c r="E121" s="567">
        <v>66612665.960000001</v>
      </c>
      <c r="F121" s="568">
        <v>60.727941396609083</v>
      </c>
      <c r="G121" s="569">
        <v>65738557.229999997</v>
      </c>
      <c r="H121" s="570">
        <v>59.931053553063229</v>
      </c>
      <c r="I121" s="564">
        <v>1.329674344603804E-2</v>
      </c>
      <c r="J121" s="564">
        <v>1.329674344603804E-2</v>
      </c>
    </row>
    <row r="122" spans="1:10" ht="12.75" customHeight="1">
      <c r="A122" s="558" t="s">
        <v>399</v>
      </c>
      <c r="B122" s="558" t="s">
        <v>391</v>
      </c>
      <c r="C122" s="582" t="s">
        <v>281</v>
      </c>
      <c r="D122" s="582" t="s">
        <v>279</v>
      </c>
      <c r="E122" s="567">
        <v>90035286.650000006</v>
      </c>
      <c r="F122" s="568">
        <v>984.44461799110957</v>
      </c>
      <c r="G122" s="569">
        <v>93961354.900000006</v>
      </c>
      <c r="H122" s="570">
        <v>977.27011185816343</v>
      </c>
      <c r="I122" s="564">
        <v>-4.1783861611812467E-2</v>
      </c>
      <c r="J122" s="564">
        <v>7.3413747600492574E-3</v>
      </c>
    </row>
    <row r="123" spans="1:10" ht="18.75" customHeight="1">
      <c r="A123" s="224" t="s">
        <v>1086</v>
      </c>
      <c r="B123" s="218"/>
      <c r="C123" s="219"/>
      <c r="D123" s="219"/>
      <c r="E123" s="220">
        <f t="shared" ref="E123" si="0">SUM(E10:E122)</f>
        <v>14117399411.719999</v>
      </c>
      <c r="F123" s="220"/>
      <c r="G123" s="220">
        <f>SUM(G10:G122)</f>
        <v>13807559674.339996</v>
      </c>
      <c r="H123" s="221"/>
      <c r="I123" s="222">
        <v>2.2439863523154635E-2</v>
      </c>
      <c r="J123" s="223"/>
    </row>
    <row r="124" spans="1:10" ht="12.75" customHeight="1">
      <c r="A124" s="94" t="s">
        <v>1087</v>
      </c>
    </row>
    <row r="125" spans="1:10" ht="12.75" customHeight="1"/>
    <row r="126" spans="1:10" ht="12.75" customHeight="1">
      <c r="A126" s="303" t="s">
        <v>1088</v>
      </c>
    </row>
    <row r="127" spans="1:10" ht="12.75" customHeight="1">
      <c r="A127" s="304" t="s">
        <v>1089</v>
      </c>
    </row>
    <row r="128" spans="1:10" ht="12.75" customHeight="1">
      <c r="A128" s="304" t="s">
        <v>1090</v>
      </c>
    </row>
    <row r="129" spans="1:9" ht="12.75" customHeight="1"/>
    <row r="130" spans="1:9" ht="12.75" customHeight="1">
      <c r="A130" s="157" t="s">
        <v>859</v>
      </c>
    </row>
    <row r="131" spans="1:9" ht="12.75" customHeight="1">
      <c r="A131" s="325" t="s">
        <v>860</v>
      </c>
    </row>
    <row r="132" spans="1:9" ht="12.75" customHeight="1">
      <c r="A132" s="312"/>
      <c r="B132" s="310"/>
      <c r="C132" s="310"/>
      <c r="D132" s="310"/>
      <c r="E132" s="310"/>
      <c r="F132" s="310"/>
      <c r="G132" s="310"/>
      <c r="H132" s="310"/>
      <c r="I132" s="310"/>
    </row>
    <row r="133" spans="1:9" ht="12.75" customHeight="1">
      <c r="A133" s="157" t="s">
        <v>637</v>
      </c>
      <c r="B133" s="311"/>
      <c r="C133" s="311"/>
      <c r="D133" s="311"/>
      <c r="E133" s="311"/>
      <c r="F133" s="311"/>
      <c r="G133" s="311"/>
      <c r="H133" s="311"/>
      <c r="I133" s="311"/>
    </row>
    <row r="134" spans="1:9" ht="12.75" customHeight="1">
      <c r="A134" s="325" t="s">
        <v>558</v>
      </c>
    </row>
    <row r="135" spans="1:9" ht="12.75" customHeight="1"/>
    <row r="136" spans="1:9" ht="12.75" customHeight="1">
      <c r="A136" s="157" t="s">
        <v>1213</v>
      </c>
    </row>
    <row r="137" spans="1:9" ht="12.75" customHeight="1">
      <c r="A137" s="325" t="s">
        <v>1214</v>
      </c>
    </row>
    <row r="138" spans="1:9" ht="12.75" customHeight="1"/>
    <row r="139" spans="1:9" ht="12.75" customHeight="1">
      <c r="A139" s="157" t="s">
        <v>1241</v>
      </c>
    </row>
    <row r="140" spans="1:9" ht="12.75" customHeight="1">
      <c r="A140" s="325" t="s">
        <v>1242</v>
      </c>
    </row>
    <row r="141" spans="1:9" ht="12.75" customHeight="1"/>
    <row r="142" spans="1:9" ht="12.75" customHeight="1">
      <c r="A142" s="157" t="s">
        <v>1356</v>
      </c>
    </row>
    <row r="143" spans="1:9" ht="12.75" customHeight="1">
      <c r="A143" s="312" t="s">
        <v>1357</v>
      </c>
    </row>
    <row r="144" spans="1:9" ht="12.75" customHeight="1">
      <c r="A144" s="312"/>
    </row>
    <row r="145" spans="1:1" ht="12.75" customHeight="1">
      <c r="A145" s="298" t="s">
        <v>490</v>
      </c>
    </row>
    <row r="146" spans="1:1" ht="12.75" customHeight="1"/>
    <row r="147" spans="1:1" ht="12.75" customHeight="1"/>
    <row r="148" spans="1:1" ht="12.75" customHeight="1"/>
    <row r="149" spans="1:1" ht="12.75" customHeight="1">
      <c r="A149" s="312"/>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c r="J190" s="177" t="s">
        <v>781</v>
      </c>
    </row>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sheetData>
  <mergeCells count="7">
    <mergeCell ref="E7:F7"/>
    <mergeCell ref="G7:H7"/>
    <mergeCell ref="I7:J7"/>
    <mergeCell ref="E5:F5"/>
    <mergeCell ref="E6:F6"/>
    <mergeCell ref="G5:H5"/>
    <mergeCell ref="G6:H6"/>
  </mergeCells>
  <hyperlinks>
    <hyperlink ref="A145"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812</v>
      </c>
      <c r="G1" s="26" t="str">
        <f>Naslovnica!A20</f>
        <v>Veljača 2013.</v>
      </c>
    </row>
    <row r="2" spans="1:8" ht="12.75" customHeight="1">
      <c r="A2" s="373" t="s">
        <v>813</v>
      </c>
      <c r="G2" s="374" t="str">
        <f>Naslovnica!A24</f>
        <v>February 2013</v>
      </c>
    </row>
    <row r="3" spans="1:8" ht="12.75" customHeight="1"/>
    <row r="4" spans="1:8" ht="57.75" customHeight="1">
      <c r="A4" s="696" t="s">
        <v>1091</v>
      </c>
      <c r="B4" s="696" t="s">
        <v>1092</v>
      </c>
      <c r="C4" s="696" t="s">
        <v>1093</v>
      </c>
      <c r="D4" s="696"/>
      <c r="E4" s="696" t="s">
        <v>1094</v>
      </c>
      <c r="F4" s="761"/>
      <c r="G4" s="696" t="s">
        <v>1285</v>
      </c>
    </row>
    <row r="5" spans="1:8" ht="32.25" customHeight="1">
      <c r="A5" s="696"/>
      <c r="B5" s="738"/>
      <c r="C5" s="370" t="s">
        <v>1095</v>
      </c>
      <c r="D5" s="370" t="s">
        <v>1096</v>
      </c>
      <c r="E5" s="370" t="s">
        <v>1097</v>
      </c>
      <c r="F5" s="370" t="s">
        <v>1096</v>
      </c>
      <c r="G5" s="696"/>
    </row>
    <row r="6" spans="1:8" ht="12.75" customHeight="1">
      <c r="A6" s="586" t="s">
        <v>640</v>
      </c>
      <c r="B6" s="586" t="s">
        <v>286</v>
      </c>
      <c r="C6" s="587">
        <v>87.554582439223424</v>
      </c>
      <c r="D6" s="588">
        <v>41333</v>
      </c>
      <c r="E6" s="587">
        <v>78.623788830732238</v>
      </c>
      <c r="F6" s="588">
        <v>41206</v>
      </c>
      <c r="G6" s="587">
        <v>87.554582439223424</v>
      </c>
      <c r="H6" s="320"/>
    </row>
    <row r="7" spans="1:8" ht="12.75" customHeight="1">
      <c r="A7" s="586" t="s">
        <v>289</v>
      </c>
      <c r="B7" s="586" t="s">
        <v>286</v>
      </c>
      <c r="C7" s="587">
        <v>7480.9029524109337</v>
      </c>
      <c r="D7" s="588">
        <v>41197</v>
      </c>
      <c r="E7" s="587">
        <v>6801.5474084914213</v>
      </c>
      <c r="F7" s="588">
        <v>41087</v>
      </c>
      <c r="G7" s="587">
        <v>7352.5503863014947</v>
      </c>
    </row>
    <row r="8" spans="1:8" ht="12.75" customHeight="1">
      <c r="A8" s="586" t="s">
        <v>498</v>
      </c>
      <c r="B8" s="586" t="s">
        <v>286</v>
      </c>
      <c r="C8" s="587">
        <v>63.318883163516901</v>
      </c>
      <c r="D8" s="589">
        <v>41001</v>
      </c>
      <c r="E8" s="587">
        <v>56.896208684130187</v>
      </c>
      <c r="F8" s="588">
        <v>41273</v>
      </c>
      <c r="G8" s="587">
        <v>58.423942322939581</v>
      </c>
    </row>
    <row r="9" spans="1:8" ht="12.75" customHeight="1">
      <c r="A9" s="586" t="s">
        <v>641</v>
      </c>
      <c r="B9" s="586" t="s">
        <v>292</v>
      </c>
      <c r="C9" s="587">
        <v>115.55565365295529</v>
      </c>
      <c r="D9" s="589">
        <v>41333</v>
      </c>
      <c r="E9" s="587">
        <v>112.13003998227281</v>
      </c>
      <c r="F9" s="588">
        <v>40969</v>
      </c>
      <c r="G9" s="587">
        <v>115.55565365295529</v>
      </c>
    </row>
    <row r="10" spans="1:8" ht="12.75" customHeight="1">
      <c r="A10" s="586" t="s">
        <v>293</v>
      </c>
      <c r="B10" s="586" t="s">
        <v>292</v>
      </c>
      <c r="C10" s="587">
        <v>912.76615329269532</v>
      </c>
      <c r="D10" s="589">
        <v>41316</v>
      </c>
      <c r="E10" s="587">
        <v>755.67057463787955</v>
      </c>
      <c r="F10" s="588">
        <v>41157</v>
      </c>
      <c r="G10" s="587">
        <v>895.08121830875541</v>
      </c>
    </row>
    <row r="11" spans="1:8" ht="12.75" customHeight="1">
      <c r="A11" s="586" t="s">
        <v>642</v>
      </c>
      <c r="B11" s="586" t="s">
        <v>292</v>
      </c>
      <c r="C11" s="587">
        <v>126.33770962523616</v>
      </c>
      <c r="D11" s="589">
        <v>41316</v>
      </c>
      <c r="E11" s="587">
        <v>111.76338202219701</v>
      </c>
      <c r="F11" s="588">
        <v>40975</v>
      </c>
      <c r="G11" s="587">
        <v>124.93337002706807</v>
      </c>
    </row>
    <row r="12" spans="1:8" ht="12.75" customHeight="1">
      <c r="A12" s="586" t="s">
        <v>643</v>
      </c>
      <c r="B12" s="586" t="s">
        <v>296</v>
      </c>
      <c r="C12" s="587">
        <v>87.399748067297296</v>
      </c>
      <c r="D12" s="589">
        <v>41316</v>
      </c>
      <c r="E12" s="587">
        <v>74.203951511648285</v>
      </c>
      <c r="F12" s="588">
        <v>41064</v>
      </c>
      <c r="G12" s="587">
        <v>85.536081907984837</v>
      </c>
    </row>
    <row r="13" spans="1:8" ht="12.75" customHeight="1">
      <c r="A13" s="586" t="s">
        <v>297</v>
      </c>
      <c r="B13" s="586" t="s">
        <v>296</v>
      </c>
      <c r="C13" s="587">
        <v>117.34434544955946</v>
      </c>
      <c r="D13" s="589">
        <v>41316</v>
      </c>
      <c r="E13" s="587">
        <v>0</v>
      </c>
      <c r="F13" s="588">
        <v>40980</v>
      </c>
      <c r="G13" s="587">
        <v>116.58471370633247</v>
      </c>
    </row>
    <row r="14" spans="1:8" ht="12.75" customHeight="1">
      <c r="A14" s="586" t="s">
        <v>298</v>
      </c>
      <c r="B14" s="586" t="s">
        <v>296</v>
      </c>
      <c r="C14" s="587">
        <v>108.63319255202286</v>
      </c>
      <c r="D14" s="589">
        <v>41316</v>
      </c>
      <c r="E14" s="587">
        <v>89.865142765854415</v>
      </c>
      <c r="F14" s="588">
        <v>41260</v>
      </c>
      <c r="G14" s="587">
        <v>104.41399628202372</v>
      </c>
    </row>
    <row r="15" spans="1:8" ht="12.75" customHeight="1">
      <c r="A15" s="586" t="s">
        <v>512</v>
      </c>
      <c r="B15" s="586" t="s">
        <v>494</v>
      </c>
      <c r="C15" s="587">
        <v>105.364057029024</v>
      </c>
      <c r="D15" s="589">
        <v>41333</v>
      </c>
      <c r="E15" s="587">
        <v>102.18764692516081</v>
      </c>
      <c r="F15" s="588">
        <v>40969</v>
      </c>
      <c r="G15" s="587">
        <v>105.364057029024</v>
      </c>
    </row>
    <row r="16" spans="1:8" ht="12.75" customHeight="1">
      <c r="A16" s="586" t="s">
        <v>644</v>
      </c>
      <c r="B16" s="586" t="s">
        <v>299</v>
      </c>
      <c r="C16" s="587">
        <v>5.1953535882063901</v>
      </c>
      <c r="D16" s="589">
        <v>41316</v>
      </c>
      <c r="E16" s="587">
        <v>4.6003792283215299</v>
      </c>
      <c r="F16" s="588">
        <v>41065</v>
      </c>
      <c r="G16" s="587">
        <v>5.1182932650753603</v>
      </c>
    </row>
    <row r="17" spans="1:7" ht="12.75" customHeight="1">
      <c r="A17" s="586" t="s">
        <v>645</v>
      </c>
      <c r="B17" s="586" t="s">
        <v>301</v>
      </c>
      <c r="C17" s="587">
        <v>601.18470103385755</v>
      </c>
      <c r="D17" s="589">
        <v>41316</v>
      </c>
      <c r="E17" s="587">
        <v>491.17392881045134</v>
      </c>
      <c r="F17" s="588">
        <v>41115</v>
      </c>
      <c r="G17" s="587">
        <v>594.74709897598871</v>
      </c>
    </row>
    <row r="18" spans="1:7" ht="12.75" customHeight="1">
      <c r="A18" s="586" t="s">
        <v>646</v>
      </c>
      <c r="B18" s="586" t="s">
        <v>301</v>
      </c>
      <c r="C18" s="587">
        <v>1072.5399752227904</v>
      </c>
      <c r="D18" s="589">
        <v>41207</v>
      </c>
      <c r="E18" s="587">
        <v>983.08579015433793</v>
      </c>
      <c r="F18" s="588">
        <v>41271</v>
      </c>
      <c r="G18" s="587">
        <v>994.57068633716835</v>
      </c>
    </row>
    <row r="19" spans="1:7" ht="12.75" customHeight="1">
      <c r="A19" s="586" t="s">
        <v>647</v>
      </c>
      <c r="B19" s="586" t="s">
        <v>301</v>
      </c>
      <c r="C19" s="587">
        <v>835.39226115070926</v>
      </c>
      <c r="D19" s="589">
        <v>41213</v>
      </c>
      <c r="E19" s="587">
        <v>781.09852836303571</v>
      </c>
      <c r="F19" s="588">
        <v>41121</v>
      </c>
      <c r="G19" s="587">
        <v>833.73491384625152</v>
      </c>
    </row>
    <row r="20" spans="1:7" ht="12.75" customHeight="1">
      <c r="A20" s="586" t="s">
        <v>648</v>
      </c>
      <c r="B20" s="586" t="s">
        <v>301</v>
      </c>
      <c r="C20" s="587">
        <v>852.36169019044451</v>
      </c>
      <c r="D20" s="589">
        <v>41310</v>
      </c>
      <c r="E20" s="587">
        <v>818.92825661180302</v>
      </c>
      <c r="F20" s="588">
        <v>41010</v>
      </c>
      <c r="G20" s="587">
        <v>852.22590011775617</v>
      </c>
    </row>
    <row r="21" spans="1:7" ht="12.75" customHeight="1">
      <c r="A21" s="586" t="s">
        <v>649</v>
      </c>
      <c r="B21" s="586" t="s">
        <v>301</v>
      </c>
      <c r="C21" s="587">
        <v>939.46869319993925</v>
      </c>
      <c r="D21" s="589">
        <v>41333</v>
      </c>
      <c r="E21" s="587">
        <v>839.55562419329362</v>
      </c>
      <c r="F21" s="588">
        <v>41152</v>
      </c>
      <c r="G21" s="587">
        <v>939.46869319993925</v>
      </c>
    </row>
    <row r="22" spans="1:7" ht="12.75" customHeight="1">
      <c r="A22" s="586" t="s">
        <v>650</v>
      </c>
      <c r="B22" s="586" t="s">
        <v>301</v>
      </c>
      <c r="C22" s="587">
        <v>146.78651373896079</v>
      </c>
      <c r="D22" s="589">
        <v>41333</v>
      </c>
      <c r="E22" s="587">
        <v>142.80285059139956</v>
      </c>
      <c r="F22" s="588">
        <v>40969</v>
      </c>
      <c r="G22" s="587">
        <v>146.78651373896079</v>
      </c>
    </row>
    <row r="23" spans="1:7" ht="12.75" customHeight="1">
      <c r="A23" s="586" t="s">
        <v>651</v>
      </c>
      <c r="B23" s="586" t="s">
        <v>311</v>
      </c>
      <c r="C23" s="587">
        <v>70.142495395591965</v>
      </c>
      <c r="D23" s="589">
        <v>40971</v>
      </c>
      <c r="E23" s="587">
        <v>50.758161405761562</v>
      </c>
      <c r="F23" s="588">
        <v>41275</v>
      </c>
      <c r="G23" s="587">
        <v>54.791438133044508</v>
      </c>
    </row>
    <row r="24" spans="1:7" ht="12.75" customHeight="1">
      <c r="A24" s="586" t="s">
        <v>652</v>
      </c>
      <c r="B24" s="586" t="s">
        <v>313</v>
      </c>
      <c r="C24" s="587">
        <v>88.066079574305036</v>
      </c>
      <c r="D24" s="589">
        <v>41300</v>
      </c>
      <c r="E24" s="587">
        <v>74.780929302714483</v>
      </c>
      <c r="F24" s="588">
        <v>41179</v>
      </c>
      <c r="G24" s="587">
        <v>87.662758276486002</v>
      </c>
    </row>
    <row r="25" spans="1:7" ht="12.75" customHeight="1">
      <c r="A25" s="586" t="s">
        <v>653</v>
      </c>
      <c r="B25" s="586" t="s">
        <v>313</v>
      </c>
      <c r="C25" s="587">
        <v>784.81100324575073</v>
      </c>
      <c r="D25" s="589">
        <v>41310</v>
      </c>
      <c r="E25" s="587">
        <v>756.95854627966469</v>
      </c>
      <c r="F25" s="588">
        <v>41010</v>
      </c>
      <c r="G25" s="587">
        <v>784.76717348567524</v>
      </c>
    </row>
    <row r="26" spans="1:7" ht="12.75" customHeight="1">
      <c r="A26" s="586" t="s">
        <v>654</v>
      </c>
      <c r="B26" s="586" t="s">
        <v>313</v>
      </c>
      <c r="C26" s="587">
        <v>90.126959205388957</v>
      </c>
      <c r="D26" s="589">
        <v>41014</v>
      </c>
      <c r="E26" s="587">
        <v>77.773170658025094</v>
      </c>
      <c r="F26" s="588">
        <v>41324</v>
      </c>
      <c r="G26" s="587">
        <v>78.982030139456327</v>
      </c>
    </row>
    <row r="27" spans="1:7" ht="12.75" customHeight="1">
      <c r="A27" s="586" t="s">
        <v>655</v>
      </c>
      <c r="B27" s="586" t="s">
        <v>313</v>
      </c>
      <c r="C27" s="587">
        <v>160.30924149331148</v>
      </c>
      <c r="D27" s="589">
        <v>40982</v>
      </c>
      <c r="E27" s="587">
        <v>136.23262823306018</v>
      </c>
      <c r="F27" s="588">
        <v>40969</v>
      </c>
      <c r="G27" s="587">
        <v>139.60920274796692</v>
      </c>
    </row>
    <row r="28" spans="1:7" ht="12.75" customHeight="1">
      <c r="A28" s="586" t="s">
        <v>656</v>
      </c>
      <c r="B28" s="586" t="s">
        <v>313</v>
      </c>
      <c r="C28" s="587">
        <v>1067.5116671144108</v>
      </c>
      <c r="D28" s="589">
        <v>41302</v>
      </c>
      <c r="E28" s="587">
        <v>963.44038166836901</v>
      </c>
      <c r="F28" s="588">
        <v>41038</v>
      </c>
      <c r="G28" s="587">
        <v>1002.990231366824</v>
      </c>
    </row>
    <row r="29" spans="1:7" ht="12.75" customHeight="1">
      <c r="A29" s="586" t="s">
        <v>657</v>
      </c>
      <c r="B29" s="586" t="s">
        <v>313</v>
      </c>
      <c r="C29" s="587">
        <v>555.08273484093036</v>
      </c>
      <c r="D29" s="589">
        <v>41299</v>
      </c>
      <c r="E29" s="587">
        <v>466.01935114787426</v>
      </c>
      <c r="F29" s="588">
        <v>41064</v>
      </c>
      <c r="G29" s="587">
        <v>551.05971433829802</v>
      </c>
    </row>
    <row r="30" spans="1:7" ht="12.75" customHeight="1">
      <c r="A30" s="586" t="s">
        <v>658</v>
      </c>
      <c r="B30" s="586" t="s">
        <v>313</v>
      </c>
      <c r="C30" s="587">
        <v>788.05525698048723</v>
      </c>
      <c r="D30" s="589">
        <v>41333</v>
      </c>
      <c r="E30" s="587">
        <v>665.59559641041608</v>
      </c>
      <c r="F30" s="588">
        <v>41065</v>
      </c>
      <c r="G30" s="587">
        <v>788.05525698048723</v>
      </c>
    </row>
    <row r="31" spans="1:7" ht="12.75" customHeight="1">
      <c r="A31" s="586" t="s">
        <v>659</v>
      </c>
      <c r="B31" s="586" t="s">
        <v>660</v>
      </c>
      <c r="C31" s="587">
        <v>79.686850074156865</v>
      </c>
      <c r="D31" s="589">
        <v>41333</v>
      </c>
      <c r="E31" s="587">
        <v>73.73856414022454</v>
      </c>
      <c r="F31" s="588">
        <v>41048</v>
      </c>
      <c r="G31" s="587">
        <v>79.686850074156865</v>
      </c>
    </row>
    <row r="32" spans="1:7" ht="12.75" customHeight="1">
      <c r="A32" s="586" t="s">
        <v>661</v>
      </c>
      <c r="B32" s="586" t="s">
        <v>660</v>
      </c>
      <c r="C32" s="587">
        <v>146.29264675905131</v>
      </c>
      <c r="D32" s="589">
        <v>41333</v>
      </c>
      <c r="E32" s="587">
        <v>143.09273469546216</v>
      </c>
      <c r="F32" s="588">
        <v>40969</v>
      </c>
      <c r="G32" s="587">
        <v>146.29264675905131</v>
      </c>
    </row>
    <row r="33" spans="1:7" ht="12.75" customHeight="1">
      <c r="A33" s="586" t="s">
        <v>662</v>
      </c>
      <c r="B33" s="586" t="s">
        <v>660</v>
      </c>
      <c r="C33" s="587">
        <v>90.886310568586964</v>
      </c>
      <c r="D33" s="589">
        <v>41333</v>
      </c>
      <c r="E33" s="587">
        <v>86.972715961132934</v>
      </c>
      <c r="F33" s="588">
        <v>41010</v>
      </c>
      <c r="G33" s="587">
        <v>90.886310568586964</v>
      </c>
    </row>
    <row r="34" spans="1:7" ht="12.75" customHeight="1">
      <c r="A34" s="586" t="s">
        <v>663</v>
      </c>
      <c r="B34" s="586" t="s">
        <v>660</v>
      </c>
      <c r="C34" s="587">
        <v>66.719754794233282</v>
      </c>
      <c r="D34" s="589">
        <v>41333</v>
      </c>
      <c r="E34" s="587">
        <v>59.391901279894718</v>
      </c>
      <c r="F34" s="588">
        <v>41047</v>
      </c>
      <c r="G34" s="587">
        <v>66.719754794233282</v>
      </c>
    </row>
    <row r="35" spans="1:7" ht="12.75" customHeight="1">
      <c r="A35" s="586" t="s">
        <v>664</v>
      </c>
      <c r="B35" s="586" t="s">
        <v>326</v>
      </c>
      <c r="C35" s="587">
        <v>17895.461960685519</v>
      </c>
      <c r="D35" s="589">
        <v>41239</v>
      </c>
      <c r="E35" s="587">
        <v>16770.970389075195</v>
      </c>
      <c r="F35" s="588">
        <v>40969</v>
      </c>
      <c r="G35" s="587">
        <v>17639.558781185384</v>
      </c>
    </row>
    <row r="36" spans="1:7" ht="12.75" customHeight="1">
      <c r="A36" s="590" t="s">
        <v>665</v>
      </c>
      <c r="B36" s="586" t="s">
        <v>326</v>
      </c>
      <c r="C36" s="587">
        <v>7098.0919936194405</v>
      </c>
      <c r="D36" s="589">
        <v>41312</v>
      </c>
      <c r="E36" s="587">
        <v>6145.1713528931377</v>
      </c>
      <c r="F36" s="588">
        <v>41087</v>
      </c>
      <c r="G36" s="587">
        <v>6915.8437044445718</v>
      </c>
    </row>
    <row r="37" spans="1:7" ht="12.75" customHeight="1">
      <c r="A37" s="586" t="s">
        <v>666</v>
      </c>
      <c r="B37" s="586" t="s">
        <v>326</v>
      </c>
      <c r="C37" s="587">
        <v>1.0899857854385899</v>
      </c>
      <c r="D37" s="589">
        <v>41274</v>
      </c>
      <c r="E37" s="587">
        <v>0.98189279235872995</v>
      </c>
      <c r="F37" s="588">
        <v>41061</v>
      </c>
      <c r="G37" s="591">
        <v>0.99885534514296004</v>
      </c>
    </row>
    <row r="38" spans="1:7" ht="12.75" customHeight="1">
      <c r="A38" s="586" t="s">
        <v>667</v>
      </c>
      <c r="B38" s="586" t="s">
        <v>326</v>
      </c>
      <c r="C38" s="587">
        <v>9.1385124011341805</v>
      </c>
      <c r="D38" s="589">
        <v>41236</v>
      </c>
      <c r="E38" s="587">
        <v>8.7296503357452409</v>
      </c>
      <c r="F38" s="588">
        <v>41012</v>
      </c>
      <c r="G38" s="587">
        <v>8.86622908133638</v>
      </c>
    </row>
    <row r="39" spans="1:7" ht="12.75" customHeight="1">
      <c r="A39" s="586" t="s">
        <v>668</v>
      </c>
      <c r="B39" s="586" t="s">
        <v>326</v>
      </c>
      <c r="C39" s="587">
        <v>1.0666492803233001</v>
      </c>
      <c r="D39" s="589">
        <v>41306</v>
      </c>
      <c r="E39" s="587">
        <v>0.99325900479997997</v>
      </c>
      <c r="F39" s="588">
        <v>40970</v>
      </c>
      <c r="G39" s="587">
        <v>1.0457913314556799</v>
      </c>
    </row>
    <row r="40" spans="1:7" ht="12.75" customHeight="1">
      <c r="A40" s="586" t="s">
        <v>669</v>
      </c>
      <c r="B40" s="586" t="s">
        <v>331</v>
      </c>
      <c r="C40" s="587">
        <v>370.24429685027366</v>
      </c>
      <c r="D40" s="589">
        <v>40971</v>
      </c>
      <c r="E40" s="587">
        <v>331.327346510805</v>
      </c>
      <c r="F40" s="588">
        <v>41065</v>
      </c>
      <c r="G40" s="587">
        <v>363.01498291169298</v>
      </c>
    </row>
    <row r="41" spans="1:7" ht="12.75" customHeight="1">
      <c r="A41" s="586" t="s">
        <v>332</v>
      </c>
      <c r="B41" s="586" t="s">
        <v>331</v>
      </c>
      <c r="C41" s="587">
        <v>704.38558793071797</v>
      </c>
      <c r="D41" s="589">
        <v>40970</v>
      </c>
      <c r="E41" s="587">
        <v>576.38998844650075</v>
      </c>
      <c r="F41" s="588">
        <v>41247</v>
      </c>
      <c r="G41" s="587">
        <v>605.13324140691077</v>
      </c>
    </row>
    <row r="42" spans="1:7" ht="12.75" customHeight="1">
      <c r="A42" s="586" t="s">
        <v>334</v>
      </c>
      <c r="B42" s="586" t="s">
        <v>331</v>
      </c>
      <c r="C42" s="587">
        <v>731.91222509789054</v>
      </c>
      <c r="D42" s="589">
        <v>40971</v>
      </c>
      <c r="E42" s="587">
        <v>521.04167564594763</v>
      </c>
      <c r="F42" s="588">
        <v>41325</v>
      </c>
      <c r="G42" s="587">
        <v>534.89432793066794</v>
      </c>
    </row>
    <row r="43" spans="1:7" ht="12.75" customHeight="1">
      <c r="A43" s="586" t="s">
        <v>670</v>
      </c>
      <c r="B43" s="586" t="s">
        <v>331</v>
      </c>
      <c r="C43" s="587">
        <v>1020.0063093493915</v>
      </c>
      <c r="D43" s="589">
        <v>40983</v>
      </c>
      <c r="E43" s="587">
        <v>891.85671111291595</v>
      </c>
      <c r="F43" s="588">
        <v>41065</v>
      </c>
      <c r="G43" s="587">
        <v>950.49320658742749</v>
      </c>
    </row>
    <row r="44" spans="1:7" ht="12.75" customHeight="1">
      <c r="A44" s="586" t="s">
        <v>671</v>
      </c>
      <c r="B44" s="586" t="s">
        <v>339</v>
      </c>
      <c r="C44" s="587">
        <v>8.1421752507423601</v>
      </c>
      <c r="D44" s="589">
        <v>41005</v>
      </c>
      <c r="E44" s="587">
        <v>7.3784380309039097</v>
      </c>
      <c r="F44" s="588">
        <v>41065</v>
      </c>
      <c r="G44" s="587">
        <v>7.8703768783576198</v>
      </c>
    </row>
    <row r="45" spans="1:7" ht="12.75" customHeight="1">
      <c r="A45" s="586" t="s">
        <v>672</v>
      </c>
      <c r="B45" s="586" t="s">
        <v>339</v>
      </c>
      <c r="C45" s="587">
        <v>10.23058568171775</v>
      </c>
      <c r="D45" s="589">
        <v>40984</v>
      </c>
      <c r="E45" s="587">
        <v>8.7223094098529206</v>
      </c>
      <c r="F45" s="588">
        <v>41085</v>
      </c>
      <c r="G45" s="587">
        <v>9.3169310930492095</v>
      </c>
    </row>
    <row r="46" spans="1:7" ht="12.75" customHeight="1">
      <c r="A46" s="586" t="s">
        <v>673</v>
      </c>
      <c r="B46" s="586" t="s">
        <v>339</v>
      </c>
      <c r="C46" s="587">
        <v>6.8897259072166799</v>
      </c>
      <c r="D46" s="589">
        <v>41299</v>
      </c>
      <c r="E46" s="587">
        <v>5.6135048010690003</v>
      </c>
      <c r="F46" s="588">
        <v>41065</v>
      </c>
      <c r="G46" s="587">
        <v>6.6863636853720596</v>
      </c>
    </row>
    <row r="47" spans="1:7" ht="12.75" customHeight="1">
      <c r="A47" s="586" t="s">
        <v>342</v>
      </c>
      <c r="B47" s="586" t="s">
        <v>339</v>
      </c>
      <c r="C47" s="587">
        <v>12.24205685096112</v>
      </c>
      <c r="D47" s="589">
        <v>41298</v>
      </c>
      <c r="E47" s="587">
        <v>10.548863918413449</v>
      </c>
      <c r="F47" s="588">
        <v>41065</v>
      </c>
      <c r="G47" s="587">
        <v>11.89483746932806</v>
      </c>
    </row>
    <row r="48" spans="1:7" ht="12.75" customHeight="1">
      <c r="A48" s="586" t="s">
        <v>674</v>
      </c>
      <c r="B48" s="586" t="s">
        <v>339</v>
      </c>
      <c r="C48" s="587">
        <v>13.84635314921983</v>
      </c>
      <c r="D48" s="589">
        <v>41316</v>
      </c>
      <c r="E48" s="587">
        <v>11.53637904698922</v>
      </c>
      <c r="F48" s="588">
        <v>41070</v>
      </c>
      <c r="G48" s="587">
        <v>13.7683326899294</v>
      </c>
    </row>
    <row r="49" spans="1:7" ht="12.75" customHeight="1">
      <c r="A49" s="586" t="s">
        <v>675</v>
      </c>
      <c r="B49" s="586" t="s">
        <v>345</v>
      </c>
      <c r="C49" s="587">
        <v>117.96842180458756</v>
      </c>
      <c r="D49" s="589">
        <v>41016</v>
      </c>
      <c r="E49" s="587">
        <v>107.58357685424504</v>
      </c>
      <c r="F49" s="588">
        <v>41316</v>
      </c>
      <c r="G49" s="587">
        <v>109.81873176016096</v>
      </c>
    </row>
    <row r="50" spans="1:7" ht="12.75" customHeight="1">
      <c r="A50" s="586" t="s">
        <v>347</v>
      </c>
      <c r="B50" s="586" t="s">
        <v>345</v>
      </c>
      <c r="C50" s="587">
        <v>1272.3397349339666</v>
      </c>
      <c r="D50" s="589">
        <v>41333</v>
      </c>
      <c r="E50" s="587">
        <v>1225.601103098702</v>
      </c>
      <c r="F50" s="588">
        <v>40969</v>
      </c>
      <c r="G50" s="587">
        <v>1272.3397349339666</v>
      </c>
    </row>
    <row r="51" spans="1:7" ht="12.75" customHeight="1">
      <c r="A51" s="586" t="s">
        <v>676</v>
      </c>
      <c r="B51" s="586" t="s">
        <v>345</v>
      </c>
      <c r="C51" s="587">
        <v>878.6500853993781</v>
      </c>
      <c r="D51" s="589">
        <v>40999</v>
      </c>
      <c r="E51" s="587">
        <v>812.50241923842532</v>
      </c>
      <c r="F51" s="588">
        <v>41274</v>
      </c>
      <c r="G51" s="587">
        <v>821.85282749633598</v>
      </c>
    </row>
    <row r="52" spans="1:7" ht="12.75" customHeight="1">
      <c r="A52" s="586" t="s">
        <v>677</v>
      </c>
      <c r="B52" s="586" t="s">
        <v>345</v>
      </c>
      <c r="C52" s="587">
        <v>909.9299523347787</v>
      </c>
      <c r="D52" s="589">
        <v>40999</v>
      </c>
      <c r="E52" s="587">
        <v>812.44193414089386</v>
      </c>
      <c r="F52" s="588">
        <v>41274</v>
      </c>
      <c r="G52" s="587">
        <v>838.14967982366431</v>
      </c>
    </row>
    <row r="53" spans="1:7" ht="12.75" customHeight="1">
      <c r="A53" s="586" t="s">
        <v>678</v>
      </c>
      <c r="B53" s="586" t="s">
        <v>345</v>
      </c>
      <c r="C53" s="587">
        <v>683.91813635155188</v>
      </c>
      <c r="D53" s="589">
        <v>40999</v>
      </c>
      <c r="E53" s="587">
        <v>445.52425437943441</v>
      </c>
      <c r="F53" s="588">
        <v>41243</v>
      </c>
      <c r="G53" s="587">
        <v>491.2191424726289</v>
      </c>
    </row>
    <row r="54" spans="1:7" ht="12.75" customHeight="1">
      <c r="A54" s="586" t="s">
        <v>277</v>
      </c>
      <c r="B54" s="586" t="s">
        <v>351</v>
      </c>
      <c r="C54" s="587">
        <v>323.7442862443765</v>
      </c>
      <c r="D54" s="589">
        <v>40984</v>
      </c>
      <c r="E54" s="587">
        <v>171.66714054788417</v>
      </c>
      <c r="F54" s="588">
        <v>41330</v>
      </c>
      <c r="G54" s="587">
        <v>172.71420736006311</v>
      </c>
    </row>
    <row r="55" spans="1:7" ht="12.75" customHeight="1">
      <c r="A55" s="586" t="s">
        <v>280</v>
      </c>
      <c r="B55" s="586" t="s">
        <v>351</v>
      </c>
      <c r="C55" s="587">
        <v>75.277781467672085</v>
      </c>
      <c r="D55" s="589">
        <v>40973</v>
      </c>
      <c r="E55" s="587">
        <v>66.979953611727424</v>
      </c>
      <c r="F55" s="588">
        <v>41114</v>
      </c>
      <c r="G55" s="587">
        <v>68.428890295734377</v>
      </c>
    </row>
    <row r="56" spans="1:7" ht="12.75" customHeight="1">
      <c r="A56" s="586" t="s">
        <v>679</v>
      </c>
      <c r="B56" s="586" t="s">
        <v>351</v>
      </c>
      <c r="C56" s="587">
        <v>76.296564924530045</v>
      </c>
      <c r="D56" s="589">
        <v>40973</v>
      </c>
      <c r="E56" s="587">
        <v>68.492755797762982</v>
      </c>
      <c r="F56" s="588">
        <v>41114</v>
      </c>
      <c r="G56" s="587">
        <v>69.624107622292826</v>
      </c>
    </row>
    <row r="57" spans="1:7" ht="12.75" customHeight="1">
      <c r="A57" s="586" t="s">
        <v>284</v>
      </c>
      <c r="B57" s="586" t="s">
        <v>351</v>
      </c>
      <c r="C57" s="587">
        <v>276.32533136271758</v>
      </c>
      <c r="D57" s="589">
        <v>40984</v>
      </c>
      <c r="E57" s="587">
        <v>205.34564854048804</v>
      </c>
      <c r="F57" s="588">
        <v>41093</v>
      </c>
      <c r="G57" s="587">
        <v>222.75987659422404</v>
      </c>
    </row>
    <row r="58" spans="1:7" ht="12.75" customHeight="1">
      <c r="A58" s="586" t="s">
        <v>680</v>
      </c>
      <c r="B58" s="586" t="s">
        <v>351</v>
      </c>
      <c r="C58" s="587">
        <v>191.16836574261737</v>
      </c>
      <c r="D58" s="589">
        <v>40971</v>
      </c>
      <c r="E58" s="587">
        <v>152.56219154587731</v>
      </c>
      <c r="F58" s="588">
        <v>41088</v>
      </c>
      <c r="G58" s="587">
        <v>165.05700177679003</v>
      </c>
    </row>
    <row r="59" spans="1:7" ht="12.75" customHeight="1">
      <c r="A59" s="586" t="s">
        <v>352</v>
      </c>
      <c r="B59" s="586" t="s">
        <v>351</v>
      </c>
      <c r="C59" s="587">
        <v>78.763300433242435</v>
      </c>
      <c r="D59" s="589">
        <v>41284</v>
      </c>
      <c r="E59" s="587">
        <v>73.555913740658227</v>
      </c>
      <c r="F59" s="588">
        <v>41085</v>
      </c>
      <c r="G59" s="587">
        <v>77.264007954544255</v>
      </c>
    </row>
    <row r="60" spans="1:7" ht="12.75" customHeight="1">
      <c r="A60" s="586" t="s">
        <v>353</v>
      </c>
      <c r="B60" s="586" t="s">
        <v>351</v>
      </c>
      <c r="C60" s="587">
        <v>93.303471529971901</v>
      </c>
      <c r="D60" s="589">
        <v>41333</v>
      </c>
      <c r="E60" s="587">
        <v>86.624228265559069</v>
      </c>
      <c r="F60" s="588">
        <v>41047</v>
      </c>
      <c r="G60" s="587">
        <v>93.303471529971901</v>
      </c>
    </row>
    <row r="61" spans="1:7" ht="12.75" customHeight="1">
      <c r="A61" s="586" t="s">
        <v>509</v>
      </c>
      <c r="B61" s="586" t="s">
        <v>351</v>
      </c>
      <c r="C61" s="587">
        <v>493.18354406509968</v>
      </c>
      <c r="D61" s="589">
        <v>41223</v>
      </c>
      <c r="E61" s="587">
        <v>462.2345709850913</v>
      </c>
      <c r="F61" s="588">
        <v>41081</v>
      </c>
      <c r="G61" s="587">
        <v>484.44562910773669</v>
      </c>
    </row>
    <row r="62" spans="1:7" ht="12.75" customHeight="1">
      <c r="A62" s="586" t="s">
        <v>681</v>
      </c>
      <c r="B62" s="586" t="s">
        <v>351</v>
      </c>
      <c r="C62" s="587">
        <v>103.15348558866344</v>
      </c>
      <c r="D62" s="589">
        <v>41332</v>
      </c>
      <c r="E62" s="587">
        <v>99.991903828805178</v>
      </c>
      <c r="F62" s="588">
        <v>40984</v>
      </c>
      <c r="G62" s="587">
        <v>103.14822324884187</v>
      </c>
    </row>
    <row r="63" spans="1:7" ht="12.75" customHeight="1">
      <c r="A63" s="586" t="s">
        <v>355</v>
      </c>
      <c r="B63" s="586" t="s">
        <v>351</v>
      </c>
      <c r="C63" s="587">
        <v>109.3594600713444</v>
      </c>
      <c r="D63" s="589">
        <v>41298</v>
      </c>
      <c r="E63" s="587">
        <v>84.354548724322711</v>
      </c>
      <c r="F63" s="588">
        <v>41053</v>
      </c>
      <c r="G63" s="587">
        <v>104.90792724720008</v>
      </c>
    </row>
    <row r="64" spans="1:7" ht="12.75" customHeight="1">
      <c r="A64" s="586" t="s">
        <v>682</v>
      </c>
      <c r="B64" s="586" t="s">
        <v>351</v>
      </c>
      <c r="C64" s="587">
        <v>55.147855669146118</v>
      </c>
      <c r="D64" s="589">
        <v>40970</v>
      </c>
      <c r="E64" s="587">
        <v>47.044650914598982</v>
      </c>
      <c r="F64" s="588">
        <v>41317</v>
      </c>
      <c r="G64" s="587">
        <v>47.655029238158782</v>
      </c>
    </row>
    <row r="65" spans="1:7" ht="12.75" customHeight="1">
      <c r="A65" s="586" t="s">
        <v>357</v>
      </c>
      <c r="B65" s="586" t="s">
        <v>351</v>
      </c>
      <c r="C65" s="587">
        <v>139.63119832467211</v>
      </c>
      <c r="D65" s="589">
        <v>41166</v>
      </c>
      <c r="E65" s="587">
        <v>113.88479548623707</v>
      </c>
      <c r="F65" s="588">
        <v>41065</v>
      </c>
      <c r="G65" s="587">
        <v>122.82438045016939</v>
      </c>
    </row>
    <row r="66" spans="1:7" ht="12.75" customHeight="1">
      <c r="A66" s="586" t="s">
        <v>683</v>
      </c>
      <c r="B66" s="586" t="s">
        <v>351</v>
      </c>
      <c r="C66" s="587">
        <v>47.68890341519873</v>
      </c>
      <c r="D66" s="589">
        <v>41298</v>
      </c>
      <c r="E66" s="587">
        <v>38.217391278281617</v>
      </c>
      <c r="F66" s="588">
        <v>41085</v>
      </c>
      <c r="G66" s="587">
        <v>46.993152096556358</v>
      </c>
    </row>
    <row r="67" spans="1:7" ht="12.75" customHeight="1">
      <c r="A67" s="586" t="s">
        <v>1326</v>
      </c>
      <c r="B67" s="586" t="s">
        <v>359</v>
      </c>
      <c r="C67" s="587">
        <v>760.26302573861733</v>
      </c>
      <c r="D67" s="589">
        <v>41327</v>
      </c>
      <c r="E67" s="587">
        <v>757.63704941382832</v>
      </c>
      <c r="F67" s="588">
        <v>41318</v>
      </c>
      <c r="G67" s="587">
        <v>758.83533504844593</v>
      </c>
    </row>
    <row r="68" spans="1:7" ht="12.75" customHeight="1">
      <c r="A68" s="586" t="s">
        <v>684</v>
      </c>
      <c r="B68" s="586" t="s">
        <v>359</v>
      </c>
      <c r="C68" s="587">
        <v>971.64930743143861</v>
      </c>
      <c r="D68" s="589">
        <v>41302</v>
      </c>
      <c r="E68" s="587">
        <v>829.06431763872115</v>
      </c>
      <c r="F68" s="588">
        <v>40980</v>
      </c>
      <c r="G68" s="587">
        <v>919.13502266374144</v>
      </c>
    </row>
    <row r="69" spans="1:7" ht="12.75" customHeight="1">
      <c r="A69" s="586" t="s">
        <v>360</v>
      </c>
      <c r="B69" s="586" t="s">
        <v>359</v>
      </c>
      <c r="C69" s="587">
        <v>838.72029652113088</v>
      </c>
      <c r="D69" s="589">
        <v>41333</v>
      </c>
      <c r="E69" s="587">
        <v>693.34614361975275</v>
      </c>
      <c r="F69" s="588">
        <v>41061</v>
      </c>
      <c r="G69" s="587">
        <v>838.72029652113088</v>
      </c>
    </row>
    <row r="70" spans="1:7" ht="12.75" customHeight="1">
      <c r="A70" s="586" t="s">
        <v>685</v>
      </c>
      <c r="B70" s="586" t="s">
        <v>359</v>
      </c>
      <c r="C70" s="587">
        <v>40.940084355669342</v>
      </c>
      <c r="D70" s="589">
        <v>41316</v>
      </c>
      <c r="E70" s="587">
        <v>33.235844981173521</v>
      </c>
      <c r="F70" s="588">
        <v>41063</v>
      </c>
      <c r="G70" s="587">
        <v>40.259316070291447</v>
      </c>
    </row>
    <row r="71" spans="1:7" ht="12.75" customHeight="1">
      <c r="A71" s="586" t="s">
        <v>686</v>
      </c>
      <c r="B71" s="586" t="s">
        <v>359</v>
      </c>
      <c r="C71" s="587">
        <v>618.12202769974886</v>
      </c>
      <c r="D71" s="589">
        <v>41316</v>
      </c>
      <c r="E71" s="587">
        <v>509.77084280129071</v>
      </c>
      <c r="F71" s="588">
        <v>41065</v>
      </c>
      <c r="G71" s="587">
        <v>617.1631255173138</v>
      </c>
    </row>
    <row r="72" spans="1:7" ht="12.75" customHeight="1">
      <c r="A72" s="586" t="s">
        <v>687</v>
      </c>
      <c r="B72" s="586" t="s">
        <v>359</v>
      </c>
      <c r="C72" s="587">
        <v>129.66724419798911</v>
      </c>
      <c r="D72" s="589">
        <v>41333</v>
      </c>
      <c r="E72" s="587">
        <v>126.13560723549342</v>
      </c>
      <c r="F72" s="588">
        <v>41026</v>
      </c>
      <c r="G72" s="587">
        <v>129.66724419798911</v>
      </c>
    </row>
    <row r="73" spans="1:7" ht="12.75" customHeight="1">
      <c r="A73" s="586" t="s">
        <v>688</v>
      </c>
      <c r="B73" s="586" t="s">
        <v>359</v>
      </c>
      <c r="C73" s="587">
        <v>100.50877055104962</v>
      </c>
      <c r="D73" s="589">
        <v>41315</v>
      </c>
      <c r="E73" s="587">
        <v>88.537782973464687</v>
      </c>
      <c r="F73" s="588">
        <v>41059</v>
      </c>
      <c r="G73" s="587">
        <v>96.377210441358557</v>
      </c>
    </row>
    <row r="74" spans="1:7" ht="12.75" customHeight="1">
      <c r="A74" s="586" t="s">
        <v>689</v>
      </c>
      <c r="B74" s="586" t="s">
        <v>366</v>
      </c>
      <c r="C74" s="587">
        <v>1026.6161260629892</v>
      </c>
      <c r="D74" s="589">
        <v>41202</v>
      </c>
      <c r="E74" s="587">
        <v>838.32789978291009</v>
      </c>
      <c r="F74" s="588">
        <v>41325</v>
      </c>
      <c r="G74" s="587">
        <v>839.35337970485216</v>
      </c>
    </row>
    <row r="75" spans="1:7" ht="12.75" customHeight="1">
      <c r="A75" s="586" t="s">
        <v>690</v>
      </c>
      <c r="B75" s="586" t="s">
        <v>366</v>
      </c>
      <c r="C75" s="587">
        <v>787.48785225365043</v>
      </c>
      <c r="D75" s="589">
        <v>41114</v>
      </c>
      <c r="E75" s="587">
        <v>708.80018876139354</v>
      </c>
      <c r="F75" s="588">
        <v>41309</v>
      </c>
      <c r="G75" s="587">
        <v>739.7904823267653</v>
      </c>
    </row>
    <row r="76" spans="1:7" ht="12.75" customHeight="1">
      <c r="A76" s="586" t="s">
        <v>691</v>
      </c>
      <c r="B76" s="586" t="s">
        <v>366</v>
      </c>
      <c r="C76" s="587">
        <v>73.836656786087104</v>
      </c>
      <c r="D76" s="589">
        <v>41316</v>
      </c>
      <c r="E76" s="587">
        <v>62.253067872429831</v>
      </c>
      <c r="F76" s="588">
        <v>41157</v>
      </c>
      <c r="G76" s="587">
        <v>72.968560716521068</v>
      </c>
    </row>
    <row r="77" spans="1:7" ht="12.75" customHeight="1">
      <c r="A77" s="586" t="s">
        <v>692</v>
      </c>
      <c r="B77" s="586" t="s">
        <v>366</v>
      </c>
      <c r="C77" s="587">
        <v>1018.6169226655289</v>
      </c>
      <c r="D77" s="589">
        <v>41333</v>
      </c>
      <c r="E77" s="587">
        <v>973.44856629198011</v>
      </c>
      <c r="F77" s="588">
        <v>41010</v>
      </c>
      <c r="G77" s="587">
        <v>1018.6169226655289</v>
      </c>
    </row>
    <row r="78" spans="1:7" ht="12.75" customHeight="1">
      <c r="A78" s="586" t="s">
        <v>693</v>
      </c>
      <c r="B78" s="586" t="s">
        <v>366</v>
      </c>
      <c r="C78" s="587">
        <v>98.545451476034401</v>
      </c>
      <c r="D78" s="589">
        <v>41021</v>
      </c>
      <c r="E78" s="587">
        <v>90.190337204559825</v>
      </c>
      <c r="F78" s="588">
        <v>41261</v>
      </c>
      <c r="G78" s="587">
        <v>97.663704807889502</v>
      </c>
    </row>
    <row r="79" spans="1:7" ht="12.75" customHeight="1">
      <c r="A79" s="586" t="s">
        <v>694</v>
      </c>
      <c r="B79" s="586" t="s">
        <v>366</v>
      </c>
      <c r="C79" s="587">
        <v>65.087111480274757</v>
      </c>
      <c r="D79" s="589">
        <v>40982</v>
      </c>
      <c r="E79" s="587">
        <v>54.243429428972881</v>
      </c>
      <c r="F79" s="588">
        <v>41065</v>
      </c>
      <c r="G79" s="587">
        <v>62.751563846593328</v>
      </c>
    </row>
    <row r="80" spans="1:7" ht="12.75" customHeight="1">
      <c r="A80" s="586" t="s">
        <v>695</v>
      </c>
      <c r="B80" s="586" t="s">
        <v>366</v>
      </c>
      <c r="C80" s="587">
        <v>139.89002615451537</v>
      </c>
      <c r="D80" s="589">
        <v>41333</v>
      </c>
      <c r="E80" s="587">
        <v>136.05978570885063</v>
      </c>
      <c r="F80" s="588">
        <v>40969</v>
      </c>
      <c r="G80" s="587">
        <v>139.89002615451537</v>
      </c>
    </row>
    <row r="81" spans="1:7" ht="12.75" customHeight="1">
      <c r="A81" s="586" t="s">
        <v>696</v>
      </c>
      <c r="B81" s="586" t="s">
        <v>374</v>
      </c>
      <c r="C81" s="587">
        <v>676.2198664305505</v>
      </c>
      <c r="D81" s="589">
        <v>41127</v>
      </c>
      <c r="E81" s="587">
        <v>627.6089679666452</v>
      </c>
      <c r="F81" s="588">
        <v>41046</v>
      </c>
      <c r="G81" s="587">
        <v>667.21203935134304</v>
      </c>
    </row>
    <row r="82" spans="1:7" ht="12.75" customHeight="1">
      <c r="A82" s="586" t="s">
        <v>697</v>
      </c>
      <c r="B82" s="586" t="s">
        <v>374</v>
      </c>
      <c r="C82" s="587">
        <v>86.389519215039769</v>
      </c>
      <c r="D82" s="589">
        <v>41114</v>
      </c>
      <c r="E82" s="587">
        <v>80.667018551353564</v>
      </c>
      <c r="F82" s="588">
        <v>41333</v>
      </c>
      <c r="G82" s="587">
        <v>80.667018551353564</v>
      </c>
    </row>
    <row r="83" spans="1:7" ht="12.75" customHeight="1">
      <c r="A83" s="586" t="s">
        <v>376</v>
      </c>
      <c r="B83" s="586" t="s">
        <v>374</v>
      </c>
      <c r="C83" s="587">
        <v>75.853105299000902</v>
      </c>
      <c r="D83" s="589">
        <v>41117</v>
      </c>
      <c r="E83" s="587">
        <v>66.581575244516472</v>
      </c>
      <c r="F83" s="588">
        <v>41271</v>
      </c>
      <c r="G83" s="587">
        <v>68.848152777250348</v>
      </c>
    </row>
    <row r="84" spans="1:7" ht="12.75" customHeight="1">
      <c r="A84" s="586" t="s">
        <v>698</v>
      </c>
      <c r="B84" s="586" t="s">
        <v>378</v>
      </c>
      <c r="C84" s="587">
        <v>1022.2850572619988</v>
      </c>
      <c r="D84" s="589">
        <v>40987</v>
      </c>
      <c r="E84" s="587">
        <v>891.35484706201362</v>
      </c>
      <c r="F84" s="588">
        <v>41260</v>
      </c>
      <c r="G84" s="587">
        <v>919.54942783272145</v>
      </c>
    </row>
    <row r="85" spans="1:7" ht="12.75" customHeight="1">
      <c r="A85" s="586" t="s">
        <v>699</v>
      </c>
      <c r="B85" s="586" t="s">
        <v>378</v>
      </c>
      <c r="C85" s="587">
        <v>1394.2894765248154</v>
      </c>
      <c r="D85" s="589">
        <v>41204</v>
      </c>
      <c r="E85" s="587">
        <v>1221.255207505998</v>
      </c>
      <c r="F85" s="588">
        <v>41260</v>
      </c>
      <c r="G85" s="587">
        <v>1243.3159807376192</v>
      </c>
    </row>
    <row r="86" spans="1:7" ht="12.75" customHeight="1">
      <c r="A86" s="586" t="s">
        <v>700</v>
      </c>
      <c r="B86" s="586" t="s">
        <v>378</v>
      </c>
      <c r="C86" s="587">
        <v>153.16276794427765</v>
      </c>
      <c r="D86" s="589">
        <v>41259</v>
      </c>
      <c r="E86" s="587">
        <v>149.68733165002425</v>
      </c>
      <c r="F86" s="588">
        <v>40969</v>
      </c>
      <c r="G86" s="587">
        <v>153.13771607183503</v>
      </c>
    </row>
    <row r="87" spans="1:7" ht="12.75" customHeight="1">
      <c r="A87" s="586" t="s">
        <v>701</v>
      </c>
      <c r="B87" s="586" t="s">
        <v>378</v>
      </c>
      <c r="C87" s="587">
        <v>377.42080555678535</v>
      </c>
      <c r="D87" s="589">
        <v>41302</v>
      </c>
      <c r="E87" s="587">
        <v>324.58719100183311</v>
      </c>
      <c r="F87" s="588">
        <v>41115</v>
      </c>
      <c r="G87" s="587">
        <v>368.45085513786046</v>
      </c>
    </row>
    <row r="88" spans="1:7" ht="12.75" customHeight="1">
      <c r="A88" s="586" t="s">
        <v>382</v>
      </c>
      <c r="B88" s="586" t="s">
        <v>378</v>
      </c>
      <c r="C88" s="587">
        <v>784.68650107555936</v>
      </c>
      <c r="D88" s="589">
        <v>41310</v>
      </c>
      <c r="E88" s="587">
        <v>759.58335836531376</v>
      </c>
      <c r="F88" s="588">
        <v>41010</v>
      </c>
      <c r="G88" s="587">
        <v>784.6008963137042</v>
      </c>
    </row>
    <row r="89" spans="1:7" ht="12.75" customHeight="1">
      <c r="A89" s="586" t="s">
        <v>702</v>
      </c>
      <c r="B89" s="586" t="s">
        <v>378</v>
      </c>
      <c r="C89" s="587">
        <v>808.89116689364334</v>
      </c>
      <c r="D89" s="589">
        <v>40991</v>
      </c>
      <c r="E89" s="587">
        <v>694.80698340708636</v>
      </c>
      <c r="F89" s="588">
        <v>41263</v>
      </c>
      <c r="G89" s="587">
        <v>732.03362685691843</v>
      </c>
    </row>
    <row r="90" spans="1:7" ht="12.75" customHeight="1">
      <c r="A90" s="586" t="s">
        <v>703</v>
      </c>
      <c r="B90" s="586" t="s">
        <v>378</v>
      </c>
      <c r="C90" s="587">
        <v>841.11025261865427</v>
      </c>
      <c r="D90" s="589">
        <v>41303</v>
      </c>
      <c r="E90" s="587">
        <v>712.62647736525116</v>
      </c>
      <c r="F90" s="588">
        <v>41086</v>
      </c>
      <c r="G90" s="587">
        <v>820.07796999486197</v>
      </c>
    </row>
    <row r="91" spans="1:7" ht="12.75" customHeight="1">
      <c r="A91" s="586" t="s">
        <v>704</v>
      </c>
      <c r="B91" s="586" t="s">
        <v>378</v>
      </c>
      <c r="C91" s="587">
        <v>884.31118158204549</v>
      </c>
      <c r="D91" s="589">
        <v>41333</v>
      </c>
      <c r="E91" s="587">
        <v>768.41311436774367</v>
      </c>
      <c r="F91" s="588">
        <v>41061</v>
      </c>
      <c r="G91" s="587">
        <v>884.31118158204549</v>
      </c>
    </row>
    <row r="92" spans="1:7" ht="12.75" customHeight="1">
      <c r="A92" s="586" t="s">
        <v>705</v>
      </c>
      <c r="B92" s="586" t="s">
        <v>378</v>
      </c>
      <c r="C92" s="587">
        <v>428.41751725784081</v>
      </c>
      <c r="D92" s="589">
        <v>41299</v>
      </c>
      <c r="E92" s="587">
        <v>374.12014848432176</v>
      </c>
      <c r="F92" s="588">
        <v>40970</v>
      </c>
      <c r="G92" s="587">
        <v>420.08209037356534</v>
      </c>
    </row>
    <row r="93" spans="1:7" ht="12.75" customHeight="1">
      <c r="A93" s="586" t="s">
        <v>706</v>
      </c>
      <c r="B93" s="586" t="s">
        <v>387</v>
      </c>
      <c r="C93" s="587">
        <v>123.30749841278939</v>
      </c>
      <c r="D93" s="589">
        <v>41333</v>
      </c>
      <c r="E93" s="587">
        <v>119.74974232664675</v>
      </c>
      <c r="F93" s="588">
        <v>40969</v>
      </c>
      <c r="G93" s="587">
        <v>123.30749841278939</v>
      </c>
    </row>
    <row r="94" spans="1:7" ht="12.75" customHeight="1">
      <c r="A94" s="586" t="s">
        <v>707</v>
      </c>
      <c r="B94" s="586" t="s">
        <v>387</v>
      </c>
      <c r="C94" s="587">
        <v>102.42347725041996</v>
      </c>
      <c r="D94" s="589">
        <v>41316</v>
      </c>
      <c r="E94" s="587">
        <v>82.575361284215191</v>
      </c>
      <c r="F94" s="588">
        <v>41073</v>
      </c>
      <c r="G94" s="587">
        <v>100.72773933078309</v>
      </c>
    </row>
    <row r="95" spans="1:7" ht="12.75" customHeight="1">
      <c r="A95" s="586" t="s">
        <v>389</v>
      </c>
      <c r="B95" s="586" t="s">
        <v>387</v>
      </c>
      <c r="C95" s="587">
        <v>735.19710257492545</v>
      </c>
      <c r="D95" s="589">
        <v>41333</v>
      </c>
      <c r="E95" s="587">
        <v>697.93814760858959</v>
      </c>
      <c r="F95" s="588">
        <v>41088</v>
      </c>
      <c r="G95" s="587">
        <v>735.19710257492545</v>
      </c>
    </row>
    <row r="96" spans="1:7" ht="12.75" customHeight="1">
      <c r="A96" s="586" t="s">
        <v>708</v>
      </c>
      <c r="B96" s="586" t="s">
        <v>391</v>
      </c>
      <c r="C96" s="587">
        <v>101.60588179434615</v>
      </c>
      <c r="D96" s="589">
        <v>41333</v>
      </c>
      <c r="E96" s="587">
        <v>85.473480953428648</v>
      </c>
      <c r="F96" s="588">
        <v>41065</v>
      </c>
      <c r="G96" s="587">
        <v>101.60588179434615</v>
      </c>
    </row>
    <row r="97" spans="1:7" ht="12.75" customHeight="1">
      <c r="A97" s="586" t="s">
        <v>709</v>
      </c>
      <c r="B97" s="586" t="s">
        <v>391</v>
      </c>
      <c r="C97" s="587">
        <v>1341.5676154129394</v>
      </c>
      <c r="D97" s="589">
        <v>41127</v>
      </c>
      <c r="E97" s="587">
        <v>1242.0279013997963</v>
      </c>
      <c r="F97" s="588">
        <v>41003</v>
      </c>
      <c r="G97" s="587">
        <v>1327.7421092465245</v>
      </c>
    </row>
    <row r="98" spans="1:7" ht="12.75" customHeight="1">
      <c r="A98" s="586" t="s">
        <v>710</v>
      </c>
      <c r="B98" s="586" t="s">
        <v>391</v>
      </c>
      <c r="C98" s="587">
        <v>742.87669255961293</v>
      </c>
      <c r="D98" s="589">
        <v>40971</v>
      </c>
      <c r="E98" s="587">
        <v>657.32440564349508</v>
      </c>
      <c r="F98" s="588">
        <v>41326</v>
      </c>
      <c r="G98" s="587">
        <v>671.60637327016013</v>
      </c>
    </row>
    <row r="99" spans="1:7" ht="12.75" customHeight="1">
      <c r="A99" s="586" t="s">
        <v>711</v>
      </c>
      <c r="B99" s="586" t="s">
        <v>391</v>
      </c>
      <c r="C99" s="587">
        <v>892.16328765371884</v>
      </c>
      <c r="D99" s="589">
        <v>41333</v>
      </c>
      <c r="E99" s="587">
        <v>735.15653514596261</v>
      </c>
      <c r="F99" s="588">
        <v>41065</v>
      </c>
      <c r="G99" s="587">
        <v>892.16328765371884</v>
      </c>
    </row>
    <row r="100" spans="1:7" ht="12.75" customHeight="1">
      <c r="A100" s="586" t="s">
        <v>712</v>
      </c>
      <c r="B100" s="586" t="s">
        <v>391</v>
      </c>
      <c r="C100" s="587">
        <v>1112.4117562376694</v>
      </c>
      <c r="D100" s="589">
        <v>41310</v>
      </c>
      <c r="E100" s="587">
        <v>1075.2563896620388</v>
      </c>
      <c r="F100" s="588">
        <v>41010</v>
      </c>
      <c r="G100" s="587">
        <v>1112.0511189435747</v>
      </c>
    </row>
    <row r="101" spans="1:7" ht="12.75" customHeight="1">
      <c r="A101" s="586" t="s">
        <v>713</v>
      </c>
      <c r="B101" s="586" t="s">
        <v>391</v>
      </c>
      <c r="C101" s="587">
        <v>1060.2593830862834</v>
      </c>
      <c r="D101" s="589">
        <v>41333</v>
      </c>
      <c r="E101" s="587">
        <v>949.98908682238107</v>
      </c>
      <c r="F101" s="588">
        <v>41065</v>
      </c>
      <c r="G101" s="587">
        <v>1060.2593830862834</v>
      </c>
    </row>
    <row r="102" spans="1:7" ht="12.75" customHeight="1">
      <c r="A102" s="586" t="s">
        <v>714</v>
      </c>
      <c r="B102" s="586" t="s">
        <v>391</v>
      </c>
      <c r="C102" s="587">
        <v>171.68790937128077</v>
      </c>
      <c r="D102" s="589">
        <v>41333</v>
      </c>
      <c r="E102" s="587">
        <v>167.82126858561574</v>
      </c>
      <c r="F102" s="588">
        <v>40969</v>
      </c>
      <c r="G102" s="587">
        <v>171.68790937128077</v>
      </c>
    </row>
    <row r="103" spans="1:7" ht="12.75" customHeight="1">
      <c r="A103" s="586" t="s">
        <v>715</v>
      </c>
      <c r="B103" s="586" t="s">
        <v>391</v>
      </c>
      <c r="C103" s="587">
        <v>60.799676904909411</v>
      </c>
      <c r="D103" s="589">
        <v>41332</v>
      </c>
      <c r="E103" s="587">
        <v>54.556768187655983</v>
      </c>
      <c r="F103" s="588">
        <v>41088</v>
      </c>
      <c r="G103" s="587">
        <v>60.727941396609069</v>
      </c>
    </row>
    <row r="104" spans="1:7" ht="12.75" customHeight="1">
      <c r="A104" s="586" t="s">
        <v>716</v>
      </c>
      <c r="B104" s="586" t="s">
        <v>391</v>
      </c>
      <c r="C104" s="587">
        <v>1019.0815820418125</v>
      </c>
      <c r="D104" s="589">
        <v>41138</v>
      </c>
      <c r="E104" s="587">
        <v>934.67566949525781</v>
      </c>
      <c r="F104" s="588">
        <v>41047</v>
      </c>
      <c r="G104" s="587">
        <v>984.44461799110957</v>
      </c>
    </row>
    <row r="105" spans="1:7" ht="12.75" customHeight="1">
      <c r="A105" s="94" t="s">
        <v>1098</v>
      </c>
    </row>
    <row r="106" spans="1:7" ht="12.75" customHeight="1">
      <c r="A106" s="231" t="s">
        <v>1099</v>
      </c>
    </row>
    <row r="107" spans="1:7" ht="12.75" customHeight="1"/>
    <row r="108" spans="1:7" ht="12.75" customHeight="1"/>
    <row r="109" spans="1:7" ht="12.75" customHeight="1">
      <c r="A109" s="298" t="s">
        <v>490</v>
      </c>
    </row>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c r="G139" s="177" t="s">
        <v>612</v>
      </c>
    </row>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sheetData>
  <mergeCells count="5">
    <mergeCell ref="A4:A5"/>
    <mergeCell ref="B4:B5"/>
    <mergeCell ref="C4:D4"/>
    <mergeCell ref="E4:F4"/>
    <mergeCell ref="G4:G5"/>
  </mergeCells>
  <hyperlinks>
    <hyperlink ref="A109"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276" t="s">
        <v>36</v>
      </c>
      <c r="B1" s="277"/>
      <c r="C1" s="277"/>
      <c r="D1" s="277"/>
      <c r="E1" s="277"/>
      <c r="F1" s="277"/>
    </row>
    <row r="2" spans="1:7" ht="16.5">
      <c r="A2" s="372" t="s">
        <v>37</v>
      </c>
      <c r="B2" s="278"/>
      <c r="C2" s="278"/>
      <c r="D2" s="278"/>
      <c r="E2" s="279"/>
      <c r="F2" s="279"/>
    </row>
    <row r="3" spans="1:7" ht="12.75" customHeight="1">
      <c r="A3" s="19"/>
      <c r="B3" s="20"/>
      <c r="C3" s="20"/>
      <c r="D3" s="20"/>
      <c r="E3" s="21"/>
      <c r="F3" s="21"/>
    </row>
    <row r="4" spans="1:7" ht="12.75" customHeight="1">
      <c r="A4" s="22" t="s">
        <v>479</v>
      </c>
      <c r="B4" s="23"/>
      <c r="C4" s="23"/>
      <c r="D4" s="24"/>
      <c r="E4" s="25"/>
      <c r="F4" s="26" t="str">
        <f>Naslovnica!A20</f>
        <v>Veljača 2013.</v>
      </c>
    </row>
    <row r="5" spans="1:7" ht="12.75" customHeight="1">
      <c r="A5" s="373" t="s">
        <v>885</v>
      </c>
      <c r="B5" s="28"/>
      <c r="C5" s="28"/>
      <c r="D5" s="29"/>
      <c r="E5" s="30"/>
      <c r="F5" s="374" t="str">
        <f>Naslovnica!A24</f>
        <v>February 2013</v>
      </c>
    </row>
    <row r="6" spans="1:7" ht="12.75" customHeight="1"/>
    <row r="7" spans="1:7" ht="22.5">
      <c r="A7" s="32" t="s">
        <v>43</v>
      </c>
      <c r="B7" s="32" t="s">
        <v>38</v>
      </c>
      <c r="C7" s="32" t="s">
        <v>39</v>
      </c>
      <c r="D7" s="32" t="s">
        <v>40</v>
      </c>
      <c r="E7" s="32" t="s">
        <v>41</v>
      </c>
      <c r="F7" s="33" t="s">
        <v>42</v>
      </c>
    </row>
    <row r="8" spans="1:7" ht="32.25">
      <c r="A8" s="34" t="s">
        <v>886</v>
      </c>
      <c r="B8" s="35">
        <v>595428</v>
      </c>
      <c r="C8" s="35">
        <v>255086</v>
      </c>
      <c r="D8" s="35">
        <v>295072</v>
      </c>
      <c r="E8" s="35">
        <v>510048</v>
      </c>
      <c r="F8" s="35">
        <v>1655634</v>
      </c>
      <c r="G8" s="320"/>
    </row>
    <row r="9" spans="1:7" ht="22.5" customHeight="1">
      <c r="A9" s="87" t="s">
        <v>887</v>
      </c>
      <c r="B9" s="36">
        <v>0.35963745610442888</v>
      </c>
      <c r="C9" s="36">
        <v>0.15407149164610054</v>
      </c>
      <c r="D9" s="36">
        <v>0.17822296473737553</v>
      </c>
      <c r="E9" s="36">
        <v>0.30806808751209508</v>
      </c>
      <c r="F9" s="36">
        <v>1</v>
      </c>
    </row>
    <row r="10" spans="1:7" ht="22.5">
      <c r="A10" s="425" t="s">
        <v>888</v>
      </c>
      <c r="B10" s="426">
        <v>27</v>
      </c>
      <c r="C10" s="426">
        <v>21</v>
      </c>
      <c r="D10" s="426">
        <v>42</v>
      </c>
      <c r="E10" s="427">
        <v>23</v>
      </c>
      <c r="F10" s="427">
        <v>113</v>
      </c>
      <c r="G10" s="320"/>
    </row>
    <row r="11" spans="1:7" ht="22.5">
      <c r="A11" s="425" t="s">
        <v>889</v>
      </c>
      <c r="B11" s="426">
        <v>17</v>
      </c>
      <c r="C11" s="426">
        <v>25</v>
      </c>
      <c r="D11" s="426">
        <v>30</v>
      </c>
      <c r="E11" s="426">
        <v>18</v>
      </c>
      <c r="F11" s="426">
        <v>90</v>
      </c>
      <c r="G11" s="301"/>
    </row>
    <row r="12" spans="1:7" ht="22.5">
      <c r="A12" s="425" t="s">
        <v>890</v>
      </c>
      <c r="B12" s="426">
        <v>1248</v>
      </c>
      <c r="C12" s="426">
        <v>534</v>
      </c>
      <c r="D12" s="426">
        <v>618</v>
      </c>
      <c r="E12" s="426">
        <v>1068</v>
      </c>
      <c r="F12" s="426">
        <v>3468</v>
      </c>
    </row>
    <row r="13" spans="1:7" ht="21.75">
      <c r="A13" s="87" t="s">
        <v>891</v>
      </c>
      <c r="B13" s="37">
        <v>1292</v>
      </c>
      <c r="C13" s="37">
        <v>580</v>
      </c>
      <c r="D13" s="37">
        <v>690</v>
      </c>
      <c r="E13" s="37">
        <v>1109</v>
      </c>
      <c r="F13" s="37">
        <v>3671</v>
      </c>
    </row>
    <row r="14" spans="1:7" ht="22.5">
      <c r="A14" s="425" t="s">
        <v>892</v>
      </c>
      <c r="B14" s="426">
        <v>8</v>
      </c>
      <c r="C14" s="426">
        <v>7</v>
      </c>
      <c r="D14" s="426">
        <v>20</v>
      </c>
      <c r="E14" s="427">
        <v>11</v>
      </c>
      <c r="F14" s="426">
        <v>46</v>
      </c>
    </row>
    <row r="15" spans="1:7" ht="22.5">
      <c r="A15" s="425" t="s">
        <v>893</v>
      </c>
      <c r="B15" s="426">
        <v>14</v>
      </c>
      <c r="C15" s="426">
        <v>23</v>
      </c>
      <c r="D15" s="426">
        <v>2</v>
      </c>
      <c r="E15" s="427">
        <v>7</v>
      </c>
      <c r="F15" s="426">
        <v>46</v>
      </c>
    </row>
    <row r="16" spans="1:7" ht="22.5" customHeight="1">
      <c r="A16" s="87" t="s">
        <v>894</v>
      </c>
      <c r="B16" s="38">
        <v>6</v>
      </c>
      <c r="C16" s="38">
        <v>16</v>
      </c>
      <c r="D16" s="38">
        <v>-18</v>
      </c>
      <c r="E16" s="38">
        <v>-4</v>
      </c>
      <c r="F16" s="37">
        <v>0</v>
      </c>
    </row>
    <row r="17" spans="1:8" ht="22.5" customHeight="1">
      <c r="A17" s="87" t="s">
        <v>895</v>
      </c>
      <c r="B17" s="39">
        <v>125</v>
      </c>
      <c r="C17" s="39">
        <v>70</v>
      </c>
      <c r="D17" s="40">
        <v>86</v>
      </c>
      <c r="E17" s="40">
        <v>112</v>
      </c>
      <c r="F17" s="40">
        <v>393</v>
      </c>
    </row>
    <row r="18" spans="1:8" ht="21.75">
      <c r="A18" s="34" t="s">
        <v>896</v>
      </c>
      <c r="B18" s="41">
        <v>596601</v>
      </c>
      <c r="C18" s="41">
        <v>255612</v>
      </c>
      <c r="D18" s="42">
        <v>295658</v>
      </c>
      <c r="E18" s="42">
        <v>511041</v>
      </c>
      <c r="F18" s="43">
        <v>1658912</v>
      </c>
    </row>
    <row r="19" spans="1:8" ht="22.5">
      <c r="A19" s="87" t="s">
        <v>897</v>
      </c>
      <c r="B19" s="44">
        <v>1.9700114875350169E-3</v>
      </c>
      <c r="C19" s="44">
        <v>2.0620496616827267E-3</v>
      </c>
      <c r="D19" s="44">
        <v>1.9859559700683223E-3</v>
      </c>
      <c r="E19" s="44">
        <v>1.946875588179936E-3</v>
      </c>
      <c r="F19" s="44">
        <v>1.9799061869954348E-3</v>
      </c>
    </row>
    <row r="20" spans="1:8" ht="21.75">
      <c r="A20" s="87" t="s">
        <v>887</v>
      </c>
      <c r="B20" s="36">
        <v>0.35963390463146933</v>
      </c>
      <c r="C20" s="36">
        <v>0.15408412260565962</v>
      </c>
      <c r="D20" s="36">
        <v>0.17822404081711388</v>
      </c>
      <c r="E20" s="36">
        <v>0.3080579319457572</v>
      </c>
      <c r="F20" s="36">
        <v>1</v>
      </c>
    </row>
    <row r="21" spans="1:8">
      <c r="A21" s="46" t="s">
        <v>48</v>
      </c>
    </row>
    <row r="22" spans="1:8" ht="12.75" customHeight="1">
      <c r="A22" s="681" t="s">
        <v>44</v>
      </c>
      <c r="B22" s="681"/>
      <c r="C22" s="681"/>
      <c r="D22" s="681"/>
      <c r="E22" s="681"/>
      <c r="F22" s="682"/>
    </row>
    <row r="23" spans="1:8" ht="19.5" customHeight="1">
      <c r="A23" s="683" t="s">
        <v>45</v>
      </c>
      <c r="B23" s="684"/>
      <c r="C23" s="684"/>
      <c r="D23" s="684"/>
      <c r="E23" s="684"/>
      <c r="F23" s="685"/>
    </row>
    <row r="24" spans="1:8" ht="19.5" customHeight="1">
      <c r="A24" s="686" t="s">
        <v>46</v>
      </c>
      <c r="B24" s="686"/>
      <c r="C24" s="686"/>
      <c r="D24" s="686"/>
      <c r="E24" s="686"/>
      <c r="F24" s="686"/>
    </row>
    <row r="25" spans="1:8" ht="19.5" customHeight="1">
      <c r="A25" s="687" t="s">
        <v>47</v>
      </c>
      <c r="B25" s="687"/>
      <c r="C25" s="687"/>
      <c r="D25" s="687"/>
      <c r="E25" s="687"/>
      <c r="F25" s="687"/>
    </row>
    <row r="26" spans="1:8" ht="12.75" customHeight="1"/>
    <row r="27" spans="1:8" ht="12.75" customHeight="1">
      <c r="A27" s="45" t="s">
        <v>480</v>
      </c>
      <c r="F27" s="26" t="str">
        <f>Naslovnica!A20</f>
        <v>Veljača 2013.</v>
      </c>
    </row>
    <row r="28" spans="1:8" ht="12.75" customHeight="1">
      <c r="A28" s="18" t="s">
        <v>9</v>
      </c>
      <c r="F28" s="31" t="str">
        <f>Naslovnica!A24</f>
        <v>February 2013</v>
      </c>
    </row>
    <row r="29" spans="1:8" ht="12.75" customHeight="1"/>
    <row r="30" spans="1:8" ht="12.75" customHeight="1">
      <c r="G30" s="301"/>
    </row>
    <row r="31" spans="1:8" ht="12.75" customHeight="1"/>
    <row r="32" spans="1:8" ht="12.75" customHeight="1">
      <c r="G32" s="301"/>
      <c r="H32" s="301"/>
    </row>
    <row r="33" spans="1:7" ht="12.75" customHeight="1">
      <c r="F33" s="320"/>
      <c r="G33" s="320"/>
    </row>
    <row r="34" spans="1:7" ht="12.75" customHeight="1">
      <c r="F34" s="320"/>
      <c r="G34" s="301"/>
    </row>
    <row r="35" spans="1:7" ht="12.75" customHeight="1">
      <c r="F35" s="301"/>
      <c r="G35" s="320"/>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419" t="s">
        <v>1154</v>
      </c>
    </row>
    <row r="48" spans="1:7" ht="12.75" customHeight="1">
      <c r="A48" s="297" t="s">
        <v>490</v>
      </c>
    </row>
    <row r="49" spans="6:6" ht="12.75" customHeight="1"/>
    <row r="50" spans="6:6" ht="12.75" customHeight="1">
      <c r="F50" s="47"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7"/>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146" t="s">
        <v>814</v>
      </c>
      <c r="G1" s="26" t="str">
        <f>Naslovnica!A20</f>
        <v>Veljača 2013.</v>
      </c>
    </row>
    <row r="2" spans="1:8" ht="12.75" customHeight="1">
      <c r="A2" s="389" t="s">
        <v>815</v>
      </c>
      <c r="G2" s="374" t="str">
        <f>Naslovnica!A24</f>
        <v>February 2013</v>
      </c>
    </row>
    <row r="3" spans="1:8" ht="12.75" customHeight="1"/>
    <row r="4" spans="1:8" ht="57.75" customHeight="1">
      <c r="A4" s="696" t="s">
        <v>1091</v>
      </c>
      <c r="B4" s="696" t="s">
        <v>1092</v>
      </c>
      <c r="C4" s="696" t="s">
        <v>1093</v>
      </c>
      <c r="D4" s="696"/>
      <c r="E4" s="696" t="s">
        <v>1094</v>
      </c>
      <c r="F4" s="761"/>
      <c r="G4" s="696" t="s">
        <v>1285</v>
      </c>
    </row>
    <row r="5" spans="1:8" ht="32.25" customHeight="1">
      <c r="A5" s="696"/>
      <c r="B5" s="738"/>
      <c r="C5" s="227" t="s">
        <v>1095</v>
      </c>
      <c r="D5" s="227" t="s">
        <v>1096</v>
      </c>
      <c r="E5" s="227" t="s">
        <v>1097</v>
      </c>
      <c r="F5" s="227" t="s">
        <v>1096</v>
      </c>
      <c r="G5" s="696"/>
    </row>
    <row r="6" spans="1:8" ht="12.75" customHeight="1">
      <c r="A6" s="586" t="s">
        <v>640</v>
      </c>
      <c r="B6" s="586" t="s">
        <v>286</v>
      </c>
      <c r="C6" s="587">
        <v>87.554582439223424</v>
      </c>
      <c r="D6" s="588">
        <v>41333</v>
      </c>
      <c r="E6" s="587">
        <v>85.923378314794604</v>
      </c>
      <c r="F6" s="588">
        <v>41250</v>
      </c>
      <c r="G6" s="587">
        <v>87.554582439223424</v>
      </c>
      <c r="H6" s="320"/>
    </row>
    <row r="7" spans="1:8" ht="12.75" customHeight="1">
      <c r="A7" s="586" t="s">
        <v>289</v>
      </c>
      <c r="B7" s="586" t="s">
        <v>286</v>
      </c>
      <c r="C7" s="587">
        <v>7407.3783932974084</v>
      </c>
      <c r="D7" s="588">
        <v>41258</v>
      </c>
      <c r="E7" s="587">
        <v>7352.5503863014947</v>
      </c>
      <c r="F7" s="588">
        <v>41333</v>
      </c>
      <c r="G7" s="587">
        <v>7352.5503863014947</v>
      </c>
    </row>
    <row r="8" spans="1:8" ht="12.75" customHeight="1">
      <c r="A8" s="586" t="s">
        <v>498</v>
      </c>
      <c r="B8" s="586" t="s">
        <v>286</v>
      </c>
      <c r="C8" s="587">
        <v>60.352699836965662</v>
      </c>
      <c r="D8" s="589">
        <v>41295</v>
      </c>
      <c r="E8" s="587">
        <v>56.896208684130187</v>
      </c>
      <c r="F8" s="588">
        <v>41273</v>
      </c>
      <c r="G8" s="587">
        <v>58.423942322939581</v>
      </c>
    </row>
    <row r="9" spans="1:8" ht="12.75" customHeight="1">
      <c r="A9" s="586" t="s">
        <v>641</v>
      </c>
      <c r="B9" s="586" t="s">
        <v>292</v>
      </c>
      <c r="C9" s="587">
        <v>115.55565365295529</v>
      </c>
      <c r="D9" s="589">
        <v>41333</v>
      </c>
      <c r="E9" s="587">
        <v>115.09343166659416</v>
      </c>
      <c r="F9" s="588">
        <v>41244</v>
      </c>
      <c r="G9" s="587">
        <v>115.55565365295529</v>
      </c>
    </row>
    <row r="10" spans="1:8" ht="12.75" customHeight="1">
      <c r="A10" s="586" t="s">
        <v>293</v>
      </c>
      <c r="B10" s="586" t="s">
        <v>292</v>
      </c>
      <c r="C10" s="587">
        <v>912.76615329269532</v>
      </c>
      <c r="D10" s="589">
        <v>41316</v>
      </c>
      <c r="E10" s="587">
        <v>802.69020129762896</v>
      </c>
      <c r="F10" s="588">
        <v>41260</v>
      </c>
      <c r="G10" s="587">
        <v>895.08121830875541</v>
      </c>
    </row>
    <row r="11" spans="1:8" ht="12.75" customHeight="1">
      <c r="A11" s="586" t="s">
        <v>642</v>
      </c>
      <c r="B11" s="586" t="s">
        <v>292</v>
      </c>
      <c r="C11" s="587">
        <v>126.33770962523616</v>
      </c>
      <c r="D11" s="589">
        <v>41316</v>
      </c>
      <c r="E11" s="587">
        <v>119.76507813373064</v>
      </c>
      <c r="F11" s="588">
        <v>41260</v>
      </c>
      <c r="G11" s="587">
        <v>124.93337002706807</v>
      </c>
    </row>
    <row r="12" spans="1:8" ht="12.75" customHeight="1">
      <c r="A12" s="586" t="s">
        <v>643</v>
      </c>
      <c r="B12" s="586" t="s">
        <v>296</v>
      </c>
      <c r="C12" s="587">
        <v>87.399748067297296</v>
      </c>
      <c r="D12" s="589">
        <v>41316</v>
      </c>
      <c r="E12" s="587">
        <v>76.447439611182631</v>
      </c>
      <c r="F12" s="588">
        <v>41260</v>
      </c>
      <c r="G12" s="587">
        <v>85.536081907984837</v>
      </c>
    </row>
    <row r="13" spans="1:8" ht="12.75" customHeight="1">
      <c r="A13" s="586" t="s">
        <v>297</v>
      </c>
      <c r="B13" s="586" t="s">
        <v>296</v>
      </c>
      <c r="C13" s="587">
        <v>117.34434544955946</v>
      </c>
      <c r="D13" s="589">
        <v>41316</v>
      </c>
      <c r="E13" s="587">
        <v>104.68000060823432</v>
      </c>
      <c r="F13" s="588">
        <v>41254</v>
      </c>
      <c r="G13" s="587">
        <v>116.58471370633247</v>
      </c>
    </row>
    <row r="14" spans="1:8" ht="12.75" customHeight="1">
      <c r="A14" s="586" t="s">
        <v>298</v>
      </c>
      <c r="B14" s="586" t="s">
        <v>296</v>
      </c>
      <c r="C14" s="587">
        <v>108.63319255202286</v>
      </c>
      <c r="D14" s="589">
        <v>41316</v>
      </c>
      <c r="E14" s="587">
        <v>89.865142765854415</v>
      </c>
      <c r="F14" s="588">
        <v>41260</v>
      </c>
      <c r="G14" s="587">
        <v>104.41399628202372</v>
      </c>
    </row>
    <row r="15" spans="1:8" ht="12.75" customHeight="1">
      <c r="A15" s="586" t="s">
        <v>512</v>
      </c>
      <c r="B15" s="586" t="s">
        <v>494</v>
      </c>
      <c r="C15" s="587">
        <v>105.364057029024</v>
      </c>
      <c r="D15" s="589">
        <v>41333</v>
      </c>
      <c r="E15" s="587">
        <v>104.63361749809908</v>
      </c>
      <c r="F15" s="588">
        <v>41244</v>
      </c>
      <c r="G15" s="587">
        <v>105.364057029024</v>
      </c>
    </row>
    <row r="16" spans="1:8" ht="12.75" customHeight="1">
      <c r="A16" s="586" t="s">
        <v>644</v>
      </c>
      <c r="B16" s="586" t="s">
        <v>299</v>
      </c>
      <c r="C16" s="587">
        <v>5.1953535882063901</v>
      </c>
      <c r="D16" s="589">
        <v>41316</v>
      </c>
      <c r="E16" s="587">
        <v>4.6263869334321601</v>
      </c>
      <c r="F16" s="588">
        <v>41260</v>
      </c>
      <c r="G16" s="587">
        <v>5.1182932650753603</v>
      </c>
    </row>
    <row r="17" spans="1:7" ht="12.75" customHeight="1">
      <c r="A17" s="586" t="s">
        <v>645</v>
      </c>
      <c r="B17" s="586" t="s">
        <v>301</v>
      </c>
      <c r="C17" s="587">
        <v>601.18470103385755</v>
      </c>
      <c r="D17" s="589">
        <v>41316</v>
      </c>
      <c r="E17" s="587">
        <v>518.61838867850429</v>
      </c>
      <c r="F17" s="588">
        <v>41249</v>
      </c>
      <c r="G17" s="587">
        <v>594.74709897598871</v>
      </c>
    </row>
    <row r="18" spans="1:7" ht="12.75" customHeight="1">
      <c r="A18" s="586" t="s">
        <v>646</v>
      </c>
      <c r="B18" s="586" t="s">
        <v>301</v>
      </c>
      <c r="C18" s="587">
        <v>1011.318133027469</v>
      </c>
      <c r="D18" s="589">
        <v>41247</v>
      </c>
      <c r="E18" s="587">
        <v>983.08579015433793</v>
      </c>
      <c r="F18" s="588">
        <v>41271</v>
      </c>
      <c r="G18" s="587">
        <v>994.57068633716835</v>
      </c>
    </row>
    <row r="19" spans="1:7" ht="12.75" customHeight="1">
      <c r="A19" s="586" t="s">
        <v>647</v>
      </c>
      <c r="B19" s="586" t="s">
        <v>301</v>
      </c>
      <c r="C19" s="587">
        <v>834.45685362739891</v>
      </c>
      <c r="D19" s="589">
        <v>41305</v>
      </c>
      <c r="E19" s="587">
        <v>833.13629931536514</v>
      </c>
      <c r="F19" s="588">
        <v>41274</v>
      </c>
      <c r="G19" s="587">
        <v>833.73491384625152</v>
      </c>
    </row>
    <row r="20" spans="1:7" ht="12.75" customHeight="1">
      <c r="A20" s="586" t="s">
        <v>648</v>
      </c>
      <c r="B20" s="586" t="s">
        <v>301</v>
      </c>
      <c r="C20" s="587">
        <v>852.36169019044451</v>
      </c>
      <c r="D20" s="589">
        <v>41310</v>
      </c>
      <c r="E20" s="587">
        <v>841.24630315003515</v>
      </c>
      <c r="F20" s="588">
        <v>41250</v>
      </c>
      <c r="G20" s="587">
        <v>852.22590011775617</v>
      </c>
    </row>
    <row r="21" spans="1:7" ht="12.75" customHeight="1">
      <c r="A21" s="586" t="s">
        <v>649</v>
      </c>
      <c r="B21" s="586" t="s">
        <v>301</v>
      </c>
      <c r="C21" s="587">
        <v>939.46869319993925</v>
      </c>
      <c r="D21" s="589">
        <v>41333</v>
      </c>
      <c r="E21" s="587">
        <v>899.29541860947563</v>
      </c>
      <c r="F21" s="588">
        <v>41274</v>
      </c>
      <c r="G21" s="587">
        <v>939.46869319993925</v>
      </c>
    </row>
    <row r="22" spans="1:7" ht="12.75" customHeight="1">
      <c r="A22" s="586" t="s">
        <v>650</v>
      </c>
      <c r="B22" s="586" t="s">
        <v>301</v>
      </c>
      <c r="C22" s="587">
        <v>146.78651373896079</v>
      </c>
      <c r="D22" s="589">
        <v>41333</v>
      </c>
      <c r="E22" s="587">
        <v>146.04130264627923</v>
      </c>
      <c r="F22" s="588">
        <v>41244</v>
      </c>
      <c r="G22" s="587">
        <v>146.78651373896079</v>
      </c>
    </row>
    <row r="23" spans="1:7" ht="12.75" customHeight="1">
      <c r="A23" s="586" t="s">
        <v>651</v>
      </c>
      <c r="B23" s="586" t="s">
        <v>311</v>
      </c>
      <c r="C23" s="587">
        <v>60.244352365648027</v>
      </c>
      <c r="D23" s="589">
        <v>41251</v>
      </c>
      <c r="E23" s="587">
        <v>50.758161405761562</v>
      </c>
      <c r="F23" s="588">
        <v>41275</v>
      </c>
      <c r="G23" s="587">
        <v>54.791438133044508</v>
      </c>
    </row>
    <row r="24" spans="1:7" ht="12.75" customHeight="1">
      <c r="A24" s="586" t="s">
        <v>652</v>
      </c>
      <c r="B24" s="586" t="s">
        <v>313</v>
      </c>
      <c r="C24" s="587">
        <v>88.066079574305036</v>
      </c>
      <c r="D24" s="589">
        <v>41300</v>
      </c>
      <c r="E24" s="587">
        <v>76.371397858058174</v>
      </c>
      <c r="F24" s="588">
        <v>41254</v>
      </c>
      <c r="G24" s="587">
        <v>87.662758276486002</v>
      </c>
    </row>
    <row r="25" spans="1:7" ht="12.75" customHeight="1">
      <c r="A25" s="586" t="s">
        <v>653</v>
      </c>
      <c r="B25" s="586" t="s">
        <v>313</v>
      </c>
      <c r="C25" s="587">
        <v>784.81100324575073</v>
      </c>
      <c r="D25" s="589">
        <v>41310</v>
      </c>
      <c r="E25" s="587">
        <v>775.57259569719599</v>
      </c>
      <c r="F25" s="588">
        <v>41250</v>
      </c>
      <c r="G25" s="587">
        <v>784.76717348567524</v>
      </c>
    </row>
    <row r="26" spans="1:7" ht="12.75" customHeight="1">
      <c r="A26" s="586" t="s">
        <v>654</v>
      </c>
      <c r="B26" s="586" t="s">
        <v>313</v>
      </c>
      <c r="C26" s="587">
        <v>84.745268033194876</v>
      </c>
      <c r="D26" s="589">
        <v>41299</v>
      </c>
      <c r="E26" s="587">
        <v>77.773170658025094</v>
      </c>
      <c r="F26" s="588">
        <v>41324</v>
      </c>
      <c r="G26" s="587">
        <v>78.982030139456327</v>
      </c>
    </row>
    <row r="27" spans="1:7" ht="12.75" customHeight="1">
      <c r="A27" s="586" t="s">
        <v>655</v>
      </c>
      <c r="B27" s="586" t="s">
        <v>313</v>
      </c>
      <c r="C27" s="587">
        <v>139.60920274796692</v>
      </c>
      <c r="D27" s="589">
        <v>41333</v>
      </c>
      <c r="E27" s="587">
        <v>139.05994008950717</v>
      </c>
      <c r="F27" s="588">
        <v>41244</v>
      </c>
      <c r="G27" s="587">
        <v>139.60920274796692</v>
      </c>
    </row>
    <row r="28" spans="1:7" ht="12.75" customHeight="1">
      <c r="A28" s="586" t="s">
        <v>656</v>
      </c>
      <c r="B28" s="586" t="s">
        <v>313</v>
      </c>
      <c r="C28" s="587">
        <v>1067.5116671144108</v>
      </c>
      <c r="D28" s="589">
        <v>41302</v>
      </c>
      <c r="E28" s="587">
        <v>1001.3073676481968</v>
      </c>
      <c r="F28" s="588">
        <v>41318</v>
      </c>
      <c r="G28" s="587">
        <v>1002.990231366824</v>
      </c>
    </row>
    <row r="29" spans="1:7" ht="12.75" customHeight="1">
      <c r="A29" s="586" t="s">
        <v>657</v>
      </c>
      <c r="B29" s="586" t="s">
        <v>313</v>
      </c>
      <c r="C29" s="587">
        <v>555.08273484093036</v>
      </c>
      <c r="D29" s="589">
        <v>41299</v>
      </c>
      <c r="E29" s="587">
        <v>497.76617582223048</v>
      </c>
      <c r="F29" s="588">
        <v>41247</v>
      </c>
      <c r="G29" s="587">
        <v>551.05971433829802</v>
      </c>
    </row>
    <row r="30" spans="1:7" ht="12.75" customHeight="1">
      <c r="A30" s="586" t="s">
        <v>658</v>
      </c>
      <c r="B30" s="586" t="s">
        <v>313</v>
      </c>
      <c r="C30" s="587">
        <v>788.05525698048723</v>
      </c>
      <c r="D30" s="589">
        <v>41333</v>
      </c>
      <c r="E30" s="587">
        <v>745.95649004184475</v>
      </c>
      <c r="F30" s="588">
        <v>41248</v>
      </c>
      <c r="G30" s="587">
        <v>788.05525698048723</v>
      </c>
    </row>
    <row r="31" spans="1:7" ht="12.75" customHeight="1">
      <c r="A31" s="586" t="s">
        <v>659</v>
      </c>
      <c r="B31" s="586" t="s">
        <v>660</v>
      </c>
      <c r="C31" s="587">
        <v>79.686850074156865</v>
      </c>
      <c r="D31" s="589">
        <v>41333</v>
      </c>
      <c r="E31" s="587">
        <v>76.833736570231409</v>
      </c>
      <c r="F31" s="588">
        <v>41272</v>
      </c>
      <c r="G31" s="587">
        <v>79.686850074156865</v>
      </c>
    </row>
    <row r="32" spans="1:7" ht="12.75" customHeight="1">
      <c r="A32" s="586" t="s">
        <v>661</v>
      </c>
      <c r="B32" s="586" t="s">
        <v>660</v>
      </c>
      <c r="C32" s="587">
        <v>146.29264675905131</v>
      </c>
      <c r="D32" s="589">
        <v>41333</v>
      </c>
      <c r="E32" s="587">
        <v>145.61212591404399</v>
      </c>
      <c r="F32" s="588">
        <v>41244</v>
      </c>
      <c r="G32" s="587">
        <v>146.29264675905131</v>
      </c>
    </row>
    <row r="33" spans="1:7" ht="12.75" customHeight="1">
      <c r="A33" s="586" t="s">
        <v>662</v>
      </c>
      <c r="B33" s="586" t="s">
        <v>660</v>
      </c>
      <c r="C33" s="587">
        <v>90.886310568586964</v>
      </c>
      <c r="D33" s="589">
        <v>41333</v>
      </c>
      <c r="E33" s="587">
        <v>89.774019591479458</v>
      </c>
      <c r="F33" s="588">
        <v>41260</v>
      </c>
      <c r="G33" s="587">
        <v>90.886310568586964</v>
      </c>
    </row>
    <row r="34" spans="1:7" ht="12.75" customHeight="1">
      <c r="A34" s="586" t="s">
        <v>663</v>
      </c>
      <c r="B34" s="586" t="s">
        <v>660</v>
      </c>
      <c r="C34" s="587">
        <v>66.719754794233282</v>
      </c>
      <c r="D34" s="589">
        <v>41333</v>
      </c>
      <c r="E34" s="587">
        <v>62.622014871788011</v>
      </c>
      <c r="F34" s="588">
        <v>41247</v>
      </c>
      <c r="G34" s="587">
        <v>66.719754794233282</v>
      </c>
    </row>
    <row r="35" spans="1:7" ht="12.75" customHeight="1">
      <c r="A35" s="586" t="s">
        <v>664</v>
      </c>
      <c r="B35" s="586" t="s">
        <v>326</v>
      </c>
      <c r="C35" s="587">
        <v>17873.867871720675</v>
      </c>
      <c r="D35" s="589">
        <v>41245</v>
      </c>
      <c r="E35" s="587">
        <v>17623.032389409942</v>
      </c>
      <c r="F35" s="588">
        <v>41316</v>
      </c>
      <c r="G35" s="587">
        <v>17639.558781185384</v>
      </c>
    </row>
    <row r="36" spans="1:7" ht="12.75" customHeight="1">
      <c r="A36" s="590" t="s">
        <v>665</v>
      </c>
      <c r="B36" s="586" t="s">
        <v>326</v>
      </c>
      <c r="C36" s="587">
        <v>7098.0919936194405</v>
      </c>
      <c r="D36" s="589">
        <v>41312</v>
      </c>
      <c r="E36" s="587">
        <v>6334.1733597619896</v>
      </c>
      <c r="F36" s="588">
        <v>41260</v>
      </c>
      <c r="G36" s="587">
        <v>6915.8437044445718</v>
      </c>
    </row>
    <row r="37" spans="1:7" ht="12.75" customHeight="1">
      <c r="A37" s="586" t="s">
        <v>666</v>
      </c>
      <c r="B37" s="586" t="s">
        <v>326</v>
      </c>
      <c r="C37" s="587">
        <v>1.0899857854385899</v>
      </c>
      <c r="D37" s="589">
        <v>41274</v>
      </c>
      <c r="E37" s="587">
        <v>0.99416672589866995</v>
      </c>
      <c r="F37" s="588">
        <v>41330</v>
      </c>
      <c r="G37" s="591">
        <v>0.99885534514296004</v>
      </c>
    </row>
    <row r="38" spans="1:7" ht="12.75" customHeight="1">
      <c r="A38" s="586" t="s">
        <v>667</v>
      </c>
      <c r="B38" s="586" t="s">
        <v>326</v>
      </c>
      <c r="C38" s="587">
        <v>9.0717181110362297</v>
      </c>
      <c r="D38" s="589">
        <v>41271</v>
      </c>
      <c r="E38" s="587">
        <v>8.8430076171668599</v>
      </c>
      <c r="F38" s="588">
        <v>41320</v>
      </c>
      <c r="G38" s="587">
        <v>8.86622908133638</v>
      </c>
    </row>
    <row r="39" spans="1:7" ht="12.75" customHeight="1">
      <c r="A39" s="586" t="s">
        <v>668</v>
      </c>
      <c r="B39" s="586" t="s">
        <v>326</v>
      </c>
      <c r="C39" s="587">
        <v>1.0666492803233001</v>
      </c>
      <c r="D39" s="589">
        <v>41306</v>
      </c>
      <c r="E39" s="587">
        <v>1.0433129422858101</v>
      </c>
      <c r="F39" s="588">
        <v>41320</v>
      </c>
      <c r="G39" s="587">
        <v>1.0457913314556799</v>
      </c>
    </row>
    <row r="40" spans="1:7" ht="12.75" customHeight="1">
      <c r="A40" s="586" t="s">
        <v>669</v>
      </c>
      <c r="B40" s="586" t="s">
        <v>331</v>
      </c>
      <c r="C40" s="587">
        <v>363.01498291169298</v>
      </c>
      <c r="D40" s="589">
        <v>41333</v>
      </c>
      <c r="E40" s="587">
        <v>338.21249648283725</v>
      </c>
      <c r="F40" s="588">
        <v>41308</v>
      </c>
      <c r="G40" s="587">
        <v>363.01498291169298</v>
      </c>
    </row>
    <row r="41" spans="1:7" ht="12.75" customHeight="1">
      <c r="A41" s="586" t="s">
        <v>332</v>
      </c>
      <c r="B41" s="586" t="s">
        <v>331</v>
      </c>
      <c r="C41" s="587">
        <v>610.47970330915916</v>
      </c>
      <c r="D41" s="589">
        <v>41279</v>
      </c>
      <c r="E41" s="587">
        <v>576.38998844650075</v>
      </c>
      <c r="F41" s="588">
        <v>41247</v>
      </c>
      <c r="G41" s="587">
        <v>605.13324140691077</v>
      </c>
    </row>
    <row r="42" spans="1:7" ht="12.75" customHeight="1">
      <c r="A42" s="586" t="s">
        <v>334</v>
      </c>
      <c r="B42" s="586" t="s">
        <v>331</v>
      </c>
      <c r="C42" s="587">
        <v>653.38231265948241</v>
      </c>
      <c r="D42" s="589">
        <v>41255</v>
      </c>
      <c r="E42" s="587">
        <v>521.04167564594763</v>
      </c>
      <c r="F42" s="588">
        <v>41325</v>
      </c>
      <c r="G42" s="587">
        <v>534.89432793066794</v>
      </c>
    </row>
    <row r="43" spans="1:7" ht="12.75" customHeight="1">
      <c r="A43" s="586" t="s">
        <v>670</v>
      </c>
      <c r="B43" s="586" t="s">
        <v>331</v>
      </c>
      <c r="C43" s="587">
        <v>975.76842874762065</v>
      </c>
      <c r="D43" s="589">
        <v>41298</v>
      </c>
      <c r="E43" s="587">
        <v>910.78144408110415</v>
      </c>
      <c r="F43" s="588">
        <v>41259</v>
      </c>
      <c r="G43" s="587">
        <v>950.49320658742749</v>
      </c>
    </row>
    <row r="44" spans="1:7" ht="12.75" customHeight="1">
      <c r="A44" s="586" t="s">
        <v>671</v>
      </c>
      <c r="B44" s="586" t="s">
        <v>339</v>
      </c>
      <c r="C44" s="587">
        <v>7.9463355455925999</v>
      </c>
      <c r="D44" s="589">
        <v>41279</v>
      </c>
      <c r="E44" s="587">
        <v>7.6898763637692902</v>
      </c>
      <c r="F44" s="588">
        <v>41244</v>
      </c>
      <c r="G44" s="587">
        <v>7.8703768783576198</v>
      </c>
    </row>
    <row r="45" spans="1:7" ht="12.75" customHeight="1">
      <c r="A45" s="586" t="s">
        <v>672</v>
      </c>
      <c r="B45" s="586" t="s">
        <v>339</v>
      </c>
      <c r="C45" s="587">
        <v>9.6521051636876507</v>
      </c>
      <c r="D45" s="589">
        <v>41279</v>
      </c>
      <c r="E45" s="587">
        <v>9.0782567770969802</v>
      </c>
      <c r="F45" s="588">
        <v>41331</v>
      </c>
      <c r="G45" s="587">
        <v>9.3169310930492095</v>
      </c>
    </row>
    <row r="46" spans="1:7" ht="12.75" customHeight="1">
      <c r="A46" s="586" t="s">
        <v>673</v>
      </c>
      <c r="B46" s="586" t="s">
        <v>339</v>
      </c>
      <c r="C46" s="587">
        <v>6.8897259072166799</v>
      </c>
      <c r="D46" s="589">
        <v>41299</v>
      </c>
      <c r="E46" s="587">
        <v>6.3185303313321901</v>
      </c>
      <c r="F46" s="588">
        <v>41245</v>
      </c>
      <c r="G46" s="587">
        <v>6.6863636853720596</v>
      </c>
    </row>
    <row r="47" spans="1:7" ht="12.75" customHeight="1">
      <c r="A47" s="586" t="s">
        <v>342</v>
      </c>
      <c r="B47" s="586" t="s">
        <v>339</v>
      </c>
      <c r="C47" s="587">
        <v>12.24205685096112</v>
      </c>
      <c r="D47" s="589">
        <v>41298</v>
      </c>
      <c r="E47" s="587">
        <v>11.542194346616499</v>
      </c>
      <c r="F47" s="588">
        <v>41247</v>
      </c>
      <c r="G47" s="587">
        <v>11.89483746932806</v>
      </c>
    </row>
    <row r="48" spans="1:7" ht="12.75" customHeight="1">
      <c r="A48" s="586" t="s">
        <v>674</v>
      </c>
      <c r="B48" s="586" t="s">
        <v>339</v>
      </c>
      <c r="C48" s="587">
        <v>13.84635314921983</v>
      </c>
      <c r="D48" s="589">
        <v>41316</v>
      </c>
      <c r="E48" s="587">
        <v>12.778859875743629</v>
      </c>
      <c r="F48" s="588">
        <v>41260</v>
      </c>
      <c r="G48" s="587">
        <v>13.7683326899294</v>
      </c>
    </row>
    <row r="49" spans="1:7" ht="12.75" customHeight="1">
      <c r="A49" s="586" t="s">
        <v>675</v>
      </c>
      <c r="B49" s="586" t="s">
        <v>345</v>
      </c>
      <c r="C49" s="587">
        <v>117.55322653298134</v>
      </c>
      <c r="D49" s="589">
        <v>41295</v>
      </c>
      <c r="E49" s="587">
        <v>107.58357685424504</v>
      </c>
      <c r="F49" s="588">
        <v>41316</v>
      </c>
      <c r="G49" s="587">
        <v>109.81873176016096</v>
      </c>
    </row>
    <row r="50" spans="1:7" ht="12.75" customHeight="1">
      <c r="A50" s="586" t="s">
        <v>347</v>
      </c>
      <c r="B50" s="586" t="s">
        <v>345</v>
      </c>
      <c r="C50" s="587">
        <v>1272.3397349339666</v>
      </c>
      <c r="D50" s="589">
        <v>41333</v>
      </c>
      <c r="E50" s="587">
        <v>1262.9412451247831</v>
      </c>
      <c r="F50" s="588">
        <v>41244</v>
      </c>
      <c r="G50" s="587">
        <v>1272.3397349339666</v>
      </c>
    </row>
    <row r="51" spans="1:7" ht="12.75" customHeight="1">
      <c r="A51" s="586" t="s">
        <v>676</v>
      </c>
      <c r="B51" s="586" t="s">
        <v>345</v>
      </c>
      <c r="C51" s="587">
        <v>822.88922969900227</v>
      </c>
      <c r="D51" s="589">
        <v>41305</v>
      </c>
      <c r="E51" s="587">
        <v>812.50241923842532</v>
      </c>
      <c r="F51" s="588">
        <v>41274</v>
      </c>
      <c r="G51" s="587">
        <v>821.85282749633598</v>
      </c>
    </row>
    <row r="52" spans="1:7" ht="12.75" customHeight="1">
      <c r="A52" s="586" t="s">
        <v>677</v>
      </c>
      <c r="B52" s="586" t="s">
        <v>345</v>
      </c>
      <c r="C52" s="587">
        <v>838.18543457300689</v>
      </c>
      <c r="D52" s="589">
        <v>41305</v>
      </c>
      <c r="E52" s="587">
        <v>812.44193414089386</v>
      </c>
      <c r="F52" s="588">
        <v>41274</v>
      </c>
      <c r="G52" s="587">
        <v>838.14967982366431</v>
      </c>
    </row>
    <row r="53" spans="1:7" ht="12.75" customHeight="1">
      <c r="A53" s="586" t="s">
        <v>678</v>
      </c>
      <c r="B53" s="586" t="s">
        <v>345</v>
      </c>
      <c r="C53" s="587">
        <v>491.2191424726289</v>
      </c>
      <c r="D53" s="589">
        <v>41333</v>
      </c>
      <c r="E53" s="587">
        <v>447.6544445277388</v>
      </c>
      <c r="F53" s="588">
        <v>41274</v>
      </c>
      <c r="G53" s="587">
        <v>491.2191424726289</v>
      </c>
    </row>
    <row r="54" spans="1:7" ht="12.75" customHeight="1">
      <c r="A54" s="586" t="s">
        <v>277</v>
      </c>
      <c r="B54" s="586" t="s">
        <v>351</v>
      </c>
      <c r="C54" s="587">
        <v>204.59660128715615</v>
      </c>
      <c r="D54" s="589">
        <v>41255</v>
      </c>
      <c r="E54" s="587">
        <v>171.66714054788417</v>
      </c>
      <c r="F54" s="588">
        <v>41330</v>
      </c>
      <c r="G54" s="587">
        <v>172.71420736006311</v>
      </c>
    </row>
    <row r="55" spans="1:7" ht="12.75" customHeight="1">
      <c r="A55" s="586" t="s">
        <v>280</v>
      </c>
      <c r="B55" s="586" t="s">
        <v>351</v>
      </c>
      <c r="C55" s="587">
        <v>69.88221699602768</v>
      </c>
      <c r="D55" s="589">
        <v>41300</v>
      </c>
      <c r="E55" s="587">
        <v>68.069255031408787</v>
      </c>
      <c r="F55" s="588">
        <v>41329</v>
      </c>
      <c r="G55" s="587">
        <v>68.428890295734377</v>
      </c>
    </row>
    <row r="56" spans="1:7" ht="12.75" customHeight="1">
      <c r="A56" s="586" t="s">
        <v>679</v>
      </c>
      <c r="B56" s="586" t="s">
        <v>351</v>
      </c>
      <c r="C56" s="587">
        <v>70.887602851568928</v>
      </c>
      <c r="D56" s="589">
        <v>41300</v>
      </c>
      <c r="E56" s="587">
        <v>69.222548434429385</v>
      </c>
      <c r="F56" s="588">
        <v>41248</v>
      </c>
      <c r="G56" s="587">
        <v>69.624107622292826</v>
      </c>
    </row>
    <row r="57" spans="1:7" ht="12.75" customHeight="1">
      <c r="A57" s="586" t="s">
        <v>284</v>
      </c>
      <c r="B57" s="586" t="s">
        <v>351</v>
      </c>
      <c r="C57" s="587">
        <v>229.81720969622492</v>
      </c>
      <c r="D57" s="589">
        <v>41299</v>
      </c>
      <c r="E57" s="587">
        <v>210.808109972604</v>
      </c>
      <c r="F57" s="588">
        <v>41245</v>
      </c>
      <c r="G57" s="587">
        <v>222.75987659422404</v>
      </c>
    </row>
    <row r="58" spans="1:7" ht="12.75" customHeight="1">
      <c r="A58" s="586" t="s">
        <v>680</v>
      </c>
      <c r="B58" s="586" t="s">
        <v>351</v>
      </c>
      <c r="C58" s="587">
        <v>172.53007626350276</v>
      </c>
      <c r="D58" s="589">
        <v>41281</v>
      </c>
      <c r="E58" s="587">
        <v>159.38501848005737</v>
      </c>
      <c r="F58" s="588">
        <v>41247</v>
      </c>
      <c r="G58" s="587">
        <v>165.05700177679003</v>
      </c>
    </row>
    <row r="59" spans="1:7" ht="12.75" customHeight="1">
      <c r="A59" s="586" t="s">
        <v>352</v>
      </c>
      <c r="B59" s="586" t="s">
        <v>351</v>
      </c>
      <c r="C59" s="587">
        <v>78.763300433242435</v>
      </c>
      <c r="D59" s="589">
        <v>41284</v>
      </c>
      <c r="E59" s="587">
        <v>75.682794278591601</v>
      </c>
      <c r="F59" s="588">
        <v>41264</v>
      </c>
      <c r="G59" s="587">
        <v>77.264007954544255</v>
      </c>
    </row>
    <row r="60" spans="1:7" ht="12.75" customHeight="1">
      <c r="A60" s="586" t="s">
        <v>353</v>
      </c>
      <c r="B60" s="586" t="s">
        <v>351</v>
      </c>
      <c r="C60" s="587">
        <v>93.303471529971901</v>
      </c>
      <c r="D60" s="589">
        <v>41333</v>
      </c>
      <c r="E60" s="587">
        <v>88.508602627402453</v>
      </c>
      <c r="F60" s="588">
        <v>41249</v>
      </c>
      <c r="G60" s="587">
        <v>93.303471529971901</v>
      </c>
    </row>
    <row r="61" spans="1:7" ht="12.75" customHeight="1">
      <c r="A61" s="586" t="s">
        <v>509</v>
      </c>
      <c r="B61" s="586" t="s">
        <v>351</v>
      </c>
      <c r="C61" s="587">
        <v>491.26412559994259</v>
      </c>
      <c r="D61" s="589">
        <v>41281</v>
      </c>
      <c r="E61" s="587">
        <v>468.40984302091078</v>
      </c>
      <c r="F61" s="588">
        <v>41249</v>
      </c>
      <c r="G61" s="587">
        <v>484.44562910773669</v>
      </c>
    </row>
    <row r="62" spans="1:7" ht="12.75" customHeight="1">
      <c r="A62" s="586" t="s">
        <v>681</v>
      </c>
      <c r="B62" s="586" t="s">
        <v>351</v>
      </c>
      <c r="C62" s="587">
        <v>103.15348558866344</v>
      </c>
      <c r="D62" s="589">
        <v>41332</v>
      </c>
      <c r="E62" s="587">
        <v>102.4727653259816</v>
      </c>
      <c r="F62" s="588">
        <v>41244</v>
      </c>
      <c r="G62" s="587">
        <v>103.14822324884187</v>
      </c>
    </row>
    <row r="63" spans="1:7" ht="12.75" customHeight="1">
      <c r="A63" s="586" t="s">
        <v>355</v>
      </c>
      <c r="B63" s="586" t="s">
        <v>351</v>
      </c>
      <c r="C63" s="587">
        <v>109.3594600713444</v>
      </c>
      <c r="D63" s="589">
        <v>41298</v>
      </c>
      <c r="E63" s="587">
        <v>96.040895280530194</v>
      </c>
      <c r="F63" s="588">
        <v>41245</v>
      </c>
      <c r="G63" s="587">
        <v>104.90792724720008</v>
      </c>
    </row>
    <row r="64" spans="1:7" ht="12.75" customHeight="1">
      <c r="A64" s="586" t="s">
        <v>682</v>
      </c>
      <c r="B64" s="586" t="s">
        <v>351</v>
      </c>
      <c r="C64" s="587">
        <v>48.327860872168081</v>
      </c>
      <c r="D64" s="589">
        <v>41286</v>
      </c>
      <c r="E64" s="587">
        <v>47.044650914598982</v>
      </c>
      <c r="F64" s="588">
        <v>41317</v>
      </c>
      <c r="G64" s="587">
        <v>47.655029238158782</v>
      </c>
    </row>
    <row r="65" spans="1:7" ht="12.75" customHeight="1">
      <c r="A65" s="586" t="s">
        <v>357</v>
      </c>
      <c r="B65" s="586" t="s">
        <v>351</v>
      </c>
      <c r="C65" s="587">
        <v>131.05733825777969</v>
      </c>
      <c r="D65" s="589">
        <v>41284</v>
      </c>
      <c r="E65" s="587">
        <v>116.40264808151768</v>
      </c>
      <c r="F65" s="588">
        <v>41271</v>
      </c>
      <c r="G65" s="587">
        <v>122.82438045016939</v>
      </c>
    </row>
    <row r="66" spans="1:7" ht="12.75" customHeight="1">
      <c r="A66" s="586" t="s">
        <v>683</v>
      </c>
      <c r="B66" s="586" t="s">
        <v>351</v>
      </c>
      <c r="C66" s="587">
        <v>47.68890341519873</v>
      </c>
      <c r="D66" s="589">
        <v>41298</v>
      </c>
      <c r="E66" s="587">
        <v>41.658428089807472</v>
      </c>
      <c r="F66" s="588">
        <v>41245</v>
      </c>
      <c r="G66" s="587">
        <v>46.993152096556358</v>
      </c>
    </row>
    <row r="67" spans="1:7" ht="12.75" customHeight="1">
      <c r="A67" s="586" t="s">
        <v>1326</v>
      </c>
      <c r="B67" s="586" t="s">
        <v>359</v>
      </c>
      <c r="C67" s="587">
        <v>760.26302573861733</v>
      </c>
      <c r="D67" s="589">
        <v>41327</v>
      </c>
      <c r="E67" s="587">
        <v>757.63704941382832</v>
      </c>
      <c r="F67" s="588">
        <v>41318</v>
      </c>
      <c r="G67" s="587">
        <v>758.83533504844593</v>
      </c>
    </row>
    <row r="68" spans="1:7" ht="12.75" customHeight="1">
      <c r="A68" s="586" t="s">
        <v>684</v>
      </c>
      <c r="B68" s="586" t="s">
        <v>359</v>
      </c>
      <c r="C68" s="587">
        <v>971.64930743143861</v>
      </c>
      <c r="D68" s="589">
        <v>41302</v>
      </c>
      <c r="E68" s="587">
        <v>916.11655627338723</v>
      </c>
      <c r="F68" s="588">
        <v>41317</v>
      </c>
      <c r="G68" s="587">
        <v>919.13502266374144</v>
      </c>
    </row>
    <row r="69" spans="1:7" ht="12.75" customHeight="1">
      <c r="A69" s="586" t="s">
        <v>360</v>
      </c>
      <c r="B69" s="586" t="s">
        <v>359</v>
      </c>
      <c r="C69" s="587">
        <v>838.72029652113088</v>
      </c>
      <c r="D69" s="589">
        <v>41333</v>
      </c>
      <c r="E69" s="587">
        <v>788.34582003734477</v>
      </c>
      <c r="F69" s="588">
        <v>41271</v>
      </c>
      <c r="G69" s="587">
        <v>838.72029652113088</v>
      </c>
    </row>
    <row r="70" spans="1:7" ht="12.75" customHeight="1">
      <c r="A70" s="586" t="s">
        <v>685</v>
      </c>
      <c r="B70" s="586" t="s">
        <v>359</v>
      </c>
      <c r="C70" s="587">
        <v>40.940084355669342</v>
      </c>
      <c r="D70" s="589">
        <v>41316</v>
      </c>
      <c r="E70" s="587">
        <v>34.978332870910961</v>
      </c>
      <c r="F70" s="588">
        <v>41260</v>
      </c>
      <c r="G70" s="587">
        <v>40.259316070291447</v>
      </c>
    </row>
    <row r="71" spans="1:7" ht="12.75" customHeight="1">
      <c r="A71" s="586" t="s">
        <v>686</v>
      </c>
      <c r="B71" s="586" t="s">
        <v>359</v>
      </c>
      <c r="C71" s="587">
        <v>618.12202769974886</v>
      </c>
      <c r="D71" s="589">
        <v>41316</v>
      </c>
      <c r="E71" s="587">
        <v>544.48445923726956</v>
      </c>
      <c r="F71" s="588">
        <v>41246</v>
      </c>
      <c r="G71" s="587">
        <v>617.1631255173138</v>
      </c>
    </row>
    <row r="72" spans="1:7" ht="12.75" customHeight="1">
      <c r="A72" s="586" t="s">
        <v>687</v>
      </c>
      <c r="B72" s="586" t="s">
        <v>359</v>
      </c>
      <c r="C72" s="587">
        <v>129.66724419798911</v>
      </c>
      <c r="D72" s="589">
        <v>41333</v>
      </c>
      <c r="E72" s="587">
        <v>129.21057418168763</v>
      </c>
      <c r="F72" s="588">
        <v>41247</v>
      </c>
      <c r="G72" s="587">
        <v>129.66724419798911</v>
      </c>
    </row>
    <row r="73" spans="1:7" ht="12.75" customHeight="1">
      <c r="A73" s="586" t="s">
        <v>688</v>
      </c>
      <c r="B73" s="586" t="s">
        <v>359</v>
      </c>
      <c r="C73" s="587">
        <v>100.50877055104962</v>
      </c>
      <c r="D73" s="589">
        <v>41315</v>
      </c>
      <c r="E73" s="587">
        <v>91.780355837198584</v>
      </c>
      <c r="F73" s="588">
        <v>41260</v>
      </c>
      <c r="G73" s="587">
        <v>96.377210441358557</v>
      </c>
    </row>
    <row r="74" spans="1:7" ht="12.75" customHeight="1">
      <c r="A74" s="586" t="s">
        <v>689</v>
      </c>
      <c r="B74" s="586" t="s">
        <v>366</v>
      </c>
      <c r="C74" s="587">
        <v>967.34575291191788</v>
      </c>
      <c r="D74" s="589">
        <v>41246</v>
      </c>
      <c r="E74" s="587">
        <v>838.32789978291009</v>
      </c>
      <c r="F74" s="588">
        <v>41325</v>
      </c>
      <c r="G74" s="587">
        <v>839.35337970485216</v>
      </c>
    </row>
    <row r="75" spans="1:7" ht="12.75" customHeight="1">
      <c r="A75" s="586" t="s">
        <v>690</v>
      </c>
      <c r="B75" s="586" t="s">
        <v>366</v>
      </c>
      <c r="C75" s="587">
        <v>742.98690408725395</v>
      </c>
      <c r="D75" s="589">
        <v>41254</v>
      </c>
      <c r="E75" s="587">
        <v>708.80018876139354</v>
      </c>
      <c r="F75" s="588">
        <v>41309</v>
      </c>
      <c r="G75" s="587">
        <v>739.7904823267653</v>
      </c>
    </row>
    <row r="76" spans="1:7" ht="12.75" customHeight="1">
      <c r="A76" s="586" t="s">
        <v>691</v>
      </c>
      <c r="B76" s="586" t="s">
        <v>366</v>
      </c>
      <c r="C76" s="587">
        <v>73.836656786087104</v>
      </c>
      <c r="D76" s="589">
        <v>41316</v>
      </c>
      <c r="E76" s="587">
        <v>66.484772916179793</v>
      </c>
      <c r="F76" s="588">
        <v>41261</v>
      </c>
      <c r="G76" s="587">
        <v>72.968560716521068</v>
      </c>
    </row>
    <row r="77" spans="1:7" ht="12.75" customHeight="1">
      <c r="A77" s="586" t="s">
        <v>692</v>
      </c>
      <c r="B77" s="586" t="s">
        <v>366</v>
      </c>
      <c r="C77" s="587">
        <v>1018.6169226655289</v>
      </c>
      <c r="D77" s="589">
        <v>41333</v>
      </c>
      <c r="E77" s="587">
        <v>1002.340624152215</v>
      </c>
      <c r="F77" s="588">
        <v>41250</v>
      </c>
      <c r="G77" s="587">
        <v>1018.6169226655289</v>
      </c>
    </row>
    <row r="78" spans="1:7" ht="12.75" customHeight="1">
      <c r="A78" s="586" t="s">
        <v>693</v>
      </c>
      <c r="B78" s="586" t="s">
        <v>366</v>
      </c>
      <c r="C78" s="587">
        <v>97.962581363794044</v>
      </c>
      <c r="D78" s="589">
        <v>41316</v>
      </c>
      <c r="E78" s="587">
        <v>90.190337204559825</v>
      </c>
      <c r="F78" s="588">
        <v>41261</v>
      </c>
      <c r="G78" s="587">
        <v>97.663704807889502</v>
      </c>
    </row>
    <row r="79" spans="1:7" ht="12.75" customHeight="1">
      <c r="A79" s="586" t="s">
        <v>694</v>
      </c>
      <c r="B79" s="586" t="s">
        <v>366</v>
      </c>
      <c r="C79" s="587">
        <v>64.218404226137466</v>
      </c>
      <c r="D79" s="589">
        <v>41314</v>
      </c>
      <c r="E79" s="587">
        <v>57.465567556701579</v>
      </c>
      <c r="F79" s="588">
        <v>41247</v>
      </c>
      <c r="G79" s="587">
        <v>62.751563846593328</v>
      </c>
    </row>
    <row r="80" spans="1:7" ht="12.75" customHeight="1">
      <c r="A80" s="586" t="s">
        <v>695</v>
      </c>
      <c r="B80" s="586" t="s">
        <v>366</v>
      </c>
      <c r="C80" s="587">
        <v>139.89002615451537</v>
      </c>
      <c r="D80" s="589">
        <v>41333</v>
      </c>
      <c r="E80" s="587">
        <v>139.24291216969948</v>
      </c>
      <c r="F80" s="588">
        <v>41244</v>
      </c>
      <c r="G80" s="587">
        <v>139.89002615451537</v>
      </c>
    </row>
    <row r="81" spans="1:7" ht="12.75" customHeight="1">
      <c r="A81" s="586" t="s">
        <v>696</v>
      </c>
      <c r="B81" s="586" t="s">
        <v>374</v>
      </c>
      <c r="C81" s="587">
        <v>671.46225563940993</v>
      </c>
      <c r="D81" s="589">
        <v>41299</v>
      </c>
      <c r="E81" s="587">
        <v>647.66291107930363</v>
      </c>
      <c r="F81" s="588">
        <v>41271</v>
      </c>
      <c r="G81" s="587">
        <v>667.21203935134304</v>
      </c>
    </row>
    <row r="82" spans="1:7" ht="12.75" customHeight="1">
      <c r="A82" s="586" t="s">
        <v>697</v>
      </c>
      <c r="B82" s="586" t="s">
        <v>374</v>
      </c>
      <c r="C82" s="587">
        <v>83.010949109588736</v>
      </c>
      <c r="D82" s="589">
        <v>41254</v>
      </c>
      <c r="E82" s="587">
        <v>80.667018551353564</v>
      </c>
      <c r="F82" s="588">
        <v>41333</v>
      </c>
      <c r="G82" s="587">
        <v>80.667018551353564</v>
      </c>
    </row>
    <row r="83" spans="1:7" ht="12.75" customHeight="1">
      <c r="A83" s="586" t="s">
        <v>376</v>
      </c>
      <c r="B83" s="586" t="s">
        <v>374</v>
      </c>
      <c r="C83" s="587">
        <v>70.529453697609085</v>
      </c>
      <c r="D83" s="589">
        <v>41244</v>
      </c>
      <c r="E83" s="587">
        <v>66.581575244516472</v>
      </c>
      <c r="F83" s="588">
        <v>41271</v>
      </c>
      <c r="G83" s="587">
        <v>68.848152777250348</v>
      </c>
    </row>
    <row r="84" spans="1:7" ht="12.75" customHeight="1">
      <c r="A84" s="586" t="s">
        <v>698</v>
      </c>
      <c r="B84" s="586" t="s">
        <v>378</v>
      </c>
      <c r="C84" s="587">
        <v>945.79263645311858</v>
      </c>
      <c r="D84" s="589">
        <v>41302</v>
      </c>
      <c r="E84" s="587">
        <v>891.35484706201362</v>
      </c>
      <c r="F84" s="588">
        <v>41260</v>
      </c>
      <c r="G84" s="587">
        <v>919.54942783272145</v>
      </c>
    </row>
    <row r="85" spans="1:7" ht="12.75" customHeight="1">
      <c r="A85" s="586" t="s">
        <v>699</v>
      </c>
      <c r="B85" s="586" t="s">
        <v>378</v>
      </c>
      <c r="C85" s="587">
        <v>1332.4171696730493</v>
      </c>
      <c r="D85" s="589">
        <v>41246</v>
      </c>
      <c r="E85" s="587">
        <v>1221.255207505998</v>
      </c>
      <c r="F85" s="588">
        <v>41260</v>
      </c>
      <c r="G85" s="587">
        <v>1243.3159807376192</v>
      </c>
    </row>
    <row r="86" spans="1:7" ht="12.75" customHeight="1">
      <c r="A86" s="586" t="s">
        <v>700</v>
      </c>
      <c r="B86" s="586" t="s">
        <v>378</v>
      </c>
      <c r="C86" s="587">
        <v>153.16276794427765</v>
      </c>
      <c r="D86" s="589">
        <v>41259</v>
      </c>
      <c r="E86" s="587">
        <v>152.64683767494267</v>
      </c>
      <c r="F86" s="588">
        <v>41260</v>
      </c>
      <c r="G86" s="587">
        <v>153.13771607183503</v>
      </c>
    </row>
    <row r="87" spans="1:7" ht="12.75" customHeight="1">
      <c r="A87" s="586" t="s">
        <v>701</v>
      </c>
      <c r="B87" s="586" t="s">
        <v>378</v>
      </c>
      <c r="C87" s="587">
        <v>377.42080555678535</v>
      </c>
      <c r="D87" s="589">
        <v>41302</v>
      </c>
      <c r="E87" s="587">
        <v>343.67118743848454</v>
      </c>
      <c r="F87" s="588">
        <v>41260</v>
      </c>
      <c r="G87" s="587">
        <v>368.45085513786046</v>
      </c>
    </row>
    <row r="88" spans="1:7" ht="12.75" customHeight="1">
      <c r="A88" s="586" t="s">
        <v>382</v>
      </c>
      <c r="B88" s="586" t="s">
        <v>378</v>
      </c>
      <c r="C88" s="587">
        <v>784.68650107555936</v>
      </c>
      <c r="D88" s="589">
        <v>41310</v>
      </c>
      <c r="E88" s="587">
        <v>775.36058865462132</v>
      </c>
      <c r="F88" s="588">
        <v>41250</v>
      </c>
      <c r="G88" s="587">
        <v>784.6008963137042</v>
      </c>
    </row>
    <row r="89" spans="1:7" ht="12.75" customHeight="1">
      <c r="A89" s="586" t="s">
        <v>702</v>
      </c>
      <c r="B89" s="586" t="s">
        <v>378</v>
      </c>
      <c r="C89" s="587">
        <v>742.24203373640546</v>
      </c>
      <c r="D89" s="589">
        <v>41248</v>
      </c>
      <c r="E89" s="587">
        <v>694.80698340708636</v>
      </c>
      <c r="F89" s="588">
        <v>41263</v>
      </c>
      <c r="G89" s="587">
        <v>732.03362685691843</v>
      </c>
    </row>
    <row r="90" spans="1:7" ht="12.75" customHeight="1">
      <c r="A90" s="586" t="s">
        <v>703</v>
      </c>
      <c r="B90" s="586" t="s">
        <v>378</v>
      </c>
      <c r="C90" s="587">
        <v>841.11025261865427</v>
      </c>
      <c r="D90" s="589">
        <v>41303</v>
      </c>
      <c r="E90" s="587">
        <v>773.54102061169601</v>
      </c>
      <c r="F90" s="588">
        <v>41246</v>
      </c>
      <c r="G90" s="587">
        <v>820.07796999486197</v>
      </c>
    </row>
    <row r="91" spans="1:7" ht="12.75" customHeight="1">
      <c r="A91" s="586" t="s">
        <v>704</v>
      </c>
      <c r="B91" s="586" t="s">
        <v>378</v>
      </c>
      <c r="C91" s="587">
        <v>884.31118158204549</v>
      </c>
      <c r="D91" s="589">
        <v>41333</v>
      </c>
      <c r="E91" s="587">
        <v>842.46513049150917</v>
      </c>
      <c r="F91" s="588">
        <v>41247</v>
      </c>
      <c r="G91" s="587">
        <v>884.31118158204549</v>
      </c>
    </row>
    <row r="92" spans="1:7" ht="12.75" customHeight="1">
      <c r="A92" s="586" t="s">
        <v>705</v>
      </c>
      <c r="B92" s="586" t="s">
        <v>378</v>
      </c>
      <c r="C92" s="587">
        <v>428.41751725784081</v>
      </c>
      <c r="D92" s="589">
        <v>41299</v>
      </c>
      <c r="E92" s="587">
        <v>416.33387755093594</v>
      </c>
      <c r="F92" s="588">
        <v>41264</v>
      </c>
      <c r="G92" s="587">
        <v>420.08209037356534</v>
      </c>
    </row>
    <row r="93" spans="1:7" ht="12.75" customHeight="1">
      <c r="A93" s="586" t="s">
        <v>706</v>
      </c>
      <c r="B93" s="586" t="s">
        <v>387</v>
      </c>
      <c r="C93" s="587">
        <v>123.30749841278939</v>
      </c>
      <c r="D93" s="589">
        <v>41333</v>
      </c>
      <c r="E93" s="587">
        <v>122.57781367105981</v>
      </c>
      <c r="F93" s="588">
        <v>41244</v>
      </c>
      <c r="G93" s="587">
        <v>123.30749841278939</v>
      </c>
    </row>
    <row r="94" spans="1:7" ht="12.75" customHeight="1">
      <c r="A94" s="586" t="s">
        <v>707</v>
      </c>
      <c r="B94" s="586" t="s">
        <v>387</v>
      </c>
      <c r="C94" s="587">
        <v>102.42347725041996</v>
      </c>
      <c r="D94" s="589">
        <v>41316</v>
      </c>
      <c r="E94" s="587">
        <v>87.597360874694672</v>
      </c>
      <c r="F94" s="588">
        <v>41260</v>
      </c>
      <c r="G94" s="587">
        <v>100.72773933078309</v>
      </c>
    </row>
    <row r="95" spans="1:7" ht="12.75" customHeight="1">
      <c r="A95" s="586" t="s">
        <v>389</v>
      </c>
      <c r="B95" s="586" t="s">
        <v>387</v>
      </c>
      <c r="C95" s="587">
        <v>735.19710257492545</v>
      </c>
      <c r="D95" s="589">
        <v>41333</v>
      </c>
      <c r="E95" s="587">
        <v>717.01752431981834</v>
      </c>
      <c r="F95" s="588">
        <v>41247</v>
      </c>
      <c r="G95" s="587">
        <v>735.19710257492545</v>
      </c>
    </row>
    <row r="96" spans="1:7" ht="12.75" customHeight="1">
      <c r="A96" s="586" t="s">
        <v>708</v>
      </c>
      <c r="B96" s="586" t="s">
        <v>391</v>
      </c>
      <c r="C96" s="587">
        <v>101.60588179434615</v>
      </c>
      <c r="D96" s="589">
        <v>41333</v>
      </c>
      <c r="E96" s="587">
        <v>96.118449741412178</v>
      </c>
      <c r="F96" s="588">
        <v>41260</v>
      </c>
      <c r="G96" s="587">
        <v>101.60588179434615</v>
      </c>
    </row>
    <row r="97" spans="1:7" ht="12.75" customHeight="1">
      <c r="A97" s="586" t="s">
        <v>709</v>
      </c>
      <c r="B97" s="586" t="s">
        <v>391</v>
      </c>
      <c r="C97" s="587">
        <v>1335.1768498680453</v>
      </c>
      <c r="D97" s="589">
        <v>41282</v>
      </c>
      <c r="E97" s="587">
        <v>1307.8493493623027</v>
      </c>
      <c r="F97" s="588">
        <v>41307</v>
      </c>
      <c r="G97" s="587">
        <v>1327.7421092465245</v>
      </c>
    </row>
    <row r="98" spans="1:7" ht="12.75" customHeight="1">
      <c r="A98" s="586" t="s">
        <v>710</v>
      </c>
      <c r="B98" s="586" t="s">
        <v>391</v>
      </c>
      <c r="C98" s="587">
        <v>703.31474751176381</v>
      </c>
      <c r="D98" s="589">
        <v>41279</v>
      </c>
      <c r="E98" s="587">
        <v>657.32440564349508</v>
      </c>
      <c r="F98" s="588">
        <v>41326</v>
      </c>
      <c r="G98" s="587">
        <v>671.60637327016013</v>
      </c>
    </row>
    <row r="99" spans="1:7" ht="12.75" customHeight="1">
      <c r="A99" s="586" t="s">
        <v>711</v>
      </c>
      <c r="B99" s="586" t="s">
        <v>391</v>
      </c>
      <c r="C99" s="587">
        <v>892.16328765371884</v>
      </c>
      <c r="D99" s="589">
        <v>41333</v>
      </c>
      <c r="E99" s="587">
        <v>856.22444068548032</v>
      </c>
      <c r="F99" s="588">
        <v>41248</v>
      </c>
      <c r="G99" s="587">
        <v>892.16328765371884</v>
      </c>
    </row>
    <row r="100" spans="1:7" ht="12.75" customHeight="1">
      <c r="A100" s="586" t="s">
        <v>712</v>
      </c>
      <c r="B100" s="586" t="s">
        <v>391</v>
      </c>
      <c r="C100" s="587">
        <v>1112.4117562376694</v>
      </c>
      <c r="D100" s="589">
        <v>41310</v>
      </c>
      <c r="E100" s="587">
        <v>1098.8594472922289</v>
      </c>
      <c r="F100" s="588">
        <v>41250</v>
      </c>
      <c r="G100" s="587">
        <v>1112.0511189435747</v>
      </c>
    </row>
    <row r="101" spans="1:7" ht="12.75" customHeight="1">
      <c r="A101" s="586" t="s">
        <v>713</v>
      </c>
      <c r="B101" s="586" t="s">
        <v>391</v>
      </c>
      <c r="C101" s="587">
        <v>1060.2593830862834</v>
      </c>
      <c r="D101" s="589">
        <v>41333</v>
      </c>
      <c r="E101" s="587">
        <v>1021.3301003456701</v>
      </c>
      <c r="F101" s="588">
        <v>41271</v>
      </c>
      <c r="G101" s="587">
        <v>1060.2593830862834</v>
      </c>
    </row>
    <row r="102" spans="1:7" ht="12.75" customHeight="1">
      <c r="A102" s="586" t="s">
        <v>714</v>
      </c>
      <c r="B102" s="586" t="s">
        <v>391</v>
      </c>
      <c r="C102" s="587">
        <v>171.68790937128077</v>
      </c>
      <c r="D102" s="589">
        <v>41333</v>
      </c>
      <c r="E102" s="587">
        <v>171.07092083007234</v>
      </c>
      <c r="F102" s="588">
        <v>41244</v>
      </c>
      <c r="G102" s="587">
        <v>171.68790937128077</v>
      </c>
    </row>
    <row r="103" spans="1:7" ht="12.75" customHeight="1">
      <c r="A103" s="586" t="s">
        <v>715</v>
      </c>
      <c r="B103" s="586" t="s">
        <v>391</v>
      </c>
      <c r="C103" s="587">
        <v>60.799676904909411</v>
      </c>
      <c r="D103" s="589">
        <v>41332</v>
      </c>
      <c r="E103" s="587">
        <v>57.962405721387888</v>
      </c>
      <c r="F103" s="588">
        <v>41261</v>
      </c>
      <c r="G103" s="587">
        <v>60.727941396609069</v>
      </c>
    </row>
    <row r="104" spans="1:7" ht="12.75" customHeight="1">
      <c r="A104" s="586" t="s">
        <v>716</v>
      </c>
      <c r="B104" s="586" t="s">
        <v>391</v>
      </c>
      <c r="C104" s="587">
        <v>996.4266772036774</v>
      </c>
      <c r="D104" s="589">
        <v>41284</v>
      </c>
      <c r="E104" s="587">
        <v>951.63289211316578</v>
      </c>
      <c r="F104" s="588">
        <v>41271</v>
      </c>
      <c r="G104" s="587">
        <v>984.44461799110957</v>
      </c>
    </row>
    <row r="105" spans="1:7" ht="12.75" customHeight="1">
      <c r="A105" s="94" t="s">
        <v>1098</v>
      </c>
      <c r="B105" s="315"/>
      <c r="C105" s="316"/>
      <c r="D105" s="317"/>
      <c r="E105" s="316"/>
      <c r="F105" s="318"/>
      <c r="G105" s="316"/>
    </row>
    <row r="106" spans="1:7" ht="12.75" customHeight="1">
      <c r="A106" s="231" t="s">
        <v>1099</v>
      </c>
    </row>
    <row r="107" spans="1:7" ht="12.75" customHeight="1"/>
    <row r="108" spans="1:7" ht="12.75" customHeight="1">
      <c r="A108" s="308"/>
    </row>
    <row r="109" spans="1:7" ht="12.75" customHeight="1">
      <c r="A109" s="298" t="s">
        <v>490</v>
      </c>
    </row>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7" spans="7:7">
      <c r="G137" s="177" t="s">
        <v>613</v>
      </c>
    </row>
  </sheetData>
  <mergeCells count="5">
    <mergeCell ref="A4:A5"/>
    <mergeCell ref="B4:B5"/>
    <mergeCell ref="C4:D4"/>
    <mergeCell ref="E4:F4"/>
    <mergeCell ref="G4:G5"/>
  </mergeCells>
  <hyperlinks>
    <hyperlink ref="A109"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4" ht="12.75" customHeight="1">
      <c r="A1" s="146" t="s">
        <v>816</v>
      </c>
      <c r="K1" s="26" t="str">
        <f>Naslovnica!A20</f>
        <v>Veljača 2013.</v>
      </c>
    </row>
    <row r="2" spans="1:14" ht="12.75" customHeight="1">
      <c r="A2" s="389" t="s">
        <v>1100</v>
      </c>
      <c r="K2" s="374" t="str">
        <f>Naslovnica!A24</f>
        <v>February 2013</v>
      </c>
    </row>
    <row r="3" spans="1:14" ht="12.75" customHeight="1">
      <c r="A3" s="30"/>
      <c r="K3" s="31"/>
    </row>
    <row r="4" spans="1:14" ht="12.75" customHeight="1">
      <c r="A4" s="364"/>
      <c r="B4" s="364"/>
      <c r="C4" s="364"/>
      <c r="D4" s="364"/>
      <c r="E4" s="364"/>
      <c r="F4" s="364"/>
      <c r="G4" s="364"/>
      <c r="H4" s="364"/>
      <c r="I4" s="364"/>
      <c r="J4" s="364"/>
      <c r="K4" s="47" t="s">
        <v>913</v>
      </c>
    </row>
    <row r="5" spans="1:14" ht="12.75" customHeight="1">
      <c r="A5" s="762" t="s">
        <v>1106</v>
      </c>
      <c r="B5" s="763" t="s">
        <v>1101</v>
      </c>
      <c r="C5" s="763"/>
      <c r="D5" s="738" t="s">
        <v>1102</v>
      </c>
      <c r="E5" s="738"/>
      <c r="F5" s="738" t="s">
        <v>1103</v>
      </c>
      <c r="G5" s="738"/>
      <c r="H5" s="738" t="s">
        <v>1104</v>
      </c>
      <c r="I5" s="738"/>
      <c r="J5" s="738" t="s">
        <v>1105</v>
      </c>
      <c r="K5" s="738"/>
    </row>
    <row r="6" spans="1:14" ht="12.75" customHeight="1">
      <c r="A6" s="762"/>
      <c r="B6" s="156" t="s">
        <v>166</v>
      </c>
      <c r="C6" s="156" t="s">
        <v>167</v>
      </c>
      <c r="D6" s="156" t="s">
        <v>166</v>
      </c>
      <c r="E6" s="156" t="s">
        <v>167</v>
      </c>
      <c r="F6" s="156" t="s">
        <v>166</v>
      </c>
      <c r="G6" s="156" t="s">
        <v>167</v>
      </c>
      <c r="H6" s="156" t="s">
        <v>166</v>
      </c>
      <c r="I6" s="156" t="s">
        <v>167</v>
      </c>
      <c r="J6" s="156" t="s">
        <v>166</v>
      </c>
      <c r="K6" s="156" t="s">
        <v>167</v>
      </c>
    </row>
    <row r="7" spans="1:14" ht="12.75" customHeight="1">
      <c r="A7" s="762"/>
      <c r="B7" s="406" t="s">
        <v>153</v>
      </c>
      <c r="C7" s="406" t="s">
        <v>154</v>
      </c>
      <c r="D7" s="406" t="s">
        <v>153</v>
      </c>
      <c r="E7" s="406" t="s">
        <v>154</v>
      </c>
      <c r="F7" s="406" t="s">
        <v>153</v>
      </c>
      <c r="G7" s="406" t="s">
        <v>154</v>
      </c>
      <c r="H7" s="406" t="s">
        <v>153</v>
      </c>
      <c r="I7" s="406" t="s">
        <v>154</v>
      </c>
      <c r="J7" s="406" t="s">
        <v>153</v>
      </c>
      <c r="K7" s="406" t="s">
        <v>154</v>
      </c>
    </row>
    <row r="8" spans="1:14" ht="18" customHeight="1">
      <c r="A8" s="494" t="s">
        <v>1107</v>
      </c>
      <c r="B8" s="592">
        <v>157338.5803725619</v>
      </c>
      <c r="C8" s="593">
        <v>7.7625481347165889E-2</v>
      </c>
      <c r="D8" s="592">
        <v>54082.333066550884</v>
      </c>
      <c r="E8" s="593">
        <v>5.0977556284901068E-2</v>
      </c>
      <c r="F8" s="592">
        <v>594126.84404747409</v>
      </c>
      <c r="G8" s="593">
        <v>5.7994916285892921E-2</v>
      </c>
      <c r="H8" s="592">
        <v>24783.71292940983</v>
      </c>
      <c r="I8" s="593">
        <v>5.6216140047932739E-2</v>
      </c>
      <c r="J8" s="592">
        <v>830331.47041599674</v>
      </c>
      <c r="K8" s="593">
        <v>6.0286343140903191E-2</v>
      </c>
      <c r="L8" s="320"/>
    </row>
    <row r="9" spans="1:14" ht="18" customHeight="1">
      <c r="A9" s="494" t="s">
        <v>1108</v>
      </c>
      <c r="B9" s="592">
        <v>52752.268624840101</v>
      </c>
      <c r="C9" s="593">
        <v>2.6026167482011413E-2</v>
      </c>
      <c r="D9" s="592">
        <v>57232.104622295752</v>
      </c>
      <c r="E9" s="593">
        <v>5.394650469491101E-2</v>
      </c>
      <c r="F9" s="592">
        <v>132702.58746747614</v>
      </c>
      <c r="G9" s="593">
        <v>1.2953589840627873E-2</v>
      </c>
      <c r="H9" s="592">
        <v>10678.66815010161</v>
      </c>
      <c r="I9" s="593">
        <v>2.4222097228181784E-2</v>
      </c>
      <c r="J9" s="592">
        <v>253365.6288647136</v>
      </c>
      <c r="K9" s="593">
        <v>1.839565015426468E-2</v>
      </c>
      <c r="L9" s="320"/>
    </row>
    <row r="10" spans="1:14" ht="36" customHeight="1">
      <c r="A10" s="494" t="s">
        <v>1109</v>
      </c>
      <c r="B10" s="592">
        <v>1858452.1710143345</v>
      </c>
      <c r="C10" s="593">
        <v>0.91689682208948575</v>
      </c>
      <c r="D10" s="592">
        <v>957823.33815327543</v>
      </c>
      <c r="E10" s="593">
        <v>0.90283629353814798</v>
      </c>
      <c r="F10" s="592">
        <v>9633553.9475884531</v>
      </c>
      <c r="G10" s="593">
        <v>0.94036679258576394</v>
      </c>
      <c r="H10" s="592">
        <v>437493.95179501642</v>
      </c>
      <c r="I10" s="593">
        <v>0.99235418576234413</v>
      </c>
      <c r="J10" s="592">
        <v>12887323.408551078</v>
      </c>
      <c r="K10" s="593">
        <v>0.93568608303676848</v>
      </c>
    </row>
    <row r="11" spans="1:14" ht="21.75" customHeight="1">
      <c r="A11" s="594" t="s">
        <v>1110</v>
      </c>
      <c r="B11" s="595">
        <v>609686.38222394336</v>
      </c>
      <c r="C11" s="596">
        <v>0.30079843595181632</v>
      </c>
      <c r="D11" s="595">
        <v>527750.36205802939</v>
      </c>
      <c r="E11" s="596">
        <v>0.49745309162391654</v>
      </c>
      <c r="F11" s="595">
        <v>9633553.9475884531</v>
      </c>
      <c r="G11" s="596">
        <v>0.94036679258576394</v>
      </c>
      <c r="H11" s="595">
        <v>237445.52146978839</v>
      </c>
      <c r="I11" s="596">
        <v>0.5385904334317958</v>
      </c>
      <c r="J11" s="595">
        <v>11008436.213340214</v>
      </c>
      <c r="K11" s="596">
        <v>0.79926919145877928</v>
      </c>
    </row>
    <row r="12" spans="1:14" ht="18" customHeight="1">
      <c r="A12" s="499" t="s">
        <v>965</v>
      </c>
      <c r="B12" s="595">
        <v>519603.66067680001</v>
      </c>
      <c r="C12" s="596">
        <v>0.25635469809297923</v>
      </c>
      <c r="D12" s="595">
        <v>263167.27301810001</v>
      </c>
      <c r="E12" s="596">
        <v>0.24805927762242716</v>
      </c>
      <c r="F12" s="671">
        <v>0</v>
      </c>
      <c r="G12" s="596">
        <v>0</v>
      </c>
      <c r="H12" s="595">
        <v>0</v>
      </c>
      <c r="I12" s="596">
        <v>0</v>
      </c>
      <c r="J12" s="595">
        <v>782770.93369490001</v>
      </c>
      <c r="K12" s="596">
        <v>5.6833203113225962E-2</v>
      </c>
    </row>
    <row r="13" spans="1:14" ht="18" customHeight="1">
      <c r="A13" s="499" t="s">
        <v>1111</v>
      </c>
      <c r="B13" s="595">
        <v>1967.522189988</v>
      </c>
      <c r="C13" s="596">
        <v>9.707082439500825E-4</v>
      </c>
      <c r="D13" s="595">
        <v>105608.006936436</v>
      </c>
      <c r="E13" s="596">
        <v>9.9545226924910316E-2</v>
      </c>
      <c r="F13" s="595">
        <v>267711.529095473</v>
      </c>
      <c r="G13" s="596">
        <v>2.613231143183245E-2</v>
      </c>
      <c r="H13" s="595">
        <v>109800.710982556</v>
      </c>
      <c r="I13" s="596">
        <v>0.24905760341636349</v>
      </c>
      <c r="J13" s="595">
        <v>485087.76920445292</v>
      </c>
      <c r="K13" s="596">
        <v>3.5219871520783805E-2</v>
      </c>
    </row>
    <row r="14" spans="1:14" ht="18" customHeight="1">
      <c r="A14" s="499" t="s">
        <v>1112</v>
      </c>
      <c r="B14" s="595">
        <v>0</v>
      </c>
      <c r="C14" s="596">
        <v>0</v>
      </c>
      <c r="D14" s="595">
        <v>1831.2898670999998</v>
      </c>
      <c r="E14" s="596">
        <v>1.7261585619685058E-3</v>
      </c>
      <c r="F14" s="595">
        <v>0</v>
      </c>
      <c r="G14" s="596">
        <v>0</v>
      </c>
      <c r="H14" s="595">
        <v>3500.7564005449999</v>
      </c>
      <c r="I14" s="596">
        <v>7.9406589580531019E-3</v>
      </c>
      <c r="J14" s="595">
        <v>5332.0462676449997</v>
      </c>
      <c r="K14" s="596">
        <v>3.8713403307882827E-4</v>
      </c>
    </row>
    <row r="15" spans="1:14" ht="29.25">
      <c r="A15" s="499" t="s">
        <v>1113</v>
      </c>
      <c r="B15" s="595">
        <v>19395.192631925001</v>
      </c>
      <c r="C15" s="596">
        <v>9.5689255636422187E-3</v>
      </c>
      <c r="D15" s="595">
        <v>91286.314823241992</v>
      </c>
      <c r="E15" s="596">
        <v>8.604571933345774E-2</v>
      </c>
      <c r="F15" s="671">
        <v>273337.45515526697</v>
      </c>
      <c r="G15" s="596">
        <v>2.6681478859861173E-2</v>
      </c>
      <c r="H15" s="595">
        <v>58099.912790328002</v>
      </c>
      <c r="I15" s="596">
        <v>0.13178625993193885</v>
      </c>
      <c r="J15" s="595">
        <v>442118.87540076202</v>
      </c>
      <c r="K15" s="596">
        <v>3.2100108427935439E-2</v>
      </c>
      <c r="N15" s="670"/>
    </row>
    <row r="16" spans="1:14" ht="29.25">
      <c r="A16" s="499" t="s">
        <v>402</v>
      </c>
      <c r="B16" s="595">
        <v>345.22507999999999</v>
      </c>
      <c r="C16" s="596">
        <v>1.7032226263042583E-4</v>
      </c>
      <c r="D16" s="595">
        <v>1034.5872899999999</v>
      </c>
      <c r="E16" s="596">
        <v>9.7519335459730059E-4</v>
      </c>
      <c r="F16" s="595">
        <v>0</v>
      </c>
      <c r="G16" s="596">
        <v>0</v>
      </c>
      <c r="H16" s="595">
        <v>0</v>
      </c>
      <c r="I16" s="596">
        <v>0</v>
      </c>
      <c r="J16" s="595">
        <v>1379.8123700000001</v>
      </c>
      <c r="K16" s="596">
        <v>1.0018148772105157E-4</v>
      </c>
    </row>
    <row r="17" spans="1:11" ht="18" customHeight="1">
      <c r="A17" s="499" t="s">
        <v>403</v>
      </c>
      <c r="B17" s="595">
        <v>28638.376928995</v>
      </c>
      <c r="C17" s="596">
        <v>1.4129196976677982E-2</v>
      </c>
      <c r="D17" s="595">
        <v>28698.631337432002</v>
      </c>
      <c r="E17" s="596">
        <v>2.7051090649201311E-2</v>
      </c>
      <c r="F17" s="595">
        <v>92573.267985184997</v>
      </c>
      <c r="G17" s="596">
        <v>9.0364187057054429E-3</v>
      </c>
      <c r="H17" s="595">
        <v>1753.829384037</v>
      </c>
      <c r="I17" s="596">
        <v>3.978157693886401E-3</v>
      </c>
      <c r="J17" s="595">
        <v>151664.105635649</v>
      </c>
      <c r="K17" s="596">
        <v>1.1011595537777386E-2</v>
      </c>
    </row>
    <row r="18" spans="1:11" ht="18" customHeight="1">
      <c r="A18" s="499" t="s">
        <v>404</v>
      </c>
      <c r="B18" s="595">
        <v>2668.5568158010001</v>
      </c>
      <c r="C18" s="596">
        <v>1.3165747831098216E-3</v>
      </c>
      <c r="D18" s="595">
        <v>3742.4234959310002</v>
      </c>
      <c r="E18" s="596">
        <v>3.5275771881178907E-3</v>
      </c>
      <c r="F18" s="595">
        <v>2937572.951680759</v>
      </c>
      <c r="G18" s="596">
        <v>0.28674734885874964</v>
      </c>
      <c r="H18" s="595">
        <v>10245.782287171001</v>
      </c>
      <c r="I18" s="596">
        <v>2.3240195429827762E-2</v>
      </c>
      <c r="J18" s="595">
        <v>2954229.7142796624</v>
      </c>
      <c r="K18" s="596">
        <v>0.21449229930173308</v>
      </c>
    </row>
    <row r="19" spans="1:11" ht="18" customHeight="1">
      <c r="A19" s="499" t="s">
        <v>405</v>
      </c>
      <c r="B19" s="595">
        <v>37067.847900434383</v>
      </c>
      <c r="C19" s="596">
        <v>1.8288010028826594E-2</v>
      </c>
      <c r="D19" s="595">
        <v>32381.835289788338</v>
      </c>
      <c r="E19" s="596">
        <v>3.0522847989236306E-2</v>
      </c>
      <c r="F19" s="595">
        <v>6062358.7436717683</v>
      </c>
      <c r="G19" s="596">
        <v>0.59176923472961518</v>
      </c>
      <c r="H19" s="595">
        <v>54044.529625151379</v>
      </c>
      <c r="I19" s="596">
        <v>0.12258755800172622</v>
      </c>
      <c r="J19" s="595">
        <v>6185852.9564871425</v>
      </c>
      <c r="K19" s="596">
        <v>0.44912479803652378</v>
      </c>
    </row>
    <row r="20" spans="1:11" ht="18" customHeight="1">
      <c r="A20" s="499" t="s">
        <v>406</v>
      </c>
      <c r="B20" s="595">
        <v>1248765.7887903911</v>
      </c>
      <c r="C20" s="596">
        <v>0.61609838613766954</v>
      </c>
      <c r="D20" s="595">
        <v>430072.97609524603</v>
      </c>
      <c r="E20" s="596">
        <v>0.40538320191423144</v>
      </c>
      <c r="F20" s="595">
        <v>0</v>
      </c>
      <c r="G20" s="596">
        <v>0</v>
      </c>
      <c r="H20" s="595">
        <v>200048.43032522799</v>
      </c>
      <c r="I20" s="596">
        <v>0.45376375233054833</v>
      </c>
      <c r="J20" s="595">
        <v>1878887.195210865</v>
      </c>
      <c r="K20" s="596">
        <v>0.13641689157798917</v>
      </c>
    </row>
    <row r="21" spans="1:11" ht="18" customHeight="1">
      <c r="A21" s="499" t="s">
        <v>407</v>
      </c>
      <c r="B21" s="595">
        <v>1008100.8744617619</v>
      </c>
      <c r="C21" s="596">
        <v>0.49736253779139727</v>
      </c>
      <c r="D21" s="595">
        <v>208175.93961017099</v>
      </c>
      <c r="E21" s="596">
        <v>0.19622490519372968</v>
      </c>
      <c r="F21" s="595">
        <v>0</v>
      </c>
      <c r="G21" s="596">
        <v>0</v>
      </c>
      <c r="H21" s="595">
        <v>0</v>
      </c>
      <c r="I21" s="596">
        <v>0</v>
      </c>
      <c r="J21" s="595">
        <v>1216276.814071933</v>
      </c>
      <c r="K21" s="596">
        <v>8.8307963722884353E-2</v>
      </c>
    </row>
    <row r="22" spans="1:11" ht="18" customHeight="1">
      <c r="A22" s="499" t="s">
        <v>408</v>
      </c>
      <c r="B22" s="595">
        <v>61727.378191434007</v>
      </c>
      <c r="C22" s="596">
        <v>3.0454179979649918E-2</v>
      </c>
      <c r="D22" s="595">
        <v>72173.922790867</v>
      </c>
      <c r="E22" s="596">
        <v>6.8030537936409563E-2</v>
      </c>
      <c r="F22" s="595">
        <v>0</v>
      </c>
      <c r="G22" s="596">
        <v>0</v>
      </c>
      <c r="H22" s="595">
        <v>97242.58804890899</v>
      </c>
      <c r="I22" s="596">
        <v>0.22057239623260411</v>
      </c>
      <c r="J22" s="595">
        <v>231143.88903121001</v>
      </c>
      <c r="K22" s="596">
        <v>1.6782237342006342E-2</v>
      </c>
    </row>
    <row r="23" spans="1:11" ht="18" customHeight="1">
      <c r="A23" s="499" t="s">
        <v>401</v>
      </c>
      <c r="B23" s="595">
        <v>0</v>
      </c>
      <c r="C23" s="596">
        <v>0</v>
      </c>
      <c r="D23" s="595">
        <v>0</v>
      </c>
      <c r="E23" s="596">
        <v>0</v>
      </c>
      <c r="F23" s="595">
        <v>0</v>
      </c>
      <c r="G23" s="596">
        <v>0</v>
      </c>
      <c r="H23" s="595">
        <v>0</v>
      </c>
      <c r="I23" s="596">
        <v>0</v>
      </c>
      <c r="J23" s="595">
        <v>0</v>
      </c>
      <c r="K23" s="596">
        <v>0</v>
      </c>
    </row>
    <row r="24" spans="1:11" ht="29.25">
      <c r="A24" s="499" t="s">
        <v>409</v>
      </c>
      <c r="B24" s="595">
        <v>59702.503137355001</v>
      </c>
      <c r="C24" s="596">
        <v>2.9455175791557209E-2</v>
      </c>
      <c r="D24" s="595">
        <v>41600.574245894997</v>
      </c>
      <c r="E24" s="596">
        <v>3.9212354476178039E-2</v>
      </c>
      <c r="F24" s="595">
        <v>0</v>
      </c>
      <c r="G24" s="596">
        <v>0</v>
      </c>
      <c r="H24" s="595">
        <v>59963.321391947997</v>
      </c>
      <c r="I24" s="596">
        <v>0.1360129728225197</v>
      </c>
      <c r="J24" s="595">
        <v>161266.398775198</v>
      </c>
      <c r="K24" s="596">
        <v>1.1708771496747563E-2</v>
      </c>
    </row>
    <row r="25" spans="1:11" ht="29.25">
      <c r="A25" s="499" t="s">
        <v>402</v>
      </c>
      <c r="B25" s="595">
        <v>8218.3121663279999</v>
      </c>
      <c r="C25" s="596">
        <v>4.0546345102509393E-3</v>
      </c>
      <c r="D25" s="595">
        <v>297.71864080799998</v>
      </c>
      <c r="E25" s="596">
        <v>2.8062710885970991E-4</v>
      </c>
      <c r="F25" s="595">
        <v>0</v>
      </c>
      <c r="G25" s="596">
        <v>0</v>
      </c>
      <c r="H25" s="595">
        <v>4177.6245855130001</v>
      </c>
      <c r="I25" s="596">
        <v>9.4759784151711521E-3</v>
      </c>
      <c r="J25" s="595">
        <v>12693.655392649</v>
      </c>
      <c r="K25" s="596">
        <v>9.2162478718314854E-4</v>
      </c>
    </row>
    <row r="26" spans="1:11" ht="29.25">
      <c r="A26" s="499" t="s">
        <v>410</v>
      </c>
      <c r="B26" s="595">
        <v>111016.72083351199</v>
      </c>
      <c r="C26" s="596">
        <v>5.4771858064814112E-2</v>
      </c>
      <c r="D26" s="595">
        <v>107824.82080750499</v>
      </c>
      <c r="E26" s="596">
        <v>0.10163477719905453</v>
      </c>
      <c r="F26" s="595">
        <v>0</v>
      </c>
      <c r="G26" s="596">
        <v>0</v>
      </c>
      <c r="H26" s="595">
        <v>37326.996579833998</v>
      </c>
      <c r="I26" s="596">
        <v>8.4667687738207792E-2</v>
      </c>
      <c r="J26" s="595">
        <v>256168.53822085101</v>
      </c>
      <c r="K26" s="596">
        <v>1.8599155815867859E-2</v>
      </c>
    </row>
    <row r="27" spans="1:11" ht="18" customHeight="1">
      <c r="A27" s="499" t="s">
        <v>404</v>
      </c>
      <c r="B27" s="595">
        <v>0</v>
      </c>
      <c r="C27" s="596">
        <v>0</v>
      </c>
      <c r="D27" s="595">
        <v>0</v>
      </c>
      <c r="E27" s="596">
        <v>0</v>
      </c>
      <c r="F27" s="595">
        <v>0</v>
      </c>
      <c r="G27" s="596">
        <v>0</v>
      </c>
      <c r="H27" s="595">
        <v>1337.899719024</v>
      </c>
      <c r="I27" s="596">
        <v>3.0347171220456047E-3</v>
      </c>
      <c r="J27" s="595">
        <v>1337.899719024</v>
      </c>
      <c r="K27" s="596">
        <v>9.7138413299919317E-5</v>
      </c>
    </row>
    <row r="28" spans="1:11" ht="18" customHeight="1">
      <c r="A28" s="499" t="s">
        <v>405</v>
      </c>
      <c r="B28" s="595">
        <v>0</v>
      </c>
      <c r="C28" s="596">
        <v>0</v>
      </c>
      <c r="D28" s="595">
        <v>0</v>
      </c>
      <c r="E28" s="596">
        <v>0</v>
      </c>
      <c r="F28" s="595">
        <v>0</v>
      </c>
      <c r="G28" s="596">
        <v>0</v>
      </c>
      <c r="H28" s="595">
        <v>0</v>
      </c>
      <c r="I28" s="596">
        <v>0</v>
      </c>
      <c r="J28" s="595">
        <v>0</v>
      </c>
      <c r="K28" s="596">
        <v>0</v>
      </c>
    </row>
    <row r="29" spans="1:11" ht="18" customHeight="1">
      <c r="A29" s="494" t="s">
        <v>411</v>
      </c>
      <c r="B29" s="595">
        <v>133.50763000000001</v>
      </c>
      <c r="C29" s="596">
        <v>6.5868104426323017E-5</v>
      </c>
      <c r="D29" s="595">
        <v>269.68541999999997</v>
      </c>
      <c r="E29" s="596">
        <v>2.5420322862827933E-4</v>
      </c>
      <c r="F29" s="595">
        <v>0</v>
      </c>
      <c r="G29" s="596">
        <v>0</v>
      </c>
      <c r="H29" s="595">
        <v>0</v>
      </c>
      <c r="I29" s="596">
        <v>0</v>
      </c>
      <c r="J29" s="595">
        <v>403.19304999999997</v>
      </c>
      <c r="K29" s="596">
        <v>2.9273892933564823E-5</v>
      </c>
    </row>
    <row r="30" spans="1:11" ht="18" customHeight="1">
      <c r="A30" s="494" t="s">
        <v>412</v>
      </c>
      <c r="B30" s="592">
        <v>2068676.5275999999</v>
      </c>
      <c r="C30" s="593">
        <v>1.0206143390024982</v>
      </c>
      <c r="D30" s="592">
        <v>1069407.4612499999</v>
      </c>
      <c r="E30" s="593">
        <v>1.0080145577351625</v>
      </c>
      <c r="F30" s="592">
        <v>10360383.379110001</v>
      </c>
      <c r="G30" s="593">
        <v>1.0113152987129286</v>
      </c>
      <c r="H30" s="592">
        <v>472956.33288999996</v>
      </c>
      <c r="I30" s="593">
        <v>1.0727924230735537</v>
      </c>
      <c r="J30" s="592">
        <v>13971423.700849999</v>
      </c>
      <c r="K30" s="593">
        <v>1.0143973502225621</v>
      </c>
    </row>
    <row r="31" spans="1:11" ht="5.25" customHeight="1">
      <c r="A31" s="499"/>
      <c r="B31" s="592"/>
      <c r="C31" s="593"/>
      <c r="D31" s="592"/>
      <c r="E31" s="593"/>
      <c r="F31" s="592"/>
      <c r="G31" s="593"/>
      <c r="H31" s="592"/>
      <c r="I31" s="593"/>
      <c r="J31" s="592"/>
      <c r="K31" s="593"/>
    </row>
    <row r="32" spans="1:11" ht="18" customHeight="1">
      <c r="A32" s="494" t="s">
        <v>413</v>
      </c>
      <c r="B32" s="592">
        <v>41783.06888743864</v>
      </c>
      <c r="C32" s="593">
        <v>2.0614339006168086E-2</v>
      </c>
      <c r="D32" s="592">
        <v>8502.6826058607203</v>
      </c>
      <c r="E32" s="593">
        <v>8.014557740686561E-3</v>
      </c>
      <c r="F32" s="592">
        <v>115919.17264401032</v>
      </c>
      <c r="G32" s="593">
        <v>1.131529871234393E-2</v>
      </c>
      <c r="H32" s="592">
        <v>32091.611330039261</v>
      </c>
      <c r="I32" s="593">
        <v>7.2792423073642823E-2</v>
      </c>
      <c r="J32" s="592">
        <v>198296.53546734893</v>
      </c>
      <c r="K32" s="593">
        <v>1.4397350223095393E-2</v>
      </c>
    </row>
    <row r="33" spans="1:11" ht="5.25" customHeight="1">
      <c r="A33" s="499"/>
      <c r="B33" s="597"/>
      <c r="C33" s="598"/>
      <c r="D33" s="597"/>
      <c r="E33" s="598"/>
      <c r="F33" s="597"/>
      <c r="G33" s="598"/>
      <c r="H33" s="597"/>
      <c r="I33" s="598"/>
      <c r="J33" s="597"/>
      <c r="K33" s="598"/>
    </row>
    <row r="34" spans="1:11" ht="26.25" customHeight="1">
      <c r="A34" s="232" t="s">
        <v>414</v>
      </c>
      <c r="B34" s="233">
        <v>2026893.45872</v>
      </c>
      <c r="C34" s="234">
        <v>1</v>
      </c>
      <c r="D34" s="233">
        <v>1060904.77865</v>
      </c>
      <c r="E34" s="234">
        <v>1</v>
      </c>
      <c r="F34" s="233">
        <v>10244464.206459999</v>
      </c>
      <c r="G34" s="234">
        <v>1</v>
      </c>
      <c r="H34" s="233">
        <v>440864.72155999998</v>
      </c>
      <c r="I34" s="234">
        <v>1</v>
      </c>
      <c r="J34" s="233">
        <v>13773127.165390002</v>
      </c>
      <c r="K34" s="234">
        <v>1</v>
      </c>
    </row>
    <row r="35" spans="1:11" ht="3.75" customHeight="1">
      <c r="A35" s="499"/>
      <c r="B35" s="599"/>
      <c r="C35" s="599"/>
      <c r="D35" s="599"/>
      <c r="E35" s="599"/>
      <c r="F35" s="599"/>
      <c r="G35" s="599"/>
      <c r="H35" s="599"/>
      <c r="I35" s="599"/>
      <c r="J35" s="599"/>
      <c r="K35" s="599"/>
    </row>
    <row r="36" spans="1:11" ht="18">
      <c r="A36" s="494" t="s">
        <v>415</v>
      </c>
      <c r="B36" s="595">
        <v>1155.86097254878</v>
      </c>
      <c r="C36" s="596">
        <v>5.7026232315077663E-4</v>
      </c>
      <c r="D36" s="595">
        <v>155.01233490129999</v>
      </c>
      <c r="E36" s="596">
        <v>1.4611333459969234E-4</v>
      </c>
      <c r="F36" s="595">
        <v>129.24189999999999</v>
      </c>
      <c r="G36" s="596">
        <v>1.2615779351203363E-5</v>
      </c>
      <c r="H36" s="595">
        <v>229.78630318379999</v>
      </c>
      <c r="I36" s="596">
        <v>5.2121726222661025E-4</v>
      </c>
      <c r="J36" s="595">
        <v>1669.90151063388</v>
      </c>
      <c r="K36" s="596">
        <v>1.2124345405233141E-4</v>
      </c>
    </row>
    <row r="37" spans="1:11" ht="27">
      <c r="A37" s="494" t="s">
        <v>416</v>
      </c>
      <c r="B37" s="595">
        <v>200.51232999999999</v>
      </c>
      <c r="C37" s="596">
        <v>9.8925934729013923E-5</v>
      </c>
      <c r="D37" s="595">
        <v>0</v>
      </c>
      <c r="E37" s="596">
        <v>0</v>
      </c>
      <c r="F37" s="595">
        <v>107711.8639511334</v>
      </c>
      <c r="G37" s="596">
        <v>1.0514152988421979E-2</v>
      </c>
      <c r="H37" s="595">
        <v>0</v>
      </c>
      <c r="I37" s="596">
        <v>0</v>
      </c>
      <c r="J37" s="595">
        <v>107912.3762811334</v>
      </c>
      <c r="K37" s="596">
        <v>7.8349945502792263E-3</v>
      </c>
    </row>
    <row r="38" spans="1:11" ht="12.75" customHeight="1">
      <c r="A38" s="94" t="s">
        <v>1098</v>
      </c>
    </row>
    <row r="39" spans="1:11" ht="12.75" customHeight="1">
      <c r="A39" s="231" t="s">
        <v>1099</v>
      </c>
    </row>
    <row r="40" spans="1:11" ht="12.75" customHeight="1"/>
    <row r="41" spans="1:11" ht="12.75" customHeight="1"/>
    <row r="42" spans="1:11" ht="12.75" customHeight="1">
      <c r="A42" s="298" t="s">
        <v>490</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c r="K57" s="177" t="s">
        <v>611</v>
      </c>
    </row>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146" t="s">
        <v>817</v>
      </c>
      <c r="D1" s="26" t="str">
        <f>Naslovnica!A20</f>
        <v>Veljača 2013.</v>
      </c>
    </row>
    <row r="2" spans="1:5" ht="12.75" customHeight="1">
      <c r="A2" s="30" t="s">
        <v>818</v>
      </c>
      <c r="D2" s="31" t="str">
        <f>Naslovnica!A24</f>
        <v>February 2013</v>
      </c>
    </row>
    <row r="3" spans="1:5" ht="12.75" customHeight="1"/>
    <row r="4" spans="1:5" ht="12.75" customHeight="1">
      <c r="D4" s="228" t="s">
        <v>426</v>
      </c>
    </row>
    <row r="5" spans="1:5" ht="45" customHeight="1">
      <c r="A5" s="235" t="s">
        <v>417</v>
      </c>
      <c r="B5" s="235" t="s">
        <v>418</v>
      </c>
      <c r="C5" s="235" t="s">
        <v>419</v>
      </c>
      <c r="D5" s="235" t="s">
        <v>420</v>
      </c>
    </row>
    <row r="6" spans="1:5" ht="15" customHeight="1">
      <c r="A6" s="600" t="s">
        <v>425</v>
      </c>
      <c r="B6" s="600" t="s">
        <v>494</v>
      </c>
      <c r="C6" s="601">
        <v>178057183.25</v>
      </c>
      <c r="D6" s="602">
        <v>58.448047264032702</v>
      </c>
      <c r="E6" s="320"/>
    </row>
    <row r="7" spans="1:5" ht="15" customHeight="1">
      <c r="A7" s="600" t="s">
        <v>421</v>
      </c>
      <c r="B7" s="603" t="s">
        <v>311</v>
      </c>
      <c r="C7" s="601">
        <v>17748299.77</v>
      </c>
      <c r="D7" s="602">
        <v>35.075691245059289</v>
      </c>
      <c r="E7" s="301"/>
    </row>
    <row r="8" spans="1:5" ht="15" customHeight="1">
      <c r="A8" s="600" t="s">
        <v>422</v>
      </c>
      <c r="B8" s="600" t="s">
        <v>423</v>
      </c>
      <c r="C8" s="601">
        <v>1200750346.5699999</v>
      </c>
      <c r="D8" s="602">
        <v>312.24809109918317</v>
      </c>
    </row>
    <row r="9" spans="1:5" ht="22.5">
      <c r="A9" s="600" t="s">
        <v>424</v>
      </c>
      <c r="B9" s="600" t="s">
        <v>495</v>
      </c>
      <c r="C9" s="601">
        <v>3210343.63</v>
      </c>
      <c r="D9" s="602">
        <v>4.7630928451463195</v>
      </c>
    </row>
    <row r="10" spans="1:5" ht="18.75" customHeight="1">
      <c r="A10" s="236"/>
      <c r="B10" s="237"/>
      <c r="C10" s="238">
        <f>SUM(C6:C9)</f>
        <v>1399766173.22</v>
      </c>
      <c r="D10" s="239"/>
    </row>
    <row r="11" spans="1:5" ht="12.75" customHeight="1">
      <c r="A11" s="94" t="s">
        <v>400</v>
      </c>
    </row>
    <row r="12" spans="1:5" ht="12.75" customHeight="1"/>
    <row r="13" spans="1:5" ht="12.75" customHeight="1"/>
    <row r="14" spans="1:5" ht="12.75" customHeight="1">
      <c r="A14" s="240" t="s">
        <v>819</v>
      </c>
      <c r="D14" s="225" t="str">
        <f>'4 Tablica 2 - Graf 2'!F5</f>
        <v>Siječanj 2013.</v>
      </c>
    </row>
    <row r="15" spans="1:5" ht="12.75" customHeight="1">
      <c r="A15" s="241" t="s">
        <v>820</v>
      </c>
      <c r="D15" s="226" t="str">
        <f>'4 Tablica 2 - Graf 2'!F6</f>
        <v>January 2013</v>
      </c>
    </row>
    <row r="16" spans="1:5" ht="12.75" customHeight="1"/>
    <row r="17" spans="1:5" ht="12.75" customHeight="1">
      <c r="D17" s="228" t="s">
        <v>426</v>
      </c>
    </row>
    <row r="18" spans="1:5" ht="45" customHeight="1">
      <c r="A18" s="235" t="s">
        <v>417</v>
      </c>
      <c r="B18" s="235" t="s">
        <v>418</v>
      </c>
      <c r="C18" s="235" t="s">
        <v>419</v>
      </c>
      <c r="D18" s="235" t="s">
        <v>420</v>
      </c>
    </row>
    <row r="19" spans="1:5" ht="15" customHeight="1">
      <c r="A19" s="600" t="s">
        <v>427</v>
      </c>
      <c r="B19" s="600" t="s">
        <v>311</v>
      </c>
      <c r="C19" s="601">
        <v>135950709.12</v>
      </c>
      <c r="D19" s="602">
        <v>67.87</v>
      </c>
      <c r="E19" s="320"/>
    </row>
    <row r="20" spans="1:5" ht="15" customHeight="1">
      <c r="A20" s="600" t="s">
        <v>499</v>
      </c>
      <c r="B20" s="600" t="s">
        <v>428</v>
      </c>
      <c r="C20" s="601">
        <v>52632711.119999997</v>
      </c>
      <c r="D20" s="602">
        <v>68.3</v>
      </c>
    </row>
    <row r="21" spans="1:5" ht="15" customHeight="1">
      <c r="A21" s="600" t="s">
        <v>717</v>
      </c>
      <c r="B21" s="600" t="s">
        <v>718</v>
      </c>
      <c r="C21" s="601">
        <v>160790695.24000001</v>
      </c>
      <c r="D21" s="602">
        <v>71.290000000000006</v>
      </c>
    </row>
    <row r="22" spans="1:5" ht="18.75" customHeight="1">
      <c r="A22" s="236"/>
      <c r="B22" s="237"/>
      <c r="C22" s="238">
        <f>SUM(C19:C21)</f>
        <v>349374115.48000002</v>
      </c>
      <c r="D22" s="239"/>
    </row>
    <row r="23" spans="1:5" ht="12.75" customHeight="1">
      <c r="A23" s="94" t="s">
        <v>400</v>
      </c>
    </row>
    <row r="24" spans="1:5" ht="12.75" customHeight="1">
      <c r="A24" s="157"/>
    </row>
    <row r="25" spans="1:5" ht="12.75" customHeight="1"/>
    <row r="26" spans="1:5" ht="12.75" customHeight="1">
      <c r="A26" s="242" t="s">
        <v>821</v>
      </c>
      <c r="D26" s="26" t="str">
        <f>Naslovnica!A20</f>
        <v>Veljača 2013.</v>
      </c>
    </row>
    <row r="27" spans="1:5" ht="12.75" customHeight="1">
      <c r="A27" s="241" t="s">
        <v>822</v>
      </c>
      <c r="D27" s="31" t="str">
        <f>Naslovnica!A24</f>
        <v>February 2013</v>
      </c>
    </row>
    <row r="28" spans="1:5" ht="12.75" customHeight="1"/>
    <row r="29" spans="1:5" ht="12.75" customHeight="1">
      <c r="C29" s="300" t="s">
        <v>426</v>
      </c>
    </row>
    <row r="30" spans="1:5" ht="22.5" customHeight="1">
      <c r="A30" s="235" t="s">
        <v>429</v>
      </c>
      <c r="B30" s="235" t="s">
        <v>418</v>
      </c>
      <c r="C30" s="235" t="s">
        <v>419</v>
      </c>
    </row>
    <row r="31" spans="1:5" ht="22.5" customHeight="1">
      <c r="A31" s="604" t="s">
        <v>430</v>
      </c>
      <c r="B31" s="605" t="s">
        <v>431</v>
      </c>
      <c r="C31" s="606">
        <v>1229913509.3499999</v>
      </c>
      <c r="D31" s="320"/>
    </row>
    <row r="32" spans="1:5" ht="15" customHeight="1">
      <c r="A32" s="604" t="s">
        <v>432</v>
      </c>
      <c r="B32" s="605" t="s">
        <v>433</v>
      </c>
      <c r="C32" s="606">
        <v>250573906.9751682</v>
      </c>
    </row>
    <row r="33" spans="1:1" ht="12.75" customHeight="1">
      <c r="A33" s="94" t="s">
        <v>400</v>
      </c>
    </row>
    <row r="34" spans="1:1" ht="12.75" customHeight="1"/>
    <row r="35" spans="1:1" ht="12.75" customHeight="1"/>
    <row r="36" spans="1:1" ht="12.75" customHeight="1">
      <c r="A36" s="298" t="s">
        <v>490</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177" t="s">
        <v>247</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243" t="s">
        <v>823</v>
      </c>
      <c r="E1" s="328" t="s">
        <v>559</v>
      </c>
      <c r="F1" s="250" t="s">
        <v>515</v>
      </c>
    </row>
    <row r="2" spans="1:7" ht="12.75" customHeight="1">
      <c r="A2" s="244" t="s">
        <v>824</v>
      </c>
      <c r="E2" s="329" t="s">
        <v>560</v>
      </c>
      <c r="F2" s="251" t="s">
        <v>516</v>
      </c>
    </row>
    <row r="3" spans="1:7" ht="12.75" customHeight="1"/>
    <row r="4" spans="1:7" ht="12.75" customHeight="1">
      <c r="D4" s="229" t="s">
        <v>442</v>
      </c>
    </row>
    <row r="5" spans="1:7" ht="30" customHeight="1">
      <c r="A5" s="245" t="s">
        <v>434</v>
      </c>
      <c r="B5" s="245" t="s">
        <v>435</v>
      </c>
      <c r="C5" s="245" t="s">
        <v>436</v>
      </c>
      <c r="D5" s="245" t="s">
        <v>437</v>
      </c>
    </row>
    <row r="6" spans="1:7" ht="15" customHeight="1">
      <c r="A6" s="607" t="s">
        <v>438</v>
      </c>
      <c r="B6" s="607" t="s">
        <v>439</v>
      </c>
      <c r="C6" s="608">
        <v>66922608.789999999</v>
      </c>
      <c r="D6" s="609">
        <v>227.35913615999999</v>
      </c>
      <c r="E6" s="301"/>
      <c r="G6" s="306"/>
    </row>
    <row r="7" spans="1:7" ht="15" customHeight="1">
      <c r="A7" s="607" t="s">
        <v>440</v>
      </c>
      <c r="B7" s="610" t="s">
        <v>441</v>
      </c>
      <c r="C7" s="608">
        <v>211551526.84</v>
      </c>
      <c r="D7" s="609">
        <v>1486.0701571899999</v>
      </c>
      <c r="G7" s="306"/>
    </row>
    <row r="8" spans="1:7" ht="18.75" customHeight="1">
      <c r="A8" s="246"/>
      <c r="B8" s="247"/>
      <c r="C8" s="248">
        <f>SUM(C6:C7)</f>
        <v>278474135.63</v>
      </c>
      <c r="D8" s="249"/>
    </row>
    <row r="9" spans="1:7" ht="12.75" customHeight="1">
      <c r="A9" s="254" t="s">
        <v>504</v>
      </c>
    </row>
    <row r="10" spans="1:7" ht="12.75" customHeight="1"/>
    <row r="11" spans="1:7" ht="12.75" customHeight="1"/>
    <row r="12" spans="1:7" ht="12.75" customHeight="1">
      <c r="A12" s="243" t="s">
        <v>825</v>
      </c>
      <c r="F12" s="250" t="s">
        <v>515</v>
      </c>
    </row>
    <row r="13" spans="1:7" ht="12.75" customHeight="1">
      <c r="A13" s="244" t="s">
        <v>826</v>
      </c>
      <c r="F13" s="251" t="s">
        <v>516</v>
      </c>
    </row>
    <row r="14" spans="1:7" ht="12.75" customHeight="1"/>
    <row r="15" spans="1:7" ht="12.75" customHeight="1">
      <c r="F15" s="229" t="s">
        <v>442</v>
      </c>
    </row>
    <row r="16" spans="1:7" ht="48.75" customHeight="1">
      <c r="A16" s="245" t="s">
        <v>443</v>
      </c>
      <c r="B16" s="245" t="s">
        <v>435</v>
      </c>
      <c r="C16" s="245" t="s">
        <v>444</v>
      </c>
      <c r="D16" s="245" t="s">
        <v>445</v>
      </c>
      <c r="E16" s="245" t="s">
        <v>436</v>
      </c>
      <c r="F16" s="245" t="s">
        <v>437</v>
      </c>
    </row>
    <row r="17" spans="1:8" ht="15" customHeight="1">
      <c r="A17" s="607" t="s">
        <v>446</v>
      </c>
      <c r="B17" s="607" t="s">
        <v>447</v>
      </c>
      <c r="C17" s="611">
        <v>600000000</v>
      </c>
      <c r="D17" s="611">
        <v>300000000</v>
      </c>
      <c r="E17" s="612">
        <v>98350382.120000005</v>
      </c>
      <c r="F17" s="613">
        <v>52.049982720000003</v>
      </c>
      <c r="G17" s="301"/>
      <c r="H17" s="307"/>
    </row>
    <row r="18" spans="1:8" ht="15" customHeight="1">
      <c r="A18" s="607" t="s">
        <v>448</v>
      </c>
      <c r="B18" s="610" t="s">
        <v>449</v>
      </c>
      <c r="C18" s="614">
        <v>155000000</v>
      </c>
      <c r="D18" s="614">
        <v>77500000</v>
      </c>
      <c r="E18" s="612">
        <v>602772.94999999995</v>
      </c>
      <c r="F18" s="613">
        <v>67.808626959999998</v>
      </c>
      <c r="G18" s="306"/>
      <c r="H18" s="307"/>
    </row>
    <row r="19" spans="1:8" ht="15" customHeight="1">
      <c r="A19" s="607" t="s">
        <v>450</v>
      </c>
      <c r="B19" s="607" t="s">
        <v>439</v>
      </c>
      <c r="C19" s="611">
        <v>380000000</v>
      </c>
      <c r="D19" s="611">
        <v>190000000</v>
      </c>
      <c r="E19" s="612">
        <v>78029693.170000002</v>
      </c>
      <c r="F19" s="613">
        <v>163.37558562000001</v>
      </c>
      <c r="G19" s="306"/>
      <c r="H19" s="307"/>
    </row>
    <row r="20" spans="1:8" ht="15" customHeight="1">
      <c r="A20" s="607" t="s">
        <v>452</v>
      </c>
      <c r="B20" s="607" t="s">
        <v>453</v>
      </c>
      <c r="C20" s="611">
        <v>340000000</v>
      </c>
      <c r="D20" s="611">
        <v>170000000</v>
      </c>
      <c r="E20" s="612">
        <v>434388.21</v>
      </c>
      <c r="F20" s="613">
        <v>3.9294322099999999</v>
      </c>
      <c r="G20" s="306"/>
      <c r="H20" s="307"/>
    </row>
    <row r="21" spans="1:8" ht="15" customHeight="1">
      <c r="A21" s="607" t="s">
        <v>451</v>
      </c>
      <c r="B21" s="610" t="s">
        <v>441</v>
      </c>
      <c r="C21" s="614">
        <v>540000000</v>
      </c>
      <c r="D21" s="614">
        <v>262500000</v>
      </c>
      <c r="E21" s="612">
        <v>35649088.979999997</v>
      </c>
      <c r="F21" s="613">
        <v>245.91363937</v>
      </c>
      <c r="G21" s="306"/>
      <c r="H21" s="307"/>
    </row>
    <row r="22" spans="1:8" ht="18.75" customHeight="1">
      <c r="A22" s="246"/>
      <c r="B22" s="252"/>
      <c r="C22" s="253"/>
      <c r="D22" s="253"/>
      <c r="E22" s="248">
        <f>SUM(E17:E21)</f>
        <v>213066325.43000001</v>
      </c>
      <c r="F22" s="249"/>
    </row>
    <row r="23" spans="1:8" ht="12.75" customHeight="1">
      <c r="A23" s="254" t="s">
        <v>504</v>
      </c>
    </row>
    <row r="24" spans="1:8" ht="12.75" customHeight="1"/>
    <row r="25" spans="1:8" ht="12.75" customHeight="1">
      <c r="A25" s="255" t="s">
        <v>508</v>
      </c>
    </row>
    <row r="26" spans="1:8" ht="12.75" customHeight="1"/>
    <row r="27" spans="1:8" ht="12.75" customHeight="1">
      <c r="A27" s="255" t="s">
        <v>505</v>
      </c>
    </row>
    <row r="28" spans="1:8" ht="12.75" customHeight="1">
      <c r="A28" s="255" t="s">
        <v>506</v>
      </c>
    </row>
    <row r="29" spans="1:8" ht="12.75" customHeight="1">
      <c r="A29" s="256" t="s">
        <v>507</v>
      </c>
    </row>
    <row r="30" spans="1:8" ht="12.75" customHeight="1"/>
    <row r="31" spans="1:8" ht="12.75" customHeight="1">
      <c r="A31" s="255" t="s">
        <v>500</v>
      </c>
    </row>
    <row r="32" spans="1:8" ht="12.75" customHeight="1">
      <c r="A32" s="255" t="s">
        <v>501</v>
      </c>
    </row>
    <row r="33" spans="1:1" ht="12.75" customHeight="1">
      <c r="A33" s="256" t="s">
        <v>502</v>
      </c>
    </row>
    <row r="34" spans="1:1" ht="12.75" customHeight="1">
      <c r="A34" s="256" t="s">
        <v>503</v>
      </c>
    </row>
    <row r="35" spans="1:1" ht="12.75" customHeight="1"/>
    <row r="36" spans="1:1" ht="12.75" customHeight="1">
      <c r="A36" s="255" t="s">
        <v>454</v>
      </c>
    </row>
    <row r="37" spans="1:1" ht="12.75" customHeight="1">
      <c r="A37" s="255" t="s">
        <v>455</v>
      </c>
    </row>
    <row r="38" spans="1:1" ht="12.75" customHeight="1">
      <c r="A38" s="255" t="s">
        <v>456</v>
      </c>
    </row>
    <row r="39" spans="1:1" ht="12.75" customHeight="1">
      <c r="A39" s="256" t="s">
        <v>457</v>
      </c>
    </row>
    <row r="40" spans="1:1" ht="12.75" customHeight="1">
      <c r="A40" s="256" t="s">
        <v>458</v>
      </c>
    </row>
    <row r="41" spans="1:1" ht="12.75" customHeight="1">
      <c r="A41" s="256" t="s">
        <v>459</v>
      </c>
    </row>
    <row r="42" spans="1:1" ht="12.75" customHeight="1">
      <c r="A42" s="256" t="s">
        <v>460</v>
      </c>
    </row>
    <row r="43" spans="1:1" ht="12.75" customHeight="1"/>
    <row r="44" spans="1:1" ht="12.75" customHeight="1"/>
    <row r="45" spans="1:1" ht="12.75" customHeight="1"/>
    <row r="46" spans="1:1" ht="12.75" customHeight="1"/>
    <row r="47" spans="1:1" ht="12.75" customHeight="1">
      <c r="A47" s="296" t="s">
        <v>490</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177" t="s">
        <v>614</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287" t="s">
        <v>793</v>
      </c>
      <c r="B1" s="288"/>
      <c r="C1" s="288"/>
      <c r="D1" s="288"/>
      <c r="E1" s="289"/>
      <c r="F1" s="281"/>
      <c r="G1" s="290" t="s">
        <v>1233</v>
      </c>
    </row>
    <row r="2" spans="1:7" ht="15" customHeight="1">
      <c r="A2" s="291" t="s">
        <v>794</v>
      </c>
      <c r="B2" s="288"/>
      <c r="C2" s="288"/>
      <c r="D2" s="288"/>
      <c r="E2" s="292"/>
      <c r="F2" s="281"/>
      <c r="G2" s="293" t="s">
        <v>1234</v>
      </c>
    </row>
    <row r="3" spans="1:7" ht="12.75" customHeight="1">
      <c r="A3" s="257" t="s">
        <v>461</v>
      </c>
    </row>
    <row r="4" spans="1:7" ht="12.75" customHeight="1"/>
    <row r="5" spans="1:7" ht="12.75" customHeight="1">
      <c r="A5" s="258" t="s">
        <v>827</v>
      </c>
    </row>
    <row r="6" spans="1:7" ht="12.75" customHeight="1">
      <c r="A6" s="259" t="s">
        <v>1160</v>
      </c>
    </row>
    <row r="7" spans="1:7" ht="12.75" customHeight="1"/>
    <row r="8" spans="1:7" ht="34.5" customHeight="1">
      <c r="A8" s="260" t="s">
        <v>462</v>
      </c>
      <c r="B8" s="764" t="s">
        <v>1161</v>
      </c>
      <c r="C8" s="764"/>
    </row>
    <row r="9" spans="1:7" ht="12.75" customHeight="1">
      <c r="A9" s="615" t="s">
        <v>517</v>
      </c>
      <c r="B9" s="616">
        <v>25</v>
      </c>
      <c r="C9" s="617"/>
      <c r="D9" s="301"/>
      <c r="F9" s="301"/>
    </row>
    <row r="10" spans="1:7" ht="12.75" customHeight="1">
      <c r="A10" s="615" t="s">
        <v>513</v>
      </c>
      <c r="B10" s="616">
        <v>25</v>
      </c>
      <c r="C10" s="617"/>
    </row>
    <row r="11" spans="1:7" ht="12.75" customHeight="1">
      <c r="A11" s="615" t="s">
        <v>492</v>
      </c>
      <c r="B11" s="616">
        <v>25</v>
      </c>
      <c r="C11" s="617"/>
    </row>
    <row r="12" spans="1:7" ht="12.75" customHeight="1">
      <c r="A12" s="618" t="s">
        <v>493</v>
      </c>
      <c r="B12" s="616">
        <v>25</v>
      </c>
      <c r="C12" s="617"/>
    </row>
    <row r="13" spans="1:7" ht="12.75" customHeight="1">
      <c r="A13" s="615" t="s">
        <v>1244</v>
      </c>
      <c r="B13" s="616">
        <v>25</v>
      </c>
      <c r="C13" s="617"/>
    </row>
    <row r="14" spans="1:7" ht="12.75" customHeight="1">
      <c r="A14" s="69" t="s">
        <v>467</v>
      </c>
    </row>
    <row r="15" spans="1:7" ht="12.75" customHeight="1"/>
    <row r="16" spans="1:7" ht="12.75" customHeight="1">
      <c r="A16" s="258" t="s">
        <v>1134</v>
      </c>
    </row>
    <row r="17" spans="1:9" ht="12.75" customHeight="1">
      <c r="A17" s="259" t="s">
        <v>1178</v>
      </c>
    </row>
    <row r="18" spans="1:9" ht="12.75" customHeight="1">
      <c r="E18" s="766" t="s">
        <v>1174</v>
      </c>
      <c r="F18" s="766"/>
    </row>
    <row r="19" spans="1:9" ht="73.5" customHeight="1">
      <c r="A19" s="764" t="s">
        <v>1264</v>
      </c>
      <c r="B19" s="764" t="s">
        <v>1155</v>
      </c>
      <c r="C19" s="765"/>
      <c r="D19" s="765"/>
      <c r="E19" s="764" t="s">
        <v>1162</v>
      </c>
      <c r="F19" s="740"/>
      <c r="G19" s="740"/>
    </row>
    <row r="20" spans="1:9" ht="27.75" customHeight="1">
      <c r="A20" s="764"/>
      <c r="B20" s="261" t="s">
        <v>1248</v>
      </c>
      <c r="C20" s="261" t="s">
        <v>1244</v>
      </c>
      <c r="D20" s="230" t="s">
        <v>463</v>
      </c>
      <c r="E20" s="261" t="s">
        <v>1248</v>
      </c>
      <c r="F20" s="261" t="s">
        <v>1244</v>
      </c>
      <c r="G20" s="230" t="s">
        <v>463</v>
      </c>
    </row>
    <row r="21" spans="1:9" ht="16.5" customHeight="1">
      <c r="A21" s="619" t="s">
        <v>464</v>
      </c>
      <c r="B21" s="620">
        <v>65885</v>
      </c>
      <c r="C21" s="620">
        <v>54160</v>
      </c>
      <c r="D21" s="621">
        <v>-0.17796159975715262</v>
      </c>
      <c r="E21" s="620">
        <v>5606406.7784700003</v>
      </c>
      <c r="F21" s="620">
        <v>4566668.1571700005</v>
      </c>
      <c r="G21" s="622">
        <v>-0.18545543739224477</v>
      </c>
      <c r="H21" s="301"/>
      <c r="I21" s="424"/>
    </row>
    <row r="22" spans="1:9" ht="16.5" customHeight="1">
      <c r="A22" s="619" t="s">
        <v>465</v>
      </c>
      <c r="B22" s="620">
        <v>68708</v>
      </c>
      <c r="C22" s="620">
        <v>63182</v>
      </c>
      <c r="D22" s="621">
        <v>-8.0427315596437093E-2</v>
      </c>
      <c r="E22" s="620">
        <v>12867763.94953</v>
      </c>
      <c r="F22" s="620">
        <v>11163224.36287</v>
      </c>
      <c r="G22" s="622">
        <v>-0.13246587311871372</v>
      </c>
    </row>
    <row r="23" spans="1:9" ht="16.5" customHeight="1">
      <c r="A23" s="619" t="s">
        <v>466</v>
      </c>
      <c r="B23" s="620">
        <v>4300</v>
      </c>
      <c r="C23" s="620">
        <v>3084</v>
      </c>
      <c r="D23" s="621">
        <v>-0.28279069767441861</v>
      </c>
      <c r="E23" s="620">
        <v>818851.66301000002</v>
      </c>
      <c r="F23" s="620">
        <v>598683.30933000008</v>
      </c>
      <c r="G23" s="622">
        <v>-0.26887452712825616</v>
      </c>
    </row>
    <row r="24" spans="1:9" ht="16.5" customHeight="1">
      <c r="A24" s="623" t="s">
        <v>165</v>
      </c>
      <c r="B24" s="624">
        <v>138893</v>
      </c>
      <c r="C24" s="624">
        <v>120426</v>
      </c>
      <c r="D24" s="625">
        <v>-0.13295846442945289</v>
      </c>
      <c r="E24" s="624">
        <v>19293022.391010001</v>
      </c>
      <c r="F24" s="624">
        <v>16328575.829370001</v>
      </c>
      <c r="G24" s="626">
        <v>-0.15365381854433277</v>
      </c>
    </row>
    <row r="25" spans="1:9" ht="12.75" customHeight="1">
      <c r="A25" s="69" t="s">
        <v>467</v>
      </c>
    </row>
    <row r="26" spans="1:9" ht="27" customHeight="1">
      <c r="A26" s="767" t="s">
        <v>1170</v>
      </c>
      <c r="B26" s="767"/>
      <c r="C26" s="767"/>
      <c r="D26" s="767"/>
      <c r="E26" s="767"/>
      <c r="F26" s="771"/>
      <c r="G26" s="771"/>
    </row>
    <row r="27" spans="1:9" ht="71.25" customHeight="1">
      <c r="A27" s="768" t="s">
        <v>1167</v>
      </c>
      <c r="B27" s="768"/>
      <c r="C27" s="768"/>
      <c r="D27" s="768"/>
      <c r="E27" s="768"/>
      <c r="F27" s="768"/>
      <c r="G27" s="768"/>
    </row>
    <row r="28" spans="1:9" ht="23.25" customHeight="1">
      <c r="A28" s="769" t="s">
        <v>1249</v>
      </c>
      <c r="B28" s="770"/>
      <c r="C28" s="770"/>
      <c r="D28" s="770"/>
      <c r="E28" s="770"/>
      <c r="F28" s="770"/>
      <c r="G28" s="770"/>
    </row>
    <row r="29" spans="1:9" ht="12.75" customHeight="1"/>
    <row r="30" spans="1:9" ht="12.75" customHeight="1">
      <c r="A30" s="258" t="s">
        <v>1164</v>
      </c>
    </row>
    <row r="31" spans="1:9" ht="12.75" customHeight="1">
      <c r="A31" s="259" t="s">
        <v>1135</v>
      </c>
    </row>
    <row r="32" spans="1:9" ht="12.75" customHeight="1">
      <c r="E32" s="766" t="s">
        <v>1174</v>
      </c>
      <c r="F32" s="766"/>
    </row>
    <row r="33" spans="1:9" ht="78" customHeight="1">
      <c r="A33" s="764" t="s">
        <v>1264</v>
      </c>
      <c r="B33" s="764" t="s">
        <v>1156</v>
      </c>
      <c r="C33" s="765"/>
      <c r="D33" s="262"/>
      <c r="E33" s="764" t="s">
        <v>1163</v>
      </c>
      <c r="F33" s="740"/>
      <c r="G33" s="740"/>
    </row>
    <row r="34" spans="1:9" ht="32.25" customHeight="1">
      <c r="A34" s="764"/>
      <c r="B34" s="261" t="s">
        <v>1250</v>
      </c>
      <c r="C34" s="261" t="s">
        <v>1251</v>
      </c>
      <c r="D34" s="230" t="s">
        <v>463</v>
      </c>
      <c r="E34" s="261" t="s">
        <v>1250</v>
      </c>
      <c r="F34" s="261" t="s">
        <v>1251</v>
      </c>
      <c r="G34" s="230" t="s">
        <v>463</v>
      </c>
    </row>
    <row r="35" spans="1:9" ht="16.5" customHeight="1">
      <c r="A35" s="619" t="s">
        <v>464</v>
      </c>
      <c r="B35" s="620">
        <v>15716</v>
      </c>
      <c r="C35" s="620">
        <v>12244</v>
      </c>
      <c r="D35" s="621">
        <v>-0.22092135403410537</v>
      </c>
      <c r="E35" s="620">
        <v>2091841.75076</v>
      </c>
      <c r="F35" s="620">
        <v>1825740.77431</v>
      </c>
      <c r="G35" s="627">
        <v>-0.12720894224112372</v>
      </c>
      <c r="H35" s="301"/>
      <c r="I35" s="301"/>
    </row>
    <row r="36" spans="1:9" ht="16.5" customHeight="1">
      <c r="A36" s="619" t="s">
        <v>465</v>
      </c>
      <c r="B36" s="620">
        <v>14940</v>
      </c>
      <c r="C36" s="620">
        <v>14428</v>
      </c>
      <c r="D36" s="621">
        <v>-3.4270414993306561E-2</v>
      </c>
      <c r="E36" s="620">
        <v>3473063.33127</v>
      </c>
      <c r="F36" s="620">
        <v>3029582.78785</v>
      </c>
      <c r="G36" s="627">
        <v>-0.12769146460045455</v>
      </c>
      <c r="H36" s="301"/>
    </row>
    <row r="37" spans="1:9" ht="16.5" customHeight="1">
      <c r="A37" s="623" t="s">
        <v>165</v>
      </c>
      <c r="B37" s="624">
        <v>30656</v>
      </c>
      <c r="C37" s="624">
        <v>26672</v>
      </c>
      <c r="D37" s="625">
        <v>-0.12995824634655531</v>
      </c>
      <c r="E37" s="624">
        <v>5564905.0820300002</v>
      </c>
      <c r="F37" s="624">
        <v>4855323.5621600002</v>
      </c>
      <c r="G37" s="628">
        <v>-0.12751008497186342</v>
      </c>
    </row>
    <row r="38" spans="1:9" ht="12.75" customHeight="1">
      <c r="A38" s="69" t="s">
        <v>467</v>
      </c>
    </row>
    <row r="39" spans="1:9" ht="30.75" customHeight="1">
      <c r="A39" s="767" t="s">
        <v>1171</v>
      </c>
      <c r="B39" s="767"/>
      <c r="C39" s="767"/>
      <c r="D39" s="767"/>
      <c r="E39" s="767"/>
      <c r="F39" s="767"/>
      <c r="G39" s="767"/>
    </row>
    <row r="40" spans="1:9" ht="81.75" customHeight="1">
      <c r="A40" s="768" t="s">
        <v>1168</v>
      </c>
      <c r="B40" s="768"/>
      <c r="C40" s="768"/>
      <c r="D40" s="768"/>
      <c r="E40" s="768"/>
      <c r="F40" s="768"/>
      <c r="G40" s="768"/>
    </row>
    <row r="41" spans="1:9" ht="24.75" customHeight="1">
      <c r="A41" s="769" t="s">
        <v>1249</v>
      </c>
      <c r="B41" s="770"/>
      <c r="C41" s="770"/>
      <c r="D41" s="770"/>
      <c r="E41" s="770"/>
      <c r="F41" s="770"/>
      <c r="G41" s="770"/>
    </row>
    <row r="42" spans="1:9" ht="12.75" customHeight="1"/>
    <row r="43" spans="1:9" ht="12.75" customHeight="1">
      <c r="A43" s="22" t="s">
        <v>1265</v>
      </c>
    </row>
    <row r="44" spans="1:9" ht="12.75" customHeight="1">
      <c r="A44" s="27" t="s">
        <v>1266</v>
      </c>
    </row>
    <row r="45" spans="1:9" ht="12.75" customHeight="1"/>
    <row r="46" spans="1:9" ht="12.75" customHeight="1"/>
    <row r="47" spans="1:9" ht="12.75" customHeight="1">
      <c r="G47" s="301"/>
    </row>
    <row r="48" spans="1:9" ht="12.75" customHeight="1"/>
    <row r="49" spans="1:8" ht="12.75" customHeight="1"/>
    <row r="50" spans="1:8" ht="12.75" customHeight="1">
      <c r="H50" s="301"/>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407" t="s">
        <v>467</v>
      </c>
    </row>
    <row r="65" spans="1:9" ht="12.75" customHeight="1">
      <c r="A65" s="69"/>
    </row>
    <row r="66" spans="1:9" ht="12.75" customHeight="1">
      <c r="A66" s="22" t="s">
        <v>1267</v>
      </c>
    </row>
    <row r="67" spans="1:9" ht="12.75" customHeight="1">
      <c r="A67" s="27" t="s">
        <v>1268</v>
      </c>
    </row>
    <row r="68" spans="1:9" ht="12.75" customHeight="1"/>
    <row r="69" spans="1:9" ht="12.75" customHeight="1"/>
    <row r="70" spans="1:9" ht="12.75" customHeight="1"/>
    <row r="71" spans="1:9" ht="12.75" customHeight="1">
      <c r="G71" s="301"/>
    </row>
    <row r="72" spans="1:9" ht="12.75" customHeight="1"/>
    <row r="73" spans="1:9" ht="12.75" customHeight="1">
      <c r="I73" s="301"/>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407" t="s">
        <v>467</v>
      </c>
    </row>
    <row r="88" spans="1:1" ht="12.75" customHeight="1"/>
    <row r="89" spans="1:1" ht="12.75" customHeight="1"/>
    <row r="90" spans="1:1" ht="12.75" customHeight="1"/>
    <row r="91" spans="1:1" ht="12.75" customHeight="1">
      <c r="A91" s="298" t="s">
        <v>490</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177" t="s">
        <v>248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263" t="s">
        <v>1136</v>
      </c>
    </row>
    <row r="2" spans="1:6" ht="12.75" customHeight="1">
      <c r="A2" s="159" t="s">
        <v>1137</v>
      </c>
    </row>
    <row r="3" spans="1:6" ht="12.75" customHeight="1"/>
    <row r="4" spans="1:6" ht="12.75" customHeight="1">
      <c r="E4" s="365" t="s">
        <v>903</v>
      </c>
      <c r="F4" s="413"/>
    </row>
    <row r="5" spans="1:6" ht="22.5" customHeight="1">
      <c r="A5" s="764" t="s">
        <v>569</v>
      </c>
      <c r="B5" s="334" t="s">
        <v>1157</v>
      </c>
      <c r="C5" s="334" t="s">
        <v>1157</v>
      </c>
      <c r="D5" s="773" t="s">
        <v>567</v>
      </c>
      <c r="E5" s="773" t="s">
        <v>568</v>
      </c>
    </row>
    <row r="6" spans="1:6" ht="22.5" customHeight="1">
      <c r="A6" s="772"/>
      <c r="B6" s="319" t="s">
        <v>1252</v>
      </c>
      <c r="C6" s="319" t="s">
        <v>1244</v>
      </c>
      <c r="D6" s="773"/>
      <c r="E6" s="773"/>
    </row>
    <row r="7" spans="1:6" ht="12.75" customHeight="1">
      <c r="A7" s="629" t="s">
        <v>730</v>
      </c>
      <c r="B7" s="630">
        <v>17747090.127220001</v>
      </c>
      <c r="C7" s="630">
        <v>15301703.848160001</v>
      </c>
      <c r="D7" s="631">
        <v>-0.13779083001947084</v>
      </c>
      <c r="E7" s="630">
        <v>-2445386.2790600006</v>
      </c>
      <c r="F7" s="301"/>
    </row>
    <row r="8" spans="1:6" ht="12.75" customHeight="1">
      <c r="A8" s="632" t="s">
        <v>719</v>
      </c>
      <c r="B8" s="633">
        <v>29840.75518</v>
      </c>
      <c r="C8" s="633">
        <v>25504.182280000001</v>
      </c>
      <c r="D8" s="634">
        <v>-0.14532383225028017</v>
      </c>
      <c r="E8" s="633">
        <v>-4336.5728999999992</v>
      </c>
      <c r="F8" s="301"/>
    </row>
    <row r="9" spans="1:6" ht="12.75" customHeight="1">
      <c r="A9" s="632" t="s">
        <v>720</v>
      </c>
      <c r="B9" s="633">
        <v>7192817.6553199999</v>
      </c>
      <c r="C9" s="633">
        <v>6249069.7365899999</v>
      </c>
      <c r="D9" s="634">
        <v>-0.13120698507239079</v>
      </c>
      <c r="E9" s="633">
        <v>-943747.91873000003</v>
      </c>
    </row>
    <row r="10" spans="1:6" ht="12.75" customHeight="1">
      <c r="A10" s="632" t="s">
        <v>721</v>
      </c>
      <c r="B10" s="633">
        <v>837843.09319000004</v>
      </c>
      <c r="C10" s="633">
        <v>655745.62575999997</v>
      </c>
      <c r="D10" s="634">
        <v>-0.21734077527175524</v>
      </c>
      <c r="E10" s="633">
        <v>-182097.46743000008</v>
      </c>
    </row>
    <row r="11" spans="1:6" ht="12.75" customHeight="1">
      <c r="A11" s="632" t="s">
        <v>722</v>
      </c>
      <c r="B11" s="633">
        <v>9565909.9693199992</v>
      </c>
      <c r="C11" s="633">
        <v>8233111.71325</v>
      </c>
      <c r="D11" s="634">
        <v>-0.13932791133771691</v>
      </c>
      <c r="E11" s="633">
        <v>-1332798.2560699992</v>
      </c>
    </row>
    <row r="12" spans="1:6" ht="12.75" customHeight="1">
      <c r="A12" s="632" t="s">
        <v>723</v>
      </c>
      <c r="B12" s="633">
        <v>120678.65420999999</v>
      </c>
      <c r="C12" s="633">
        <v>138272.59028</v>
      </c>
      <c r="D12" s="634">
        <v>0.14579161646419897</v>
      </c>
      <c r="E12" s="633">
        <v>17593.936070000011</v>
      </c>
    </row>
    <row r="13" spans="1:6" ht="12.75" customHeight="1">
      <c r="A13" s="629" t="s">
        <v>731</v>
      </c>
      <c r="B13" s="630">
        <v>7564792.5912899999</v>
      </c>
      <c r="C13" s="630">
        <v>6711388.0353500005</v>
      </c>
      <c r="D13" s="631">
        <v>-0.11281268397531452</v>
      </c>
      <c r="E13" s="630">
        <v>-853404.55593999941</v>
      </c>
    </row>
    <row r="14" spans="1:6" ht="12.75" customHeight="1">
      <c r="A14" s="632" t="s">
        <v>724</v>
      </c>
      <c r="B14" s="633">
        <v>610022.92780999991</v>
      </c>
      <c r="C14" s="633">
        <v>825453.13153999997</v>
      </c>
      <c r="D14" s="634">
        <v>0.3531509946739228</v>
      </c>
      <c r="E14" s="633">
        <v>215430.20373000007</v>
      </c>
    </row>
    <row r="15" spans="1:6" ht="12.75" customHeight="1">
      <c r="A15" s="632" t="s">
        <v>725</v>
      </c>
      <c r="B15" s="633">
        <v>4730209.1088300003</v>
      </c>
      <c r="C15" s="633">
        <v>4202252.5924399998</v>
      </c>
      <c r="D15" s="634">
        <v>-0.11161377948481194</v>
      </c>
      <c r="E15" s="633">
        <v>-527956.51639000047</v>
      </c>
    </row>
    <row r="16" spans="1:6" ht="12.75" customHeight="1">
      <c r="A16" s="632" t="s">
        <v>726</v>
      </c>
      <c r="B16" s="633">
        <v>1595172.7702000001</v>
      </c>
      <c r="C16" s="633">
        <v>1298838.44463</v>
      </c>
      <c r="D16" s="634">
        <v>-0.18576942329127533</v>
      </c>
      <c r="E16" s="633">
        <v>-296334.3255700001</v>
      </c>
    </row>
    <row r="17" spans="1:7" ht="12.75" customHeight="1">
      <c r="A17" s="632" t="s">
        <v>727</v>
      </c>
      <c r="B17" s="633">
        <v>629387.78445000004</v>
      </c>
      <c r="C17" s="633">
        <v>384843.86674000003</v>
      </c>
      <c r="D17" s="634">
        <v>-0.38854252299112918</v>
      </c>
      <c r="E17" s="633">
        <v>-244543.91771000001</v>
      </c>
    </row>
    <row r="18" spans="1:7" ht="22.5">
      <c r="A18" s="635" t="s">
        <v>736</v>
      </c>
      <c r="B18" s="633">
        <v>276367.96597000002</v>
      </c>
      <c r="C18" s="633">
        <v>223452.48838</v>
      </c>
      <c r="D18" s="634">
        <v>-0.1914674785273198</v>
      </c>
      <c r="E18" s="633">
        <v>-52915.477590000024</v>
      </c>
    </row>
    <row r="19" spans="1:7" ht="12.75" customHeight="1">
      <c r="A19" s="636" t="s">
        <v>741</v>
      </c>
      <c r="B19" s="630">
        <v>25588250.68448</v>
      </c>
      <c r="C19" s="630">
        <v>22236544.371890001</v>
      </c>
      <c r="D19" s="631">
        <v>-0.13098614492716784</v>
      </c>
      <c r="E19" s="630">
        <v>-3351706.3125899993</v>
      </c>
    </row>
    <row r="20" spans="1:7" ht="12.75" customHeight="1">
      <c r="A20" s="632" t="s">
        <v>728</v>
      </c>
      <c r="B20" s="633">
        <v>2983689.0315700001</v>
      </c>
      <c r="C20" s="633">
        <v>10380607.040370001</v>
      </c>
      <c r="D20" s="634">
        <v>2.4791182762460284</v>
      </c>
      <c r="E20" s="633">
        <v>7396918.0088</v>
      </c>
    </row>
    <row r="21" spans="1:7" ht="12.75" customHeight="1">
      <c r="A21" s="629" t="s">
        <v>732</v>
      </c>
      <c r="B21" s="630">
        <v>861126.79836999997</v>
      </c>
      <c r="C21" s="630">
        <v>966325.82054999995</v>
      </c>
      <c r="D21" s="631">
        <v>0.1221643808776221</v>
      </c>
      <c r="E21" s="630">
        <v>105199.02217999997</v>
      </c>
    </row>
    <row r="22" spans="1:7" ht="12.75" customHeight="1">
      <c r="A22" s="629" t="s">
        <v>733</v>
      </c>
      <c r="B22" s="630">
        <v>95491.550459999999</v>
      </c>
      <c r="C22" s="630">
        <v>126966.53581</v>
      </c>
      <c r="D22" s="631">
        <v>0.32961016130096671</v>
      </c>
      <c r="E22" s="630">
        <v>31474.985350000003</v>
      </c>
    </row>
    <row r="23" spans="1:7" ht="12.75" customHeight="1">
      <c r="A23" s="629" t="s">
        <v>734</v>
      </c>
      <c r="B23" s="630">
        <v>15589189.948889999</v>
      </c>
      <c r="C23" s="630">
        <v>12363009.88796</v>
      </c>
      <c r="D23" s="631">
        <v>-0.206949820452968</v>
      </c>
      <c r="E23" s="630">
        <v>-3226180.0609299988</v>
      </c>
    </row>
    <row r="24" spans="1:7" ht="12.75" customHeight="1">
      <c r="A24" s="629" t="s">
        <v>735</v>
      </c>
      <c r="B24" s="630">
        <v>8617128.5834999997</v>
      </c>
      <c r="C24" s="630">
        <v>8328183.2230000002</v>
      </c>
      <c r="D24" s="631">
        <v>-3.3531513160111069E-2</v>
      </c>
      <c r="E24" s="630">
        <v>-288945.36049999949</v>
      </c>
    </row>
    <row r="25" spans="1:7" ht="21.75">
      <c r="A25" s="637" t="s">
        <v>737</v>
      </c>
      <c r="B25" s="630">
        <v>425313.80326000002</v>
      </c>
      <c r="C25" s="630">
        <v>452058.90457999997</v>
      </c>
      <c r="D25" s="631">
        <v>6.2883219672158916E-2</v>
      </c>
      <c r="E25" s="630">
        <v>26745.101319999958</v>
      </c>
    </row>
    <row r="26" spans="1:7">
      <c r="A26" s="636" t="s">
        <v>742</v>
      </c>
      <c r="B26" s="630">
        <v>25588250.68448</v>
      </c>
      <c r="C26" s="630">
        <v>22236544.3719</v>
      </c>
      <c r="D26" s="631">
        <v>-0.1309861449267771</v>
      </c>
      <c r="E26" s="630">
        <v>-3351706.3125800006</v>
      </c>
    </row>
    <row r="27" spans="1:7" ht="12.75" customHeight="1">
      <c r="A27" s="632" t="s">
        <v>729</v>
      </c>
      <c r="B27" s="633">
        <v>2983689.0315700001</v>
      </c>
      <c r="C27" s="633">
        <v>10380607.040370001</v>
      </c>
      <c r="D27" s="634">
        <v>2.4791182762460284</v>
      </c>
      <c r="E27" s="633">
        <v>7396918.0088</v>
      </c>
    </row>
    <row r="28" spans="1:7" ht="12.75" customHeight="1">
      <c r="A28" s="94" t="s">
        <v>400</v>
      </c>
    </row>
    <row r="29" spans="1:7" ht="25.5" customHeight="1">
      <c r="A29" s="769" t="s">
        <v>1253</v>
      </c>
      <c r="B29" s="769"/>
      <c r="C29" s="769"/>
      <c r="D29" s="769"/>
      <c r="E29" s="769"/>
      <c r="F29" s="410"/>
      <c r="G29" s="410"/>
    </row>
    <row r="30" spans="1:7" ht="12.75" customHeight="1"/>
    <row r="31" spans="1:7" ht="12.75" customHeight="1">
      <c r="A31" s="298" t="s">
        <v>490</v>
      </c>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177" t="s">
        <v>249</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29:E29"/>
  </mergeCells>
  <hyperlinks>
    <hyperlink ref="A31"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242" t="s">
        <v>1138</v>
      </c>
    </row>
    <row r="2" spans="1:8" ht="12.75" customHeight="1">
      <c r="A2" s="241" t="s">
        <v>1139</v>
      </c>
    </row>
    <row r="3" spans="1:8" ht="12.75" customHeight="1">
      <c r="E3" s="766" t="s">
        <v>1173</v>
      </c>
      <c r="F3" s="766"/>
    </row>
    <row r="4" spans="1:8" ht="84.75" customHeight="1">
      <c r="A4" s="264" t="s">
        <v>470</v>
      </c>
      <c r="B4" s="773" t="s">
        <v>1158</v>
      </c>
      <c r="C4" s="773"/>
      <c r="D4" s="265" t="s">
        <v>1258</v>
      </c>
      <c r="E4" s="764" t="s">
        <v>1255</v>
      </c>
      <c r="F4" s="765"/>
      <c r="G4" s="265" t="s">
        <v>471</v>
      </c>
    </row>
    <row r="5" spans="1:8" ht="15" customHeight="1" thickBot="1">
      <c r="A5" s="266"/>
      <c r="B5" s="261" t="s">
        <v>1254</v>
      </c>
      <c r="C5" s="261" t="s">
        <v>1244</v>
      </c>
      <c r="D5" s="267"/>
      <c r="E5" s="261" t="s">
        <v>1254</v>
      </c>
      <c r="F5" s="261" t="s">
        <v>1244</v>
      </c>
      <c r="G5" s="267"/>
    </row>
    <row r="6" spans="1:8" ht="12.75" customHeight="1">
      <c r="A6" s="268" t="s">
        <v>472</v>
      </c>
      <c r="B6" s="269"/>
      <c r="C6" s="269"/>
      <c r="D6" s="270"/>
      <c r="E6" s="269"/>
      <c r="F6" s="269"/>
      <c r="G6" s="270"/>
    </row>
    <row r="7" spans="1:8" ht="12.75" customHeight="1">
      <c r="A7" s="638" t="s">
        <v>1219</v>
      </c>
      <c r="B7" s="639">
        <v>84</v>
      </c>
      <c r="C7" s="639">
        <v>89</v>
      </c>
      <c r="D7" s="640">
        <v>5.9523809523809521E-2</v>
      </c>
      <c r="E7" s="639">
        <v>1159976.3685299999</v>
      </c>
      <c r="F7" s="641">
        <v>1180707.18661</v>
      </c>
      <c r="G7" s="640">
        <v>1.7871758979255414E-2</v>
      </c>
      <c r="H7" s="301"/>
    </row>
    <row r="8" spans="1:8" ht="12.75" customHeight="1">
      <c r="A8" s="638" t="s">
        <v>1218</v>
      </c>
      <c r="B8" s="639">
        <v>55223</v>
      </c>
      <c r="C8" s="639">
        <v>44120</v>
      </c>
      <c r="D8" s="640">
        <v>-0.20105753037683574</v>
      </c>
      <c r="E8" s="639">
        <v>3012676.5188600002</v>
      </c>
      <c r="F8" s="641">
        <v>2200645.6426599999</v>
      </c>
      <c r="G8" s="640">
        <v>-0.26953802411792738</v>
      </c>
      <c r="H8" s="301"/>
    </row>
    <row r="9" spans="1:8" ht="12.75" customHeight="1">
      <c r="A9" s="642" t="s">
        <v>1220</v>
      </c>
      <c r="B9" s="639">
        <v>6850</v>
      </c>
      <c r="C9" s="639">
        <v>6715</v>
      </c>
      <c r="D9" s="640">
        <v>-1.9708029197080291E-2</v>
      </c>
      <c r="E9" s="639">
        <v>511703.81875999999</v>
      </c>
      <c r="F9" s="641">
        <v>427746.50177999999</v>
      </c>
      <c r="G9" s="640">
        <v>-0.16407404811527854</v>
      </c>
    </row>
    <row r="10" spans="1:8" ht="12.75" customHeight="1">
      <c r="A10" s="638" t="s">
        <v>1166</v>
      </c>
      <c r="B10" s="639">
        <v>841</v>
      </c>
      <c r="C10" s="639">
        <v>717</v>
      </c>
      <c r="D10" s="640">
        <v>-0.14744351961950058</v>
      </c>
      <c r="E10" s="639">
        <v>426061.84412000002</v>
      </c>
      <c r="F10" s="641">
        <v>340258.73827999999</v>
      </c>
      <c r="G10" s="640">
        <v>-0.20138650532581756</v>
      </c>
    </row>
    <row r="11" spans="1:8" ht="12.75" customHeight="1">
      <c r="A11" s="643" t="s">
        <v>468</v>
      </c>
      <c r="B11" s="639">
        <v>1</v>
      </c>
      <c r="C11" s="639">
        <v>1</v>
      </c>
      <c r="D11" s="640">
        <v>0</v>
      </c>
      <c r="E11" s="639">
        <v>682.44537000000003</v>
      </c>
      <c r="F11" s="641">
        <v>2389.2539300000003</v>
      </c>
      <c r="G11" s="640">
        <v>2.5010185943528351</v>
      </c>
    </row>
    <row r="12" spans="1:8" ht="29.25">
      <c r="A12" s="642" t="s">
        <v>1221</v>
      </c>
      <c r="B12" s="639">
        <v>2663</v>
      </c>
      <c r="C12" s="639">
        <v>2371</v>
      </c>
      <c r="D12" s="640">
        <v>-0.10965076980848668</v>
      </c>
      <c r="E12" s="639">
        <v>489649.08473</v>
      </c>
      <c r="F12" s="641">
        <v>414400.97307999997</v>
      </c>
      <c r="G12" s="640">
        <v>-0.15367763158690065</v>
      </c>
    </row>
    <row r="13" spans="1:8" ht="12.75" customHeight="1">
      <c r="A13" s="638" t="s">
        <v>469</v>
      </c>
      <c r="B13" s="639">
        <v>223</v>
      </c>
      <c r="C13" s="639">
        <v>147</v>
      </c>
      <c r="D13" s="640">
        <v>-0.34080717488789236</v>
      </c>
      <c r="E13" s="639">
        <v>5656.6980999999996</v>
      </c>
      <c r="F13" s="641">
        <v>519.86081000000001</v>
      </c>
      <c r="G13" s="640">
        <v>-0.90809818717389212</v>
      </c>
    </row>
    <row r="14" spans="1:8" ht="22.5" customHeight="1">
      <c r="A14" s="644" t="s">
        <v>473</v>
      </c>
      <c r="B14" s="645">
        <v>65885</v>
      </c>
      <c r="C14" s="645">
        <v>54160</v>
      </c>
      <c r="D14" s="646">
        <v>-0.17796159975715262</v>
      </c>
      <c r="E14" s="645">
        <v>5606406.7784700003</v>
      </c>
      <c r="F14" s="645">
        <v>4566668.1571500003</v>
      </c>
      <c r="G14" s="646">
        <v>-0.18545543739581213</v>
      </c>
    </row>
    <row r="15" spans="1:8" ht="15" customHeight="1">
      <c r="A15" s="236" t="s">
        <v>474</v>
      </c>
      <c r="B15" s="271"/>
      <c r="C15" s="271"/>
      <c r="D15" s="272"/>
      <c r="E15" s="271"/>
      <c r="F15" s="271"/>
      <c r="G15" s="273"/>
    </row>
    <row r="16" spans="1:8" ht="12.75" customHeight="1">
      <c r="A16" s="638" t="s">
        <v>1219</v>
      </c>
      <c r="B16" s="639">
        <v>1098</v>
      </c>
      <c r="C16" s="639">
        <v>1068</v>
      </c>
      <c r="D16" s="640">
        <v>-2.7322404371584699E-2</v>
      </c>
      <c r="E16" s="639">
        <v>4427953.1450299993</v>
      </c>
      <c r="F16" s="639">
        <v>3952330.2277500001</v>
      </c>
      <c r="G16" s="640">
        <v>-0.10741371954530402</v>
      </c>
    </row>
    <row r="17" spans="1:7" ht="12.75" customHeight="1">
      <c r="A17" s="638" t="s">
        <v>1218</v>
      </c>
      <c r="B17" s="639">
        <v>40844</v>
      </c>
      <c r="C17" s="639">
        <v>36490</v>
      </c>
      <c r="D17" s="640">
        <v>-0.10660072470864754</v>
      </c>
      <c r="E17" s="639">
        <v>2381648.0016000001</v>
      </c>
      <c r="F17" s="639">
        <v>2019592.3362199999</v>
      </c>
      <c r="G17" s="640">
        <v>-0.15201896549648386</v>
      </c>
    </row>
    <row r="18" spans="1:7" ht="12.75" customHeight="1">
      <c r="A18" s="642" t="s">
        <v>1220</v>
      </c>
      <c r="B18" s="639">
        <v>15662</v>
      </c>
      <c r="C18" s="639">
        <v>15428</v>
      </c>
      <c r="D18" s="640">
        <v>-1.4940620610394586E-2</v>
      </c>
      <c r="E18" s="639">
        <v>2660833.13632</v>
      </c>
      <c r="F18" s="639">
        <v>2330453.85567</v>
      </c>
      <c r="G18" s="640">
        <v>-0.12416384783411223</v>
      </c>
    </row>
    <row r="19" spans="1:7" ht="12.75" customHeight="1">
      <c r="A19" s="638" t="s">
        <v>1166</v>
      </c>
      <c r="B19" s="639">
        <v>786</v>
      </c>
      <c r="C19" s="639">
        <v>731</v>
      </c>
      <c r="D19" s="640">
        <v>-6.9974554707379136E-2</v>
      </c>
      <c r="E19" s="639">
        <v>342573.47380000004</v>
      </c>
      <c r="F19" s="639">
        <v>308667.6262</v>
      </c>
      <c r="G19" s="640">
        <v>-9.8973943381835863E-2</v>
      </c>
    </row>
    <row r="20" spans="1:7" ht="12.75" customHeight="1">
      <c r="A20" s="643" t="s">
        <v>468</v>
      </c>
      <c r="B20" s="639">
        <v>2</v>
      </c>
      <c r="C20" s="639">
        <v>1</v>
      </c>
      <c r="D20" s="640">
        <v>-0.5</v>
      </c>
      <c r="E20" s="639">
        <v>36636.737880000001</v>
      </c>
      <c r="F20" s="639">
        <v>1844.2487800000001</v>
      </c>
      <c r="G20" s="640">
        <v>-0.94966121749046939</v>
      </c>
    </row>
    <row r="21" spans="1:7" ht="29.25">
      <c r="A21" s="642" t="s">
        <v>1221</v>
      </c>
      <c r="B21" s="639">
        <v>9392</v>
      </c>
      <c r="C21" s="639">
        <v>8913</v>
      </c>
      <c r="D21" s="640">
        <v>-5.1000851788756386E-2</v>
      </c>
      <c r="E21" s="639">
        <v>2826048.2051599999</v>
      </c>
      <c r="F21" s="639">
        <v>2488814.5663699997</v>
      </c>
      <c r="G21" s="640">
        <v>-0.11933046229510702</v>
      </c>
    </row>
    <row r="22" spans="1:7" ht="12.75" customHeight="1">
      <c r="A22" s="638" t="s">
        <v>469</v>
      </c>
      <c r="B22" s="639">
        <v>924</v>
      </c>
      <c r="C22" s="639">
        <v>551</v>
      </c>
      <c r="D22" s="640">
        <v>-0.40367965367965369</v>
      </c>
      <c r="E22" s="639">
        <v>192071.24974999999</v>
      </c>
      <c r="F22" s="639">
        <v>61521.50189</v>
      </c>
      <c r="G22" s="640">
        <v>-0.67969437398842147</v>
      </c>
    </row>
    <row r="23" spans="1:7" ht="22.5" customHeight="1">
      <c r="A23" s="644" t="s">
        <v>473</v>
      </c>
      <c r="B23" s="645">
        <v>68708</v>
      </c>
      <c r="C23" s="647">
        <v>63182</v>
      </c>
      <c r="D23" s="646">
        <v>-8.0427315596437093E-2</v>
      </c>
      <c r="E23" s="645">
        <v>12867763.949539999</v>
      </c>
      <c r="F23" s="645">
        <v>11163224.362879997</v>
      </c>
      <c r="G23" s="646">
        <v>-0.13246587311861094</v>
      </c>
    </row>
    <row r="24" spans="1:7" ht="15" customHeight="1">
      <c r="A24" s="236" t="s">
        <v>475</v>
      </c>
      <c r="B24" s="271"/>
      <c r="C24" s="271"/>
      <c r="D24" s="272"/>
      <c r="E24" s="271"/>
      <c r="F24" s="271"/>
      <c r="G24" s="274"/>
    </row>
    <row r="25" spans="1:7" ht="12.75" customHeight="1">
      <c r="A25" s="638" t="s">
        <v>1219</v>
      </c>
      <c r="B25" s="639">
        <v>424</v>
      </c>
      <c r="C25" s="639">
        <v>384</v>
      </c>
      <c r="D25" s="640">
        <v>-9.4339622641509441E-2</v>
      </c>
      <c r="E25" s="639">
        <v>630949.01445000002</v>
      </c>
      <c r="F25" s="639">
        <v>549563.23465999996</v>
      </c>
      <c r="G25" s="640">
        <v>-0.1289894712981591</v>
      </c>
    </row>
    <row r="26" spans="1:7" ht="12.75" customHeight="1">
      <c r="A26" s="638" t="s">
        <v>1218</v>
      </c>
      <c r="B26" s="639">
        <v>2234</v>
      </c>
      <c r="C26" s="639">
        <v>1402</v>
      </c>
      <c r="D26" s="640">
        <v>-0.37242614145031333</v>
      </c>
      <c r="E26" s="639">
        <v>36707.027020000001</v>
      </c>
      <c r="F26" s="639">
        <v>8671.4926599999999</v>
      </c>
      <c r="G26" s="640">
        <v>-0.76376477846393565</v>
      </c>
    </row>
    <row r="27" spans="1:7" ht="12.75" customHeight="1">
      <c r="A27" s="642" t="s">
        <v>1220</v>
      </c>
      <c r="B27" s="639">
        <v>826</v>
      </c>
      <c r="C27" s="639">
        <v>662</v>
      </c>
      <c r="D27" s="640">
        <v>-0.19854721549636803</v>
      </c>
      <c r="E27" s="639">
        <v>5680.8860500000001</v>
      </c>
      <c r="F27" s="639">
        <v>1618.2958999999998</v>
      </c>
      <c r="G27" s="640">
        <v>-0.71513318771813772</v>
      </c>
    </row>
    <row r="28" spans="1:7" ht="12.75" customHeight="1">
      <c r="A28" s="638" t="s">
        <v>1166</v>
      </c>
      <c r="B28" s="639">
        <v>110</v>
      </c>
      <c r="C28" s="639">
        <v>69</v>
      </c>
      <c r="D28" s="640">
        <v>-0.37272727272727274</v>
      </c>
      <c r="E28" s="639">
        <v>28885.788969999998</v>
      </c>
      <c r="F28" s="639">
        <v>14648.149820000001</v>
      </c>
      <c r="G28" s="640">
        <v>-0.49289424515241131</v>
      </c>
    </row>
    <row r="29" spans="1:7" ht="12.75" customHeight="1">
      <c r="A29" s="643" t="s">
        <v>468</v>
      </c>
      <c r="B29" s="639">
        <v>3</v>
      </c>
      <c r="C29" s="639">
        <v>3</v>
      </c>
      <c r="D29" s="640">
        <v>0</v>
      </c>
      <c r="E29" s="639">
        <v>0</v>
      </c>
      <c r="F29" s="639">
        <v>0</v>
      </c>
      <c r="G29" s="640"/>
    </row>
    <row r="30" spans="1:7" ht="29.25">
      <c r="A30" s="642" t="s">
        <v>1221</v>
      </c>
      <c r="B30" s="639">
        <v>686</v>
      </c>
      <c r="C30" s="639">
        <v>554</v>
      </c>
      <c r="D30" s="640">
        <v>-0.1924198250728863</v>
      </c>
      <c r="E30" s="639">
        <v>63737.666819999999</v>
      </c>
      <c r="F30" s="639">
        <v>11555.559210000001</v>
      </c>
      <c r="G30" s="640">
        <v>-0.81870125176320352</v>
      </c>
    </row>
    <row r="31" spans="1:7" ht="12.75" customHeight="1">
      <c r="A31" s="638" t="s">
        <v>469</v>
      </c>
      <c r="B31" s="639">
        <v>17</v>
      </c>
      <c r="C31" s="639">
        <v>10</v>
      </c>
      <c r="D31" s="640">
        <v>-0.41176470588235292</v>
      </c>
      <c r="E31" s="639">
        <v>52891.279700000006</v>
      </c>
      <c r="F31" s="639">
        <v>12626.577080000001</v>
      </c>
      <c r="G31" s="640">
        <v>-0.76127298958130518</v>
      </c>
    </row>
    <row r="32" spans="1:7" ht="22.5" customHeight="1">
      <c r="A32" s="644" t="s">
        <v>473</v>
      </c>
      <c r="B32" s="645">
        <v>4300</v>
      </c>
      <c r="C32" s="645">
        <v>3084</v>
      </c>
      <c r="D32" s="646">
        <v>-0.28279069767441861</v>
      </c>
      <c r="E32" s="645">
        <v>818851.66301000002</v>
      </c>
      <c r="F32" s="645">
        <v>598683.30932999996</v>
      </c>
      <c r="G32" s="646">
        <v>-0.26887452712825632</v>
      </c>
    </row>
    <row r="33" spans="1:17" ht="12.75" customHeight="1">
      <c r="A33" s="69" t="s">
        <v>478</v>
      </c>
    </row>
    <row r="34" spans="1:17" ht="35.25" customHeight="1">
      <c r="A34" s="767" t="s">
        <v>1170</v>
      </c>
      <c r="B34" s="767"/>
      <c r="C34" s="767"/>
      <c r="D34" s="767"/>
      <c r="E34" s="767"/>
      <c r="F34" s="771"/>
      <c r="G34" s="771"/>
      <c r="K34" s="768"/>
      <c r="L34" s="768"/>
      <c r="M34" s="768"/>
      <c r="N34" s="768"/>
      <c r="O34" s="768"/>
      <c r="P34" s="768"/>
      <c r="Q34" s="768"/>
    </row>
    <row r="35" spans="1:17" ht="78.75" customHeight="1">
      <c r="A35" s="768" t="s">
        <v>1169</v>
      </c>
      <c r="B35" s="774"/>
      <c r="C35" s="774"/>
      <c r="D35" s="774"/>
      <c r="E35" s="774"/>
      <c r="F35" s="774"/>
      <c r="G35" s="774"/>
    </row>
    <row r="36" spans="1:17" ht="25.5" customHeight="1">
      <c r="A36" s="769" t="s">
        <v>1257</v>
      </c>
      <c r="B36" s="770"/>
      <c r="C36" s="770"/>
      <c r="D36" s="770"/>
      <c r="E36" s="770"/>
      <c r="F36" s="770"/>
      <c r="G36" s="770"/>
    </row>
    <row r="37" spans="1:17" ht="12.75" customHeight="1"/>
    <row r="38" spans="1:17" ht="12.75" customHeight="1"/>
    <row r="39" spans="1:17" ht="12.75" customHeight="1">
      <c r="A39" s="242" t="s">
        <v>1140</v>
      </c>
    </row>
    <row r="40" spans="1:17" ht="12.75" customHeight="1">
      <c r="A40" s="241" t="s">
        <v>1141</v>
      </c>
    </row>
    <row r="41" spans="1:17" ht="12.75" customHeight="1">
      <c r="E41" s="766" t="s">
        <v>1173</v>
      </c>
      <c r="F41" s="766"/>
    </row>
    <row r="42" spans="1:17" ht="85.5" customHeight="1">
      <c r="A42" s="264" t="s">
        <v>476</v>
      </c>
      <c r="B42" s="773" t="s">
        <v>1159</v>
      </c>
      <c r="C42" s="773"/>
      <c r="D42" s="265" t="s">
        <v>1258</v>
      </c>
      <c r="E42" s="764" t="s">
        <v>477</v>
      </c>
      <c r="F42" s="765"/>
      <c r="G42" s="265" t="s">
        <v>471</v>
      </c>
    </row>
    <row r="43" spans="1:17" ht="27" customHeight="1" thickBot="1">
      <c r="A43" s="266"/>
      <c r="B43" s="261" t="s">
        <v>1250</v>
      </c>
      <c r="C43" s="261" t="s">
        <v>1251</v>
      </c>
      <c r="D43" s="267"/>
      <c r="E43" s="261" t="s">
        <v>1250</v>
      </c>
      <c r="F43" s="261" t="s">
        <v>1251</v>
      </c>
      <c r="G43" s="267"/>
    </row>
    <row r="44" spans="1:17" ht="15" customHeight="1">
      <c r="A44" s="268" t="s">
        <v>472</v>
      </c>
      <c r="B44" s="269"/>
      <c r="C44" s="269"/>
      <c r="D44" s="270"/>
      <c r="E44" s="269"/>
      <c r="F44" s="269"/>
      <c r="G44" s="270"/>
    </row>
    <row r="45" spans="1:17" ht="12.75" customHeight="1">
      <c r="A45" s="638" t="s">
        <v>1219</v>
      </c>
      <c r="B45" s="639">
        <v>18</v>
      </c>
      <c r="C45" s="639">
        <v>21</v>
      </c>
      <c r="D45" s="640">
        <v>0.16666666666666666</v>
      </c>
      <c r="E45" s="639">
        <v>181127.39908999999</v>
      </c>
      <c r="F45" s="641">
        <v>307351.68023</v>
      </c>
      <c r="G45" s="640">
        <v>0.69688121054109931</v>
      </c>
      <c r="H45" s="301"/>
    </row>
    <row r="46" spans="1:17" ht="12.75" customHeight="1">
      <c r="A46" s="638" t="s">
        <v>1218</v>
      </c>
      <c r="B46" s="639">
        <v>14009</v>
      </c>
      <c r="C46" s="639">
        <v>10210</v>
      </c>
      <c r="D46" s="640">
        <v>-0.27118281105003927</v>
      </c>
      <c r="E46" s="639">
        <v>1482313.0660699999</v>
      </c>
      <c r="F46" s="641">
        <v>964913.04024</v>
      </c>
      <c r="G46" s="640">
        <v>-0.3490490893410006</v>
      </c>
      <c r="H46" s="301"/>
    </row>
    <row r="47" spans="1:17" ht="12.75" customHeight="1">
      <c r="A47" s="642" t="s">
        <v>1220</v>
      </c>
      <c r="B47" s="639">
        <v>1062</v>
      </c>
      <c r="C47" s="639">
        <v>1447</v>
      </c>
      <c r="D47" s="640">
        <v>0.36252354048964219</v>
      </c>
      <c r="E47" s="639">
        <v>175122.18694999997</v>
      </c>
      <c r="F47" s="641">
        <v>182374.11090999999</v>
      </c>
      <c r="G47" s="640">
        <v>4.1410652106980299E-2</v>
      </c>
    </row>
    <row r="48" spans="1:17" ht="12.75" customHeight="1">
      <c r="A48" s="638" t="s">
        <v>1166</v>
      </c>
      <c r="B48" s="639">
        <v>104</v>
      </c>
      <c r="C48" s="639">
        <v>125</v>
      </c>
      <c r="D48" s="640">
        <v>0.20192307692307693</v>
      </c>
      <c r="E48" s="639">
        <v>110659.86759000001</v>
      </c>
      <c r="F48" s="641">
        <v>178774.88816999999</v>
      </c>
      <c r="G48" s="640">
        <v>0.61553499080957985</v>
      </c>
    </row>
    <row r="49" spans="1:17" ht="12.75" customHeight="1">
      <c r="A49" s="643" t="s">
        <v>468</v>
      </c>
      <c r="B49" s="639">
        <v>0</v>
      </c>
      <c r="C49" s="639">
        <v>1</v>
      </c>
      <c r="D49" s="640"/>
      <c r="E49" s="639">
        <v>0</v>
      </c>
      <c r="F49" s="641">
        <v>2965.8532400000004</v>
      </c>
      <c r="G49" s="640"/>
    </row>
    <row r="50" spans="1:17" ht="29.25">
      <c r="A50" s="642" t="s">
        <v>1221</v>
      </c>
      <c r="B50" s="639">
        <v>434</v>
      </c>
      <c r="C50" s="639">
        <v>439</v>
      </c>
      <c r="D50" s="640">
        <v>1.1520737327188941E-2</v>
      </c>
      <c r="E50" s="639">
        <v>141321.15878999999</v>
      </c>
      <c r="F50" s="641">
        <v>189322.35303</v>
      </c>
      <c r="G50" s="640">
        <v>0.3396603498795866</v>
      </c>
    </row>
    <row r="51" spans="1:17" ht="12.75" customHeight="1">
      <c r="A51" s="638" t="s">
        <v>469</v>
      </c>
      <c r="B51" s="639">
        <v>89</v>
      </c>
      <c r="C51" s="639">
        <v>1</v>
      </c>
      <c r="D51" s="640">
        <v>-0.9887640449438202</v>
      </c>
      <c r="E51" s="639">
        <v>1298.0722700000001</v>
      </c>
      <c r="F51" s="641">
        <v>38.848489999999998</v>
      </c>
      <c r="G51" s="640">
        <v>-0.97007216709128219</v>
      </c>
    </row>
    <row r="52" spans="1:17" ht="22.5" customHeight="1">
      <c r="A52" s="644" t="s">
        <v>473</v>
      </c>
      <c r="B52" s="645">
        <v>15716</v>
      </c>
      <c r="C52" s="645">
        <v>12244</v>
      </c>
      <c r="D52" s="665">
        <v>-0.22092135403410537</v>
      </c>
      <c r="E52" s="645">
        <v>2091841.7507599997</v>
      </c>
      <c r="F52" s="645">
        <v>1825740.77431</v>
      </c>
      <c r="G52" s="665">
        <v>-0.12720894224112361</v>
      </c>
    </row>
    <row r="53" spans="1:17" ht="15" customHeight="1">
      <c r="A53" s="236" t="s">
        <v>474</v>
      </c>
      <c r="B53" s="271"/>
      <c r="C53" s="271"/>
      <c r="D53" s="272"/>
      <c r="E53" s="271"/>
      <c r="F53" s="271"/>
      <c r="G53" s="273"/>
    </row>
    <row r="54" spans="1:17" ht="12.75" customHeight="1">
      <c r="A54" s="638" t="s">
        <v>1219</v>
      </c>
      <c r="B54" s="639">
        <v>116</v>
      </c>
      <c r="C54" s="639">
        <v>77</v>
      </c>
      <c r="D54" s="640">
        <v>-0.33620689655172414</v>
      </c>
      <c r="E54" s="639">
        <v>650115.7827000001</v>
      </c>
      <c r="F54" s="641">
        <v>414334.29412999999</v>
      </c>
      <c r="G54" s="640">
        <v>-0.36267614914804014</v>
      </c>
    </row>
    <row r="55" spans="1:17">
      <c r="A55" s="638" t="s">
        <v>1218</v>
      </c>
      <c r="B55" s="639">
        <v>9896</v>
      </c>
      <c r="C55" s="639">
        <v>9187</v>
      </c>
      <c r="D55" s="640">
        <v>-7.1645109135004048E-2</v>
      </c>
      <c r="E55" s="639">
        <v>1120618.34246</v>
      </c>
      <c r="F55" s="641">
        <v>1026323.7972499999</v>
      </c>
      <c r="G55" s="640">
        <v>-8.4145102428899263E-2</v>
      </c>
    </row>
    <row r="56" spans="1:17" ht="12.75" customHeight="1">
      <c r="A56" s="642" t="s">
        <v>1220</v>
      </c>
      <c r="B56" s="639">
        <v>2897</v>
      </c>
      <c r="C56" s="639">
        <v>3214</v>
      </c>
      <c r="D56" s="640">
        <v>0.10942354159475319</v>
      </c>
      <c r="E56" s="639">
        <v>795277.36228999996</v>
      </c>
      <c r="F56" s="641">
        <v>838510.44713999995</v>
      </c>
      <c r="G56" s="640">
        <v>5.43622727113851E-2</v>
      </c>
    </row>
    <row r="57" spans="1:17" ht="12.75" customHeight="1">
      <c r="A57" s="638" t="s">
        <v>1166</v>
      </c>
      <c r="B57" s="639">
        <v>134</v>
      </c>
      <c r="C57" s="639">
        <v>174</v>
      </c>
      <c r="D57" s="640">
        <v>0.29850746268656714</v>
      </c>
      <c r="E57" s="639">
        <v>78759.41876</v>
      </c>
      <c r="F57" s="641">
        <v>100832.94781</v>
      </c>
      <c r="G57" s="640">
        <v>0.28026526093677329</v>
      </c>
    </row>
    <row r="58" spans="1:17" ht="12.75" customHeight="1">
      <c r="A58" s="643" t="s">
        <v>468</v>
      </c>
      <c r="B58" s="639">
        <v>0</v>
      </c>
      <c r="C58" s="639">
        <v>0</v>
      </c>
      <c r="D58" s="640"/>
      <c r="E58" s="639">
        <v>0</v>
      </c>
      <c r="F58" s="641">
        <v>0</v>
      </c>
      <c r="G58" s="640"/>
    </row>
    <row r="59" spans="1:17" ht="29.25">
      <c r="A59" s="642" t="s">
        <v>1221</v>
      </c>
      <c r="B59" s="639">
        <v>1502</v>
      </c>
      <c r="C59" s="639">
        <v>1645</v>
      </c>
      <c r="D59" s="640">
        <v>9.5206391478029298E-2</v>
      </c>
      <c r="E59" s="639">
        <v>723075.49044000008</v>
      </c>
      <c r="F59" s="641">
        <v>631578.22363999998</v>
      </c>
      <c r="G59" s="640">
        <v>-0.12653902394661851</v>
      </c>
    </row>
    <row r="60" spans="1:17" ht="12.75" customHeight="1">
      <c r="A60" s="638" t="s">
        <v>469</v>
      </c>
      <c r="B60" s="639">
        <v>395</v>
      </c>
      <c r="C60" s="639">
        <v>131</v>
      </c>
      <c r="D60" s="640">
        <v>-0.66835443037974684</v>
      </c>
      <c r="E60" s="639">
        <v>105216.93462999999</v>
      </c>
      <c r="F60" s="641">
        <v>18003.077880000001</v>
      </c>
      <c r="G60" s="640">
        <v>-0.82889562461300914</v>
      </c>
    </row>
    <row r="61" spans="1:17" ht="22.5" customHeight="1">
      <c r="A61" s="644" t="s">
        <v>473</v>
      </c>
      <c r="B61" s="645">
        <v>14940</v>
      </c>
      <c r="C61" s="645">
        <v>14428</v>
      </c>
      <c r="D61" s="665">
        <v>-3.4270414993306561E-2</v>
      </c>
      <c r="E61" s="645">
        <v>3473063.3312799996</v>
      </c>
      <c r="F61" s="645">
        <v>3029582.78785</v>
      </c>
      <c r="G61" s="665">
        <v>-0.1276914646029661</v>
      </c>
    </row>
    <row r="62" spans="1:17" ht="12.75" customHeight="1">
      <c r="A62" s="69" t="s">
        <v>478</v>
      </c>
    </row>
    <row r="63" spans="1:17" ht="36" customHeight="1">
      <c r="A63" s="767" t="s">
        <v>1171</v>
      </c>
      <c r="B63" s="767"/>
      <c r="C63" s="767"/>
      <c r="D63" s="767"/>
      <c r="E63" s="767"/>
      <c r="F63" s="767"/>
      <c r="G63" s="767"/>
      <c r="K63" s="768"/>
      <c r="L63" s="768"/>
      <c r="M63" s="768"/>
      <c r="N63" s="768"/>
      <c r="O63" s="768"/>
      <c r="P63" s="768"/>
      <c r="Q63" s="768"/>
    </row>
    <row r="64" spans="1:17" ht="93.75" customHeight="1">
      <c r="A64" s="768" t="s">
        <v>1168</v>
      </c>
      <c r="B64" s="768"/>
      <c r="C64" s="768"/>
      <c r="D64" s="768"/>
      <c r="E64" s="768"/>
      <c r="F64" s="768"/>
      <c r="G64" s="768"/>
      <c r="J64" s="767"/>
      <c r="K64" s="767"/>
      <c r="L64" s="767"/>
      <c r="M64" s="767"/>
      <c r="N64" s="767"/>
      <c r="O64" s="767"/>
      <c r="P64" s="767"/>
    </row>
    <row r="65" spans="1:7" ht="22.5" customHeight="1">
      <c r="A65" s="769" t="s">
        <v>1257</v>
      </c>
      <c r="B65" s="770"/>
      <c r="C65" s="770"/>
      <c r="D65" s="770"/>
      <c r="E65" s="770"/>
      <c r="F65" s="770"/>
      <c r="G65" s="770"/>
    </row>
    <row r="66" spans="1:7" ht="12.75" customHeight="1"/>
    <row r="67" spans="1:7" ht="12.75" customHeight="1">
      <c r="A67" s="69"/>
    </row>
    <row r="68" spans="1:7" ht="12.75" customHeight="1"/>
    <row r="69" spans="1:7" ht="12.75" customHeight="1">
      <c r="A69" s="298" t="s">
        <v>490</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row r="84" spans="7:7" ht="12.75" customHeight="1">
      <c r="G84" s="177" t="s">
        <v>615</v>
      </c>
    </row>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258" t="s">
        <v>1142</v>
      </c>
    </row>
    <row r="2" spans="1:7" ht="12.75" customHeight="1">
      <c r="A2" s="259" t="s">
        <v>1143</v>
      </c>
    </row>
    <row r="3" spans="1:7">
      <c r="D3" s="364"/>
      <c r="E3" s="365" t="s">
        <v>903</v>
      </c>
    </row>
    <row r="4" spans="1:7" ht="57.75" customHeight="1">
      <c r="A4" s="764" t="s">
        <v>518</v>
      </c>
      <c r="B4" s="764" t="s">
        <v>1156</v>
      </c>
      <c r="C4" s="765"/>
      <c r="D4" s="764" t="s">
        <v>1256</v>
      </c>
      <c r="E4" s="740"/>
    </row>
    <row r="5" spans="1:7" ht="15.75" customHeight="1">
      <c r="A5" s="764"/>
      <c r="B5" s="261" t="s">
        <v>1250</v>
      </c>
      <c r="C5" s="261" t="s">
        <v>1251</v>
      </c>
      <c r="D5" s="261" t="s">
        <v>1250</v>
      </c>
      <c r="E5" s="261" t="s">
        <v>1251</v>
      </c>
    </row>
    <row r="6" spans="1:7">
      <c r="A6" s="648" t="s">
        <v>533</v>
      </c>
      <c r="B6" s="649">
        <v>1093</v>
      </c>
      <c r="C6" s="649">
        <v>516</v>
      </c>
      <c r="D6" s="649">
        <v>164661.18497999999</v>
      </c>
      <c r="E6" s="649">
        <v>85145.292379999999</v>
      </c>
      <c r="F6" s="301"/>
      <c r="G6" s="301"/>
    </row>
    <row r="7" spans="1:7">
      <c r="A7" s="648" t="s">
        <v>534</v>
      </c>
      <c r="B7" s="649">
        <v>138</v>
      </c>
      <c r="C7" s="649">
        <v>217</v>
      </c>
      <c r="D7" s="649">
        <v>14932.04313</v>
      </c>
      <c r="E7" s="649">
        <v>25624.99699</v>
      </c>
      <c r="F7" s="301"/>
      <c r="G7" s="301"/>
    </row>
    <row r="8" spans="1:7">
      <c r="A8" s="648" t="s">
        <v>535</v>
      </c>
      <c r="B8" s="649">
        <v>249</v>
      </c>
      <c r="C8" s="649">
        <v>0</v>
      </c>
      <c r="D8" s="649">
        <v>18684.392769999999</v>
      </c>
      <c r="E8" s="649">
        <v>0</v>
      </c>
      <c r="F8" s="301"/>
      <c r="G8" s="301"/>
    </row>
    <row r="9" spans="1:7">
      <c r="A9" s="648" t="s">
        <v>536</v>
      </c>
      <c r="B9" s="649">
        <v>222</v>
      </c>
      <c r="C9" s="649">
        <v>221</v>
      </c>
      <c r="D9" s="649">
        <v>87794.544999999998</v>
      </c>
      <c r="E9" s="649">
        <v>120722.87844</v>
      </c>
      <c r="F9" s="301"/>
      <c r="G9" s="301"/>
    </row>
    <row r="10" spans="1:7">
      <c r="A10" s="648" t="s">
        <v>537</v>
      </c>
      <c r="B10" s="649">
        <v>0</v>
      </c>
      <c r="C10" s="649">
        <v>0</v>
      </c>
      <c r="D10" s="649">
        <v>0</v>
      </c>
      <c r="E10" s="649">
        <v>0</v>
      </c>
      <c r="F10" s="301"/>
      <c r="G10" s="301"/>
    </row>
    <row r="11" spans="1:7">
      <c r="A11" s="648" t="s">
        <v>538</v>
      </c>
      <c r="B11" s="649">
        <v>2414</v>
      </c>
      <c r="C11" s="649">
        <v>2413</v>
      </c>
      <c r="D11" s="649">
        <v>558242.77595000004</v>
      </c>
      <c r="E11" s="649">
        <v>513872.14002999995</v>
      </c>
      <c r="F11" s="301"/>
      <c r="G11" s="301"/>
    </row>
    <row r="12" spans="1:7">
      <c r="A12" s="648" t="s">
        <v>539</v>
      </c>
      <c r="B12" s="649">
        <v>2</v>
      </c>
      <c r="C12" s="649">
        <v>1</v>
      </c>
      <c r="D12" s="649">
        <v>24478.051729999999</v>
      </c>
      <c r="E12" s="649">
        <v>2476.68923</v>
      </c>
      <c r="F12" s="301"/>
      <c r="G12" s="301"/>
    </row>
    <row r="13" spans="1:7">
      <c r="A13" s="648" t="s">
        <v>540</v>
      </c>
      <c r="B13" s="649">
        <v>1290</v>
      </c>
      <c r="C13" s="649">
        <v>1057</v>
      </c>
      <c r="D13" s="649">
        <v>116388.30537999999</v>
      </c>
      <c r="E13" s="649">
        <v>115339.24907999999</v>
      </c>
      <c r="F13" s="301"/>
      <c r="G13" s="301"/>
    </row>
    <row r="14" spans="1:7">
      <c r="A14" s="648" t="s">
        <v>541</v>
      </c>
      <c r="B14" s="649">
        <v>603</v>
      </c>
      <c r="C14" s="649">
        <v>654</v>
      </c>
      <c r="D14" s="649">
        <v>131096.40682999999</v>
      </c>
      <c r="E14" s="649">
        <v>137137.13969000001</v>
      </c>
      <c r="F14" s="301"/>
      <c r="G14" s="301"/>
    </row>
    <row r="15" spans="1:7">
      <c r="A15" s="648" t="s">
        <v>542</v>
      </c>
      <c r="B15" s="649">
        <v>666</v>
      </c>
      <c r="C15" s="649">
        <v>1435</v>
      </c>
      <c r="D15" s="649">
        <v>145742.46927</v>
      </c>
      <c r="E15" s="649">
        <v>243311.80687999999</v>
      </c>
      <c r="F15" s="301"/>
      <c r="G15" s="301"/>
    </row>
    <row r="16" spans="1:7">
      <c r="A16" s="648" t="s">
        <v>543</v>
      </c>
      <c r="B16" s="649">
        <v>89</v>
      </c>
      <c r="C16" s="649">
        <v>38</v>
      </c>
      <c r="D16" s="649">
        <v>71819.149090000006</v>
      </c>
      <c r="E16" s="649">
        <v>50881.243969999996</v>
      </c>
      <c r="F16" s="301"/>
      <c r="G16" s="301"/>
    </row>
    <row r="17" spans="1:7">
      <c r="A17" s="648" t="s">
        <v>544</v>
      </c>
      <c r="B17" s="649">
        <v>12</v>
      </c>
      <c r="C17" s="649">
        <v>14</v>
      </c>
      <c r="D17" s="649">
        <v>9463.2019999999993</v>
      </c>
      <c r="E17" s="649">
        <v>14853.925999999999</v>
      </c>
      <c r="F17" s="301"/>
      <c r="G17" s="301"/>
    </row>
    <row r="18" spans="1:7">
      <c r="A18" s="648" t="s">
        <v>1259</v>
      </c>
      <c r="B18" s="649">
        <v>2067</v>
      </c>
      <c r="C18" s="649">
        <v>2163</v>
      </c>
      <c r="D18" s="649">
        <v>286030.57381999999</v>
      </c>
      <c r="E18" s="649">
        <v>349957.39602999995</v>
      </c>
      <c r="F18" s="301"/>
      <c r="G18" s="301"/>
    </row>
    <row r="19" spans="1:7">
      <c r="A19" s="648" t="s">
        <v>545</v>
      </c>
      <c r="B19" s="649">
        <v>313</v>
      </c>
      <c r="C19" s="649">
        <v>303</v>
      </c>
      <c r="D19" s="649">
        <v>65290.047330000001</v>
      </c>
      <c r="E19" s="649">
        <v>76530.072549999997</v>
      </c>
      <c r="F19" s="301"/>
      <c r="G19" s="301"/>
    </row>
    <row r="20" spans="1:7">
      <c r="A20" s="648" t="s">
        <v>546</v>
      </c>
      <c r="B20" s="649">
        <v>1801</v>
      </c>
      <c r="C20" s="649">
        <v>1152</v>
      </c>
      <c r="D20" s="649">
        <v>447879.88167999999</v>
      </c>
      <c r="E20" s="649">
        <v>246992.3455</v>
      </c>
      <c r="F20" s="301"/>
      <c r="G20" s="301"/>
    </row>
    <row r="21" spans="1:7">
      <c r="A21" s="648" t="s">
        <v>547</v>
      </c>
      <c r="B21" s="649">
        <v>176</v>
      </c>
      <c r="C21" s="649">
        <v>13</v>
      </c>
      <c r="D21" s="649">
        <v>18123.885480000001</v>
      </c>
      <c r="E21" s="649">
        <v>1997.2985100000001</v>
      </c>
      <c r="F21" s="301"/>
      <c r="G21" s="301"/>
    </row>
    <row r="22" spans="1:7">
      <c r="A22" s="648" t="s">
        <v>548</v>
      </c>
      <c r="B22" s="649">
        <v>1639</v>
      </c>
      <c r="C22" s="649">
        <v>1645</v>
      </c>
      <c r="D22" s="649">
        <v>226605.45976</v>
      </c>
      <c r="E22" s="649">
        <v>282319.96851999999</v>
      </c>
      <c r="F22" s="301"/>
      <c r="G22" s="301"/>
    </row>
    <row r="23" spans="1:7">
      <c r="A23" s="648" t="s">
        <v>549</v>
      </c>
      <c r="B23" s="649">
        <v>1518</v>
      </c>
      <c r="C23" s="649">
        <v>1429</v>
      </c>
      <c r="D23" s="649">
        <v>264930.90216</v>
      </c>
      <c r="E23" s="649">
        <v>661566.06415999995</v>
      </c>
      <c r="F23" s="301"/>
      <c r="G23" s="301"/>
    </row>
    <row r="24" spans="1:7">
      <c r="A24" s="648" t="s">
        <v>550</v>
      </c>
      <c r="B24" s="649">
        <v>4896</v>
      </c>
      <c r="C24" s="649">
        <v>4413</v>
      </c>
      <c r="D24" s="649">
        <v>374402.59411000001</v>
      </c>
      <c r="E24" s="649">
        <v>306375.09873999999</v>
      </c>
      <c r="F24" s="301"/>
      <c r="G24" s="301"/>
    </row>
    <row r="25" spans="1:7">
      <c r="A25" s="648" t="s">
        <v>551</v>
      </c>
      <c r="B25" s="649">
        <v>22</v>
      </c>
      <c r="C25" s="649">
        <v>4</v>
      </c>
      <c r="D25" s="649">
        <v>27345.587809999997</v>
      </c>
      <c r="E25" s="649">
        <v>29546.160010000003</v>
      </c>
      <c r="F25" s="301"/>
      <c r="G25" s="301"/>
    </row>
    <row r="26" spans="1:7">
      <c r="A26" s="648" t="s">
        <v>552</v>
      </c>
      <c r="B26" s="649">
        <v>2635</v>
      </c>
      <c r="C26" s="649">
        <v>1902</v>
      </c>
      <c r="D26" s="649">
        <v>554507.65658000007</v>
      </c>
      <c r="E26" s="649">
        <v>326840.86492999998</v>
      </c>
      <c r="F26" s="301"/>
      <c r="G26" s="301"/>
    </row>
    <row r="27" spans="1:7">
      <c r="A27" s="648" t="s">
        <v>553</v>
      </c>
      <c r="B27" s="649">
        <v>92</v>
      </c>
      <c r="C27" s="649">
        <v>43</v>
      </c>
      <c r="D27" s="649">
        <v>35246.497579999996</v>
      </c>
      <c r="E27" s="649">
        <v>18941.39068</v>
      </c>
      <c r="F27" s="301"/>
      <c r="G27" s="301"/>
    </row>
    <row r="28" spans="1:7">
      <c r="A28" s="648" t="s">
        <v>554</v>
      </c>
      <c r="B28" s="649">
        <v>1294</v>
      </c>
      <c r="C28" s="649">
        <v>971</v>
      </c>
      <c r="D28" s="649">
        <v>310222.17871000001</v>
      </c>
      <c r="E28" s="649">
        <v>199662.31750999999</v>
      </c>
      <c r="F28" s="301"/>
      <c r="G28" s="301"/>
    </row>
    <row r="29" spans="1:7">
      <c r="A29" s="648" t="s">
        <v>555</v>
      </c>
      <c r="B29" s="649">
        <v>4530</v>
      </c>
      <c r="C29" s="649">
        <v>3144</v>
      </c>
      <c r="D29" s="649">
        <v>1170366.8736099999</v>
      </c>
      <c r="E29" s="649">
        <v>600390.13909000007</v>
      </c>
      <c r="F29" s="301"/>
      <c r="G29" s="301"/>
    </row>
    <row r="30" spans="1:7">
      <c r="A30" s="650" t="s">
        <v>556</v>
      </c>
      <c r="B30" s="649">
        <v>2895</v>
      </c>
      <c r="C30" s="649">
        <v>2924</v>
      </c>
      <c r="D30" s="649">
        <v>440650.41726999998</v>
      </c>
      <c r="E30" s="649">
        <v>444839.08324000001</v>
      </c>
    </row>
    <row r="31" spans="1:7">
      <c r="A31" s="651" t="s">
        <v>1144</v>
      </c>
      <c r="B31" s="652">
        <v>30656</v>
      </c>
      <c r="C31" s="652">
        <v>26672</v>
      </c>
      <c r="D31" s="652">
        <v>5564905.0820300002</v>
      </c>
      <c r="E31" s="652">
        <v>4855323.5621600002</v>
      </c>
    </row>
    <row r="32" spans="1:7">
      <c r="A32" s="69" t="s">
        <v>478</v>
      </c>
    </row>
    <row r="33" spans="1:12" ht="28.5" customHeight="1">
      <c r="A33" s="767" t="s">
        <v>1165</v>
      </c>
      <c r="B33" s="767"/>
      <c r="C33" s="767"/>
      <c r="D33" s="767"/>
      <c r="E33" s="767"/>
    </row>
    <row r="34" spans="1:12" ht="86.25" customHeight="1">
      <c r="A34" s="767" t="s">
        <v>1172</v>
      </c>
      <c r="B34" s="767"/>
      <c r="C34" s="767"/>
      <c r="D34" s="767"/>
      <c r="E34" s="767"/>
      <c r="H34" s="768"/>
      <c r="I34" s="768"/>
      <c r="J34" s="768"/>
      <c r="K34" s="768"/>
      <c r="L34" s="768"/>
    </row>
    <row r="35" spans="1:12" ht="20.25" customHeight="1">
      <c r="A35" s="769" t="s">
        <v>1257</v>
      </c>
      <c r="B35" s="769"/>
      <c r="C35" s="769"/>
      <c r="D35" s="769"/>
      <c r="E35" s="769"/>
      <c r="F35" s="410"/>
      <c r="G35" s="410"/>
    </row>
    <row r="36" spans="1:12" ht="12.75" customHeight="1"/>
    <row r="37" spans="1:12" ht="12.75" customHeight="1">
      <c r="A37" s="298" t="s">
        <v>490</v>
      </c>
      <c r="B37" s="411"/>
      <c r="C37" s="411"/>
      <c r="D37" s="411"/>
      <c r="E37" s="411"/>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177" t="s">
        <v>738</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5" ht="12.75" customHeight="1">
      <c r="A1" s="258" t="s">
        <v>1145</v>
      </c>
    </row>
    <row r="2" spans="1:5" ht="12.75" customHeight="1">
      <c r="A2" s="259" t="s">
        <v>1146</v>
      </c>
    </row>
    <row r="3" spans="1:5" ht="12.75" customHeight="1"/>
    <row r="4" spans="1:5" ht="12.75" customHeight="1">
      <c r="E4" s="365" t="s">
        <v>903</v>
      </c>
    </row>
    <row r="5" spans="1:5" ht="26.25" customHeight="1">
      <c r="A5" s="764" t="s">
        <v>569</v>
      </c>
      <c r="B5" s="333" t="s">
        <v>570</v>
      </c>
      <c r="C5" s="340" t="s">
        <v>570</v>
      </c>
      <c r="D5" s="773" t="s">
        <v>567</v>
      </c>
      <c r="E5" s="773" t="s">
        <v>568</v>
      </c>
    </row>
    <row r="6" spans="1:5" ht="26.25" customHeight="1">
      <c r="A6" s="772"/>
      <c r="B6" s="335" t="s">
        <v>1260</v>
      </c>
      <c r="C6" s="335" t="s">
        <v>1251</v>
      </c>
      <c r="D6" s="773"/>
      <c r="E6" s="773"/>
    </row>
    <row r="7" spans="1:5">
      <c r="A7" s="505" t="s">
        <v>519</v>
      </c>
      <c r="B7" s="653">
        <v>1108192.7027799999</v>
      </c>
      <c r="C7" s="653">
        <v>946224.40332000004</v>
      </c>
      <c r="D7" s="654">
        <v>-0.14615535642283875</v>
      </c>
      <c r="E7" s="653">
        <v>-161968.29945999989</v>
      </c>
    </row>
    <row r="8" spans="1:5">
      <c r="A8" s="505" t="s">
        <v>520</v>
      </c>
      <c r="B8" s="653">
        <v>720533.36089999997</v>
      </c>
      <c r="C8" s="653">
        <v>596232.50098000001</v>
      </c>
      <c r="D8" s="654">
        <v>-0.17251228973595187</v>
      </c>
      <c r="E8" s="653">
        <v>-124300.85991999996</v>
      </c>
    </row>
    <row r="9" spans="1:5">
      <c r="A9" s="655" t="s">
        <v>521</v>
      </c>
      <c r="B9" s="656">
        <v>387659.34188000002</v>
      </c>
      <c r="C9" s="656">
        <v>349991.90233999997</v>
      </c>
      <c r="D9" s="657">
        <v>-9.7166340316545266E-2</v>
      </c>
      <c r="E9" s="658">
        <v>-37667.43954000005</v>
      </c>
    </row>
    <row r="10" spans="1:5">
      <c r="A10" s="505" t="s">
        <v>522</v>
      </c>
      <c r="B10" s="653">
        <v>86596.425180000006</v>
      </c>
      <c r="C10" s="653">
        <v>57057.431130000004</v>
      </c>
      <c r="D10" s="654">
        <v>-0.34111100993603394</v>
      </c>
      <c r="E10" s="653">
        <v>-29538.994050000001</v>
      </c>
    </row>
    <row r="11" spans="1:5">
      <c r="A11" s="505" t="s">
        <v>523</v>
      </c>
      <c r="B11" s="653">
        <v>33835.220399999998</v>
      </c>
      <c r="C11" s="653">
        <v>31080.16404</v>
      </c>
      <c r="D11" s="654">
        <v>-8.142569569311861E-2</v>
      </c>
      <c r="E11" s="653">
        <v>-2755.0563599999987</v>
      </c>
    </row>
    <row r="12" spans="1:5" ht="21.75">
      <c r="A12" s="655" t="s">
        <v>524</v>
      </c>
      <c r="B12" s="656">
        <v>52761.20478</v>
      </c>
      <c r="C12" s="656">
        <v>25977.267090000001</v>
      </c>
      <c r="D12" s="657">
        <v>-0.50764454302516027</v>
      </c>
      <c r="E12" s="658">
        <v>-26783.937689999999</v>
      </c>
    </row>
    <row r="13" spans="1:5">
      <c r="A13" s="505" t="s">
        <v>525</v>
      </c>
      <c r="B13" s="653">
        <v>2870443.58501</v>
      </c>
      <c r="C13" s="653">
        <v>2447138.4379400001</v>
      </c>
      <c r="D13" s="654">
        <v>-0.14747028970733986</v>
      </c>
      <c r="E13" s="653">
        <v>-423305.14706999995</v>
      </c>
    </row>
    <row r="14" spans="1:5">
      <c r="A14" s="505" t="s">
        <v>526</v>
      </c>
      <c r="B14" s="653">
        <v>2778765.0423400002</v>
      </c>
      <c r="C14" s="653">
        <v>2397907.0291900001</v>
      </c>
      <c r="D14" s="654">
        <v>-0.13706017145993718</v>
      </c>
      <c r="E14" s="653">
        <v>-380858.01315000001</v>
      </c>
    </row>
    <row r="15" spans="1:5" ht="21.75">
      <c r="A15" s="655" t="s">
        <v>527</v>
      </c>
      <c r="B15" s="656">
        <v>91678.542669999995</v>
      </c>
      <c r="C15" s="656">
        <v>49231.408750000002</v>
      </c>
      <c r="D15" s="657">
        <v>-0.46299965819471939</v>
      </c>
      <c r="E15" s="658">
        <v>-42447.133919999993</v>
      </c>
    </row>
    <row r="16" spans="1:5" ht="22.5">
      <c r="A16" s="505" t="s">
        <v>528</v>
      </c>
      <c r="B16" s="653">
        <v>532099.08932999999</v>
      </c>
      <c r="C16" s="653">
        <v>425200.57818000001</v>
      </c>
      <c r="D16" s="654">
        <v>-0.20089963184226217</v>
      </c>
      <c r="E16" s="653">
        <v>-106898.51114999998</v>
      </c>
    </row>
    <row r="17" spans="1:7" ht="33.75">
      <c r="A17" s="505" t="s">
        <v>529</v>
      </c>
      <c r="B17" s="653">
        <v>639182.3494500001</v>
      </c>
      <c r="C17" s="653">
        <v>214155.74496000001</v>
      </c>
      <c r="D17" s="654">
        <v>-0.66495360026090278</v>
      </c>
      <c r="E17" s="653">
        <v>-425026.60449000006</v>
      </c>
    </row>
    <row r="18" spans="1:7">
      <c r="A18" s="505" t="s">
        <v>530</v>
      </c>
      <c r="B18" s="653">
        <v>-107083.26012000001</v>
      </c>
      <c r="C18" s="653">
        <v>211044.83322</v>
      </c>
      <c r="D18" s="654">
        <v>-2.9708480390258778</v>
      </c>
      <c r="E18" s="653">
        <v>318128.09334000002</v>
      </c>
    </row>
    <row r="19" spans="1:7">
      <c r="A19" s="505" t="s">
        <v>531</v>
      </c>
      <c r="B19" s="653">
        <v>32328.76079</v>
      </c>
      <c r="C19" s="653">
        <v>68446.161980000004</v>
      </c>
      <c r="D19" s="654">
        <v>1.1171910183817473</v>
      </c>
      <c r="E19" s="653">
        <v>36117.401190000004</v>
      </c>
    </row>
    <row r="20" spans="1:7">
      <c r="A20" s="655" t="s">
        <v>532</v>
      </c>
      <c r="B20" s="656">
        <v>-139412.02090999999</v>
      </c>
      <c r="C20" s="656">
        <v>142598.67124</v>
      </c>
      <c r="D20" s="657">
        <v>-2.0228577873643854</v>
      </c>
      <c r="E20" s="658">
        <v>282010.69215000002</v>
      </c>
    </row>
    <row r="21" spans="1:7" ht="12.75" customHeight="1">
      <c r="A21" s="94" t="s">
        <v>400</v>
      </c>
    </row>
    <row r="22" spans="1:7" ht="25.5" customHeight="1">
      <c r="A22" s="769" t="s">
        <v>1253</v>
      </c>
      <c r="B22" s="769"/>
      <c r="C22" s="769"/>
      <c r="D22" s="769"/>
      <c r="E22" s="769"/>
      <c r="F22" s="410"/>
      <c r="G22" s="410"/>
    </row>
    <row r="23" spans="1:7" ht="12.75" customHeight="1"/>
    <row r="24" spans="1:7" ht="12.75" customHeight="1">
      <c r="A24" s="298" t="s">
        <v>490</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177" t="s">
        <v>739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4">
    <mergeCell ref="A5:A6"/>
    <mergeCell ref="D5:D6"/>
    <mergeCell ref="E5:E6"/>
    <mergeCell ref="A22:E22"/>
  </mergeCells>
  <hyperlinks>
    <hyperlink ref="A24"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E59"/>
  <sheetViews>
    <sheetView showGridLines="0" zoomScaleNormal="100" workbookViewId="0"/>
  </sheetViews>
  <sheetFormatPr defaultRowHeight="12.75"/>
  <cols>
    <col min="1" max="1" width="56.42578125" style="339" customWidth="1"/>
    <col min="2" max="3" width="10.85546875" style="339" bestFit="1" customWidth="1"/>
    <col min="4" max="5" width="10.85546875" style="339" customWidth="1"/>
    <col min="6" max="16384" width="9.140625" style="339"/>
  </cols>
  <sheetData>
    <row r="1" spans="1:5" ht="15" customHeight="1">
      <c r="A1" s="287" t="s">
        <v>795</v>
      </c>
      <c r="B1" s="288"/>
      <c r="C1" s="288"/>
      <c r="D1" s="288"/>
      <c r="E1" s="290" t="s">
        <v>1233</v>
      </c>
    </row>
    <row r="2" spans="1:5" ht="15" customHeight="1">
      <c r="A2" s="291" t="s">
        <v>796</v>
      </c>
      <c r="B2" s="288"/>
      <c r="C2" s="288"/>
      <c r="D2" s="288"/>
      <c r="E2" s="293" t="s">
        <v>1234</v>
      </c>
    </row>
    <row r="3" spans="1:5">
      <c r="A3" s="257" t="s">
        <v>743</v>
      </c>
    </row>
    <row r="4" spans="1:5" ht="12.75" customHeight="1">
      <c r="A4" s="338"/>
    </row>
    <row r="5" spans="1:5">
      <c r="A5" s="263" t="s">
        <v>828</v>
      </c>
    </row>
    <row r="6" spans="1:5">
      <c r="A6" s="159" t="s">
        <v>861</v>
      </c>
    </row>
    <row r="7" spans="1:5" ht="12.75" customHeight="1">
      <c r="A7"/>
      <c r="B7"/>
      <c r="C7"/>
      <c r="D7"/>
      <c r="E7" s="365" t="s">
        <v>903</v>
      </c>
    </row>
    <row r="8" spans="1:5" ht="22.5" customHeight="1">
      <c r="A8" s="764" t="s">
        <v>569</v>
      </c>
      <c r="B8" s="341" t="s">
        <v>566</v>
      </c>
      <c r="C8" s="341" t="s">
        <v>566</v>
      </c>
      <c r="D8" s="773" t="s">
        <v>567</v>
      </c>
      <c r="E8" s="773" t="s">
        <v>568</v>
      </c>
    </row>
    <row r="9" spans="1:5" ht="22.5" customHeight="1">
      <c r="A9" s="772"/>
      <c r="B9" s="335" t="s">
        <v>1269</v>
      </c>
      <c r="C9" s="335" t="s">
        <v>1270</v>
      </c>
      <c r="D9" s="773"/>
      <c r="E9" s="773"/>
    </row>
    <row r="10" spans="1:5" ht="22.5">
      <c r="A10" s="635" t="s">
        <v>1223</v>
      </c>
      <c r="B10" s="633">
        <v>0</v>
      </c>
      <c r="C10" s="633">
        <v>0</v>
      </c>
      <c r="D10" s="634" t="s">
        <v>557</v>
      </c>
      <c r="E10" s="633"/>
    </row>
    <row r="11" spans="1:5">
      <c r="A11" s="632" t="s">
        <v>750</v>
      </c>
      <c r="B11" s="633">
        <v>57398.623799999987</v>
      </c>
      <c r="C11" s="633">
        <v>74928.451990000001</v>
      </c>
      <c r="D11" s="634">
        <v>0.30540502593025609</v>
      </c>
      <c r="E11" s="633">
        <v>17529.828190000015</v>
      </c>
    </row>
    <row r="12" spans="1:5">
      <c r="A12" s="632" t="s">
        <v>751</v>
      </c>
      <c r="B12" s="633">
        <v>5963602.4235959277</v>
      </c>
      <c r="C12" s="633">
        <v>7094560.3543800004</v>
      </c>
      <c r="D12" s="634">
        <v>0.18964341524667372</v>
      </c>
      <c r="E12" s="633">
        <v>1130957.9307840727</v>
      </c>
    </row>
    <row r="13" spans="1:5" ht="22.5">
      <c r="A13" s="635" t="s">
        <v>1222</v>
      </c>
      <c r="B13" s="633">
        <v>32394.004820000006</v>
      </c>
      <c r="C13" s="633">
        <v>42675.886660000004</v>
      </c>
      <c r="D13" s="634">
        <v>0.31740076279954055</v>
      </c>
      <c r="E13" s="633">
        <v>10281.881839999998</v>
      </c>
    </row>
    <row r="14" spans="1:5">
      <c r="A14" s="629" t="s">
        <v>752</v>
      </c>
      <c r="B14" s="630">
        <v>6053395.0522159282</v>
      </c>
      <c r="C14" s="630">
        <v>7212164.6930300007</v>
      </c>
      <c r="D14" s="631">
        <v>0.19142475103948309</v>
      </c>
      <c r="E14" s="630">
        <v>1158769.6408140725</v>
      </c>
    </row>
    <row r="15" spans="1:5">
      <c r="A15" s="632" t="s">
        <v>753</v>
      </c>
      <c r="B15" s="633">
        <v>257267.38675999999</v>
      </c>
      <c r="C15" s="633">
        <v>291911.29944000003</v>
      </c>
      <c r="D15" s="634">
        <v>0.13466111315663465</v>
      </c>
      <c r="E15" s="633">
        <v>34643.912680000038</v>
      </c>
    </row>
    <row r="16" spans="1:5">
      <c r="A16" s="632" t="s">
        <v>754</v>
      </c>
      <c r="B16" s="633">
        <v>288532.34966000001</v>
      </c>
      <c r="C16" s="633">
        <v>885802.15832999989</v>
      </c>
      <c r="D16" s="634">
        <v>2.07002718888821</v>
      </c>
      <c r="E16" s="633">
        <v>597269.80866999994</v>
      </c>
    </row>
    <row r="17" spans="1:5">
      <c r="A17" s="632" t="s">
        <v>755</v>
      </c>
      <c r="B17" s="633">
        <v>5499536.4712800011</v>
      </c>
      <c r="C17" s="633">
        <v>6010512.303340001</v>
      </c>
      <c r="D17" s="634">
        <v>9.2912527215420315E-2</v>
      </c>
      <c r="E17" s="633">
        <v>510975.83205999993</v>
      </c>
    </row>
    <row r="18" spans="1:5" ht="22.5">
      <c r="A18" s="635" t="s">
        <v>1224</v>
      </c>
      <c r="B18" s="633">
        <v>8058.844219999999</v>
      </c>
      <c r="C18" s="633">
        <v>23938.931949999998</v>
      </c>
      <c r="D18" s="634">
        <v>1.970516775915542</v>
      </c>
      <c r="E18" s="633">
        <v>15880.087729999999</v>
      </c>
    </row>
    <row r="19" spans="1:5">
      <c r="A19" s="629" t="s">
        <v>756</v>
      </c>
      <c r="B19" s="630">
        <v>6053395.0519200014</v>
      </c>
      <c r="C19" s="630">
        <v>7212164.6930600014</v>
      </c>
      <c r="D19" s="631">
        <v>0.1914247511026832</v>
      </c>
      <c r="E19" s="630">
        <v>1158769.64114</v>
      </c>
    </row>
    <row r="20" spans="1:5">
      <c r="A20" s="94" t="s">
        <v>400</v>
      </c>
    </row>
    <row r="22" spans="1:5">
      <c r="A22" s="258" t="s">
        <v>829</v>
      </c>
    </row>
    <row r="23" spans="1:5">
      <c r="A23" s="159" t="s">
        <v>862</v>
      </c>
    </row>
    <row r="24" spans="1:5">
      <c r="E24" s="365" t="s">
        <v>903</v>
      </c>
    </row>
    <row r="25" spans="1:5" ht="24">
      <c r="A25" s="764" t="s">
        <v>569</v>
      </c>
      <c r="B25" s="340" t="s">
        <v>570</v>
      </c>
      <c r="C25" s="340" t="s">
        <v>570</v>
      </c>
      <c r="D25" s="773" t="s">
        <v>567</v>
      </c>
      <c r="E25" s="773" t="s">
        <v>568</v>
      </c>
    </row>
    <row r="26" spans="1:5" ht="25.5">
      <c r="A26" s="772"/>
      <c r="B26" s="335" t="s">
        <v>1260</v>
      </c>
      <c r="C26" s="335" t="s">
        <v>1261</v>
      </c>
      <c r="D26" s="773"/>
      <c r="E26" s="773"/>
    </row>
    <row r="27" spans="1:5">
      <c r="A27" s="632" t="s">
        <v>744</v>
      </c>
      <c r="B27" s="659">
        <v>372598.28149999998</v>
      </c>
      <c r="C27" s="659">
        <v>414258.6153</v>
      </c>
      <c r="D27" s="634">
        <v>0.11181032191636664</v>
      </c>
      <c r="E27" s="633">
        <v>41660.333800000022</v>
      </c>
    </row>
    <row r="28" spans="1:5">
      <c r="A28" s="632" t="s">
        <v>745</v>
      </c>
      <c r="B28" s="659">
        <v>230331.56293000001</v>
      </c>
      <c r="C28" s="659">
        <v>268021.26111000002</v>
      </c>
      <c r="D28" s="634">
        <v>0.16363236414739335</v>
      </c>
      <c r="E28" s="633">
        <v>37689.698180000007</v>
      </c>
    </row>
    <row r="29" spans="1:5">
      <c r="A29" s="632" t="s">
        <v>746</v>
      </c>
      <c r="B29" s="659">
        <v>142266.71856999997</v>
      </c>
      <c r="C29" s="659">
        <v>146237.35418999998</v>
      </c>
      <c r="D29" s="634">
        <v>2.7909799705166716E-2</v>
      </c>
      <c r="E29" s="633">
        <v>3970.6356200000155</v>
      </c>
    </row>
    <row r="30" spans="1:5" ht="22.5">
      <c r="A30" s="635" t="s">
        <v>1227</v>
      </c>
      <c r="B30" s="659">
        <v>84656.235680000013</v>
      </c>
      <c r="C30" s="659">
        <v>100160.46042</v>
      </c>
      <c r="D30" s="634">
        <v>0.18314332801904687</v>
      </c>
      <c r="E30" s="633">
        <v>15504.224739999991</v>
      </c>
    </row>
    <row r="31" spans="1:5" ht="22.5">
      <c r="A31" s="635" t="s">
        <v>1228</v>
      </c>
      <c r="B31" s="659">
        <v>32344.964329999995</v>
      </c>
      <c r="C31" s="659">
        <v>36764.911140000004</v>
      </c>
      <c r="D31" s="634">
        <v>0.13665022984429465</v>
      </c>
      <c r="E31" s="633">
        <v>4419.9468100000086</v>
      </c>
    </row>
    <row r="32" spans="1:5" ht="22.5">
      <c r="A32" s="635" t="s">
        <v>1229</v>
      </c>
      <c r="B32" s="659">
        <v>52311.271350000017</v>
      </c>
      <c r="C32" s="659">
        <v>63395.549279999999</v>
      </c>
      <c r="D32" s="634">
        <v>0.21189081519044328</v>
      </c>
      <c r="E32" s="633">
        <v>11084.277929999982</v>
      </c>
    </row>
    <row r="33" spans="1:5">
      <c r="A33" s="632" t="s">
        <v>747</v>
      </c>
      <c r="B33" s="659">
        <v>283518.40564000007</v>
      </c>
      <c r="C33" s="659">
        <v>205430.74214999998</v>
      </c>
      <c r="D33" s="634">
        <v>-0.27542361249432457</v>
      </c>
      <c r="E33" s="633">
        <v>-78087.663490000094</v>
      </c>
    </row>
    <row r="34" spans="1:5">
      <c r="A34" s="632" t="s">
        <v>748</v>
      </c>
      <c r="B34" s="659">
        <v>387524.02275999996</v>
      </c>
      <c r="C34" s="659">
        <v>314810.09846000001</v>
      </c>
      <c r="D34" s="634">
        <v>-0.18763720448121202</v>
      </c>
      <c r="E34" s="633">
        <v>-72713.924299999955</v>
      </c>
    </row>
    <row r="35" spans="1:5" ht="22.5">
      <c r="A35" s="635" t="s">
        <v>1225</v>
      </c>
      <c r="B35" s="659">
        <v>-104005.61711999989</v>
      </c>
      <c r="C35" s="659">
        <v>-109379.35631000003</v>
      </c>
      <c r="D35" s="634">
        <v>5.1667778518154517E-2</v>
      </c>
      <c r="E35" s="633">
        <v>-5373.7391900001385</v>
      </c>
    </row>
    <row r="36" spans="1:5" ht="22.5">
      <c r="A36" s="635" t="s">
        <v>1230</v>
      </c>
      <c r="B36" s="659">
        <v>90572.372800000099</v>
      </c>
      <c r="C36" s="659">
        <v>100253.54715999996</v>
      </c>
      <c r="D36" s="634">
        <v>0.10688882338743189</v>
      </c>
      <c r="E36" s="633">
        <v>9681.174359999859</v>
      </c>
    </row>
    <row r="37" spans="1:5">
      <c r="A37" s="632" t="s">
        <v>749</v>
      </c>
      <c r="B37" s="659">
        <v>22045.808473999983</v>
      </c>
      <c r="C37" s="659">
        <v>19893.829178000004</v>
      </c>
      <c r="D37" s="634">
        <v>-9.7613988551971009E-2</v>
      </c>
      <c r="E37" s="633">
        <v>-2151.9792959999795</v>
      </c>
    </row>
    <row r="38" spans="1:5" ht="21.75">
      <c r="A38" s="637" t="s">
        <v>1226</v>
      </c>
      <c r="B38" s="660">
        <v>68526.564326000109</v>
      </c>
      <c r="C38" s="660">
        <v>80359.717981999958</v>
      </c>
      <c r="D38" s="631">
        <v>0.17267980340742328</v>
      </c>
      <c r="E38" s="630">
        <v>11833.153655999849</v>
      </c>
    </row>
    <row r="39" spans="1:5">
      <c r="A39" s="94" t="s">
        <v>400</v>
      </c>
    </row>
    <row r="41" spans="1:5">
      <c r="A41" s="258" t="s">
        <v>858</v>
      </c>
    </row>
    <row r="42" spans="1:5">
      <c r="A42" s="159" t="s">
        <v>863</v>
      </c>
    </row>
    <row r="43" spans="1:5" ht="12.75" customHeight="1">
      <c r="A43" s="342" t="s">
        <v>857</v>
      </c>
    </row>
    <row r="44" spans="1:5">
      <c r="A44" s="343" t="s">
        <v>762</v>
      </c>
      <c r="B44" s="342"/>
    </row>
    <row r="45" spans="1:5" ht="12.75" customHeight="1">
      <c r="A45" s="345" t="s">
        <v>856</v>
      </c>
    </row>
    <row r="46" spans="1:5">
      <c r="A46" s="344" t="s">
        <v>761</v>
      </c>
      <c r="B46" s="345"/>
    </row>
    <row r="47" spans="1:5">
      <c r="E47" s="365" t="s">
        <v>903</v>
      </c>
    </row>
    <row r="48" spans="1:5" ht="24">
      <c r="A48" s="764" t="s">
        <v>569</v>
      </c>
      <c r="B48" s="340" t="s">
        <v>570</v>
      </c>
      <c r="C48" s="340" t="s">
        <v>570</v>
      </c>
      <c r="D48" s="773" t="s">
        <v>567</v>
      </c>
      <c r="E48" s="773" t="s">
        <v>568</v>
      </c>
    </row>
    <row r="49" spans="1:5" ht="25.5">
      <c r="A49" s="772"/>
      <c r="B49" s="335" t="s">
        <v>1260</v>
      </c>
      <c r="C49" s="335" t="s">
        <v>1261</v>
      </c>
      <c r="D49" s="773"/>
      <c r="E49" s="773"/>
    </row>
    <row r="50" spans="1:5">
      <c r="A50" s="661" t="s">
        <v>757</v>
      </c>
      <c r="B50" s="662">
        <v>7160731.1206420511</v>
      </c>
      <c r="C50" s="662">
        <v>8701810.4280600008</v>
      </c>
      <c r="D50" s="634">
        <v>0.21521256439520831</v>
      </c>
      <c r="E50" s="633">
        <v>1541079.3074179497</v>
      </c>
    </row>
    <row r="51" spans="1:5">
      <c r="A51" s="661" t="s">
        <v>758</v>
      </c>
      <c r="B51" s="662">
        <v>4103693.3227599999</v>
      </c>
      <c r="C51" s="662">
        <v>6966819.5701700002</v>
      </c>
      <c r="D51" s="634">
        <v>0.69769498405995956</v>
      </c>
      <c r="E51" s="633">
        <v>2863126.2474100003</v>
      </c>
    </row>
    <row r="52" spans="1:5">
      <c r="A52" s="661" t="s">
        <v>759</v>
      </c>
      <c r="B52" s="662">
        <v>137156.77136000001</v>
      </c>
      <c r="C52" s="662">
        <v>147150.96924000001</v>
      </c>
      <c r="D52" s="634">
        <v>7.2866966617112006E-2</v>
      </c>
      <c r="E52" s="633">
        <v>9994.1978799999924</v>
      </c>
    </row>
    <row r="53" spans="1:5">
      <c r="A53" s="663" t="s">
        <v>760</v>
      </c>
      <c r="B53" s="664">
        <v>11401581.214762053</v>
      </c>
      <c r="C53" s="664">
        <v>15815780.967470001</v>
      </c>
      <c r="D53" s="631">
        <v>0.38715680479412096</v>
      </c>
      <c r="E53" s="630">
        <v>4414199.7527079489</v>
      </c>
    </row>
    <row r="54" spans="1:5">
      <c r="A54" s="94" t="s">
        <v>400</v>
      </c>
    </row>
    <row r="55" spans="1:5">
      <c r="A55" s="362" t="s">
        <v>1262</v>
      </c>
    </row>
    <row r="56" spans="1:5">
      <c r="A56" s="362" t="s">
        <v>1263</v>
      </c>
    </row>
    <row r="58" spans="1:5">
      <c r="A58" s="298" t="s">
        <v>490</v>
      </c>
    </row>
    <row r="59" spans="1:5">
      <c r="E59" s="177" t="s">
        <v>740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48" t="s">
        <v>481</v>
      </c>
      <c r="J1" s="26" t="str">
        <f>Naslovnica!A20</f>
        <v>Veljača 2013.</v>
      </c>
    </row>
    <row r="2" spans="1:11" ht="12.75" customHeight="1">
      <c r="A2" s="18" t="s">
        <v>11</v>
      </c>
      <c r="J2" s="31" t="str">
        <f>Naslovnica!A24</f>
        <v>February 2013</v>
      </c>
    </row>
    <row r="3" spans="1:11" ht="12.75" customHeight="1"/>
    <row r="4" spans="1:11" ht="12.75" customHeight="1"/>
    <row r="5" spans="1:11">
      <c r="A5" s="51"/>
      <c r="B5" s="52"/>
      <c r="C5" s="52" t="str">
        <f>Naslovnica!A20</f>
        <v>Veljača 2013.</v>
      </c>
      <c r="D5" s="51"/>
      <c r="E5" s="52"/>
      <c r="F5" s="52" t="s">
        <v>1245</v>
      </c>
      <c r="G5" s="52"/>
      <c r="H5" s="688" t="s">
        <v>54</v>
      </c>
      <c r="I5" s="689"/>
      <c r="J5" s="689"/>
    </row>
    <row r="6" spans="1:11">
      <c r="A6" s="51"/>
      <c r="B6" s="53"/>
      <c r="C6" s="56" t="str">
        <f>Naslovnica!A24</f>
        <v>February 2013</v>
      </c>
      <c r="D6" s="51"/>
      <c r="E6" s="53"/>
      <c r="F6" s="56" t="s">
        <v>1246</v>
      </c>
      <c r="G6" s="53"/>
      <c r="H6" s="690" t="s">
        <v>55</v>
      </c>
      <c r="I6" s="690"/>
      <c r="J6" s="50" t="s">
        <v>56</v>
      </c>
    </row>
    <row r="7" spans="1:11" ht="30" customHeight="1">
      <c r="A7" s="49" t="s">
        <v>50</v>
      </c>
      <c r="B7" s="49" t="s">
        <v>51</v>
      </c>
      <c r="C7" s="49" t="s">
        <v>52</v>
      </c>
      <c r="D7" s="49" t="s">
        <v>53</v>
      </c>
      <c r="E7" s="49" t="s">
        <v>51</v>
      </c>
      <c r="F7" s="49" t="s">
        <v>52</v>
      </c>
      <c r="G7" s="49" t="s">
        <v>53</v>
      </c>
      <c r="H7" s="49" t="s">
        <v>51</v>
      </c>
      <c r="I7" s="49" t="s">
        <v>52</v>
      </c>
      <c r="J7" s="49" t="s">
        <v>53</v>
      </c>
    </row>
    <row r="8" spans="1:11" ht="12.75" customHeight="1">
      <c r="A8" s="428" t="s">
        <v>57</v>
      </c>
      <c r="B8" s="429">
        <v>2246</v>
      </c>
      <c r="C8" s="429">
        <v>1642</v>
      </c>
      <c r="D8" s="429">
        <v>3888</v>
      </c>
      <c r="E8" s="430">
        <v>2298</v>
      </c>
      <c r="F8" s="430">
        <v>1742</v>
      </c>
      <c r="G8" s="429">
        <v>4040</v>
      </c>
      <c r="H8" s="429">
        <v>-52</v>
      </c>
      <c r="I8" s="429">
        <v>-100</v>
      </c>
      <c r="J8" s="431">
        <v>-3.7623762376237657E-2</v>
      </c>
      <c r="K8" s="320"/>
    </row>
    <row r="9" spans="1:11" ht="12.75" customHeight="1">
      <c r="A9" s="428" t="s">
        <v>58</v>
      </c>
      <c r="B9" s="429">
        <v>90579</v>
      </c>
      <c r="C9" s="429">
        <v>75043</v>
      </c>
      <c r="D9" s="429">
        <v>165622</v>
      </c>
      <c r="E9" s="430">
        <v>91018</v>
      </c>
      <c r="F9" s="430">
        <v>75481</v>
      </c>
      <c r="G9" s="429">
        <v>166499</v>
      </c>
      <c r="H9" s="429">
        <v>-439</v>
      </c>
      <c r="I9" s="429">
        <v>-438</v>
      </c>
      <c r="J9" s="431">
        <v>-5.2672989026960604E-3</v>
      </c>
      <c r="K9" s="301"/>
    </row>
    <row r="10" spans="1:11" ht="12.75" customHeight="1">
      <c r="A10" s="428" t="s">
        <v>59</v>
      </c>
      <c r="B10" s="429">
        <v>137945</v>
      </c>
      <c r="C10" s="429">
        <v>128100</v>
      </c>
      <c r="D10" s="429">
        <v>266045</v>
      </c>
      <c r="E10" s="430">
        <v>137991</v>
      </c>
      <c r="F10" s="430">
        <v>128145</v>
      </c>
      <c r="G10" s="429">
        <v>266136</v>
      </c>
      <c r="H10" s="429">
        <v>-46</v>
      </c>
      <c r="I10" s="429">
        <v>-45</v>
      </c>
      <c r="J10" s="431">
        <v>-3.4193044157870833E-4</v>
      </c>
      <c r="K10" s="301"/>
    </row>
    <row r="11" spans="1:11" ht="12.75" customHeight="1">
      <c r="A11" s="428" t="s">
        <v>60</v>
      </c>
      <c r="B11" s="429">
        <v>155996</v>
      </c>
      <c r="C11" s="429">
        <v>144816</v>
      </c>
      <c r="D11" s="429">
        <v>300812</v>
      </c>
      <c r="E11" s="430">
        <v>155834</v>
      </c>
      <c r="F11" s="430">
        <v>144724</v>
      </c>
      <c r="G11" s="429">
        <v>300558</v>
      </c>
      <c r="H11" s="429">
        <v>162</v>
      </c>
      <c r="I11" s="429">
        <v>92</v>
      </c>
      <c r="J11" s="431">
        <v>8.4509479035665969E-4</v>
      </c>
    </row>
    <row r="12" spans="1:11" ht="12.75" customHeight="1">
      <c r="A12" s="428" t="s">
        <v>61</v>
      </c>
      <c r="B12" s="429">
        <v>146299</v>
      </c>
      <c r="C12" s="429">
        <v>137241</v>
      </c>
      <c r="D12" s="429">
        <v>283540</v>
      </c>
      <c r="E12" s="430">
        <v>146262</v>
      </c>
      <c r="F12" s="430">
        <v>137077</v>
      </c>
      <c r="G12" s="429">
        <v>283339</v>
      </c>
      <c r="H12" s="429">
        <v>37</v>
      </c>
      <c r="I12" s="429">
        <v>164</v>
      </c>
      <c r="J12" s="431">
        <v>7.0939757675425597E-4</v>
      </c>
    </row>
    <row r="13" spans="1:11" ht="12.75" customHeight="1">
      <c r="A13" s="428" t="s">
        <v>62</v>
      </c>
      <c r="B13" s="429">
        <v>129457</v>
      </c>
      <c r="C13" s="429">
        <v>125571</v>
      </c>
      <c r="D13" s="429">
        <v>255028</v>
      </c>
      <c r="E13" s="430">
        <v>129255</v>
      </c>
      <c r="F13" s="430">
        <v>125472</v>
      </c>
      <c r="G13" s="429">
        <v>254727</v>
      </c>
      <c r="H13" s="429">
        <v>202</v>
      </c>
      <c r="I13" s="429">
        <v>99</v>
      </c>
      <c r="J13" s="431">
        <v>1.1816572251861501E-3</v>
      </c>
    </row>
    <row r="14" spans="1:11" ht="12.75" customHeight="1">
      <c r="A14" s="428" t="s">
        <v>63</v>
      </c>
      <c r="B14" s="429">
        <v>124833</v>
      </c>
      <c r="C14" s="429">
        <v>120190</v>
      </c>
      <c r="D14" s="429">
        <v>245023</v>
      </c>
      <c r="E14" s="430">
        <v>124778</v>
      </c>
      <c r="F14" s="430">
        <v>119974</v>
      </c>
      <c r="G14" s="429">
        <v>244752</v>
      </c>
      <c r="H14" s="429">
        <v>55</v>
      </c>
      <c r="I14" s="429">
        <v>216</v>
      </c>
      <c r="J14" s="431">
        <v>1.1072432503105301E-3</v>
      </c>
    </row>
    <row r="15" spans="1:11" ht="12.75" customHeight="1">
      <c r="A15" s="428" t="s">
        <v>64</v>
      </c>
      <c r="B15" s="429">
        <v>55458</v>
      </c>
      <c r="C15" s="429">
        <v>52510</v>
      </c>
      <c r="D15" s="429">
        <v>107968</v>
      </c>
      <c r="E15" s="430">
        <v>54125</v>
      </c>
      <c r="F15" s="430">
        <v>51188</v>
      </c>
      <c r="G15" s="429">
        <v>105313</v>
      </c>
      <c r="H15" s="429">
        <v>1333</v>
      </c>
      <c r="I15" s="429">
        <v>1322</v>
      </c>
      <c r="J15" s="431">
        <v>2.5210562798514857E-2</v>
      </c>
    </row>
    <row r="16" spans="1:11" ht="12.75" customHeight="1">
      <c r="A16" s="428" t="s">
        <v>65</v>
      </c>
      <c r="B16" s="429">
        <v>17598</v>
      </c>
      <c r="C16" s="429">
        <v>11336</v>
      </c>
      <c r="D16" s="429">
        <v>28934</v>
      </c>
      <c r="E16" s="430">
        <v>17323</v>
      </c>
      <c r="F16" s="430">
        <v>11102</v>
      </c>
      <c r="G16" s="429">
        <v>28425</v>
      </c>
      <c r="H16" s="429">
        <v>275</v>
      </c>
      <c r="I16" s="429">
        <v>234</v>
      </c>
      <c r="J16" s="431">
        <v>1.790677220756387E-2</v>
      </c>
    </row>
    <row r="17" spans="1:11" ht="12.75" customHeight="1">
      <c r="A17" s="428" t="s">
        <v>66</v>
      </c>
      <c r="B17" s="429">
        <v>1427</v>
      </c>
      <c r="C17" s="429">
        <v>625</v>
      </c>
      <c r="D17" s="429">
        <v>2052</v>
      </c>
      <c r="E17" s="432">
        <v>1295</v>
      </c>
      <c r="F17" s="432">
        <v>550</v>
      </c>
      <c r="G17" s="429">
        <v>1845</v>
      </c>
      <c r="H17" s="429">
        <v>132</v>
      </c>
      <c r="I17" s="429">
        <v>75</v>
      </c>
      <c r="J17" s="431">
        <v>0.11219512195121961</v>
      </c>
    </row>
    <row r="18" spans="1:11" ht="12.75" customHeight="1">
      <c r="A18" s="428" t="s">
        <v>67</v>
      </c>
      <c r="B18" s="429">
        <v>0</v>
      </c>
      <c r="C18" s="429">
        <v>0</v>
      </c>
      <c r="D18" s="429">
        <v>0</v>
      </c>
      <c r="E18" s="432">
        <v>0</v>
      </c>
      <c r="F18" s="432">
        <v>0</v>
      </c>
      <c r="G18" s="429">
        <v>0</v>
      </c>
      <c r="H18" s="429">
        <v>0</v>
      </c>
      <c r="I18" s="429">
        <v>0</v>
      </c>
      <c r="J18" s="431">
        <v>0</v>
      </c>
    </row>
    <row r="19" spans="1:11" ht="26.25" customHeight="1">
      <c r="A19" s="88" t="s">
        <v>68</v>
      </c>
      <c r="B19" s="54">
        <v>861838</v>
      </c>
      <c r="C19" s="54">
        <v>797074</v>
      </c>
      <c r="D19" s="54">
        <v>1658912</v>
      </c>
      <c r="E19" s="54">
        <v>860179</v>
      </c>
      <c r="F19" s="54">
        <v>795455</v>
      </c>
      <c r="G19" s="54">
        <v>1655634</v>
      </c>
      <c r="H19" s="54">
        <v>1659</v>
      </c>
      <c r="I19" s="54">
        <v>1619</v>
      </c>
      <c r="J19" s="55">
        <v>1.9799061869953949E-3</v>
      </c>
    </row>
    <row r="20" spans="1:11" ht="12.75" customHeight="1">
      <c r="A20" s="58" t="s">
        <v>69</v>
      </c>
    </row>
    <row r="21" spans="1:11" ht="12.75" customHeight="1"/>
    <row r="22" spans="1:11" ht="12.75" customHeight="1"/>
    <row r="23" spans="1:11" ht="12.75" customHeight="1">
      <c r="A23" s="48" t="s">
        <v>1275</v>
      </c>
    </row>
    <row r="24" spans="1:11" ht="12.75" customHeight="1">
      <c r="A24" s="57" t="s">
        <v>1276</v>
      </c>
      <c r="K24" s="301"/>
    </row>
    <row r="25" spans="1:11" ht="12.75" customHeight="1" thickBot="1"/>
    <row r="26" spans="1:11" ht="12.75" customHeight="1">
      <c r="A26" s="183"/>
      <c r="B26" s="184"/>
      <c r="C26" s="184"/>
      <c r="D26" s="184"/>
      <c r="E26" s="184"/>
      <c r="F26" s="184"/>
      <c r="G26" s="184"/>
      <c r="H26" s="184"/>
      <c r="I26" s="184"/>
      <c r="J26" s="185"/>
    </row>
    <row r="27" spans="1:11" ht="12.75" customHeight="1">
      <c r="A27" s="186"/>
      <c r="B27" s="182"/>
      <c r="C27" s="182"/>
      <c r="D27" s="182"/>
      <c r="E27" s="182"/>
      <c r="F27" s="182"/>
      <c r="G27" s="182"/>
      <c r="H27" s="182"/>
      <c r="I27" s="182"/>
      <c r="J27" s="187"/>
      <c r="K27" s="320"/>
    </row>
    <row r="28" spans="1:11" ht="12.75" customHeight="1">
      <c r="A28" s="186"/>
      <c r="B28" s="182"/>
      <c r="C28" s="182"/>
      <c r="D28" s="182"/>
      <c r="E28" s="182"/>
      <c r="F28" s="182"/>
      <c r="G28" s="182"/>
      <c r="H28" s="182"/>
      <c r="I28" s="182"/>
      <c r="J28" s="187"/>
      <c r="K28" s="301"/>
    </row>
    <row r="29" spans="1:11" ht="12.75" customHeight="1">
      <c r="A29" s="186"/>
      <c r="B29" s="182"/>
      <c r="C29" s="182"/>
      <c r="D29" s="182"/>
      <c r="E29" s="182"/>
      <c r="F29" s="182"/>
      <c r="G29" s="182"/>
      <c r="H29" s="182"/>
      <c r="I29" s="182"/>
      <c r="J29" s="187"/>
      <c r="K29" s="320"/>
    </row>
    <row r="30" spans="1:11" ht="12.75" customHeight="1">
      <c r="A30" s="186"/>
      <c r="B30" s="182"/>
      <c r="C30" s="182"/>
      <c r="D30" s="182"/>
      <c r="E30" s="182"/>
      <c r="F30" s="182"/>
      <c r="G30" s="182"/>
      <c r="H30" s="182"/>
      <c r="I30" s="182"/>
      <c r="J30" s="187"/>
      <c r="K30" s="301"/>
    </row>
    <row r="31" spans="1:11" ht="12.75" customHeight="1">
      <c r="A31" s="186"/>
      <c r="B31" s="182"/>
      <c r="C31" s="182"/>
      <c r="D31" s="182"/>
      <c r="E31" s="182"/>
      <c r="F31" s="182"/>
      <c r="G31" s="182"/>
      <c r="H31" s="182"/>
      <c r="I31" s="182"/>
      <c r="J31" s="187"/>
      <c r="K31" s="320"/>
    </row>
    <row r="32" spans="1:11" ht="12.75" customHeight="1">
      <c r="A32" s="186"/>
      <c r="B32" s="182"/>
      <c r="C32" s="182"/>
      <c r="D32" s="182"/>
      <c r="E32" s="182"/>
      <c r="F32" s="182"/>
      <c r="G32" s="182"/>
      <c r="H32" s="182"/>
      <c r="I32" s="182"/>
      <c r="J32" s="187"/>
    </row>
    <row r="33" spans="1:10" ht="12.75" customHeight="1">
      <c r="A33" s="186"/>
      <c r="B33" s="182"/>
      <c r="C33" s="182"/>
      <c r="D33" s="182"/>
      <c r="E33" s="182"/>
      <c r="F33" s="182"/>
      <c r="G33" s="182"/>
      <c r="H33" s="182"/>
      <c r="I33" s="182"/>
      <c r="J33" s="187"/>
    </row>
    <row r="34" spans="1:10" ht="12.75" customHeight="1">
      <c r="A34" s="186"/>
      <c r="B34" s="182"/>
      <c r="C34" s="182"/>
      <c r="D34" s="182"/>
      <c r="E34" s="182"/>
      <c r="F34" s="182"/>
      <c r="G34" s="182"/>
      <c r="H34" s="182"/>
      <c r="I34" s="182"/>
      <c r="J34" s="187"/>
    </row>
    <row r="35" spans="1:10" ht="12.75" customHeight="1">
      <c r="A35" s="186"/>
      <c r="B35" s="182"/>
      <c r="C35" s="182"/>
      <c r="D35" s="182"/>
      <c r="E35" s="182"/>
      <c r="F35" s="182"/>
      <c r="G35" s="182"/>
      <c r="H35" s="182"/>
      <c r="I35" s="182"/>
      <c r="J35" s="187"/>
    </row>
    <row r="36" spans="1:10" ht="12.75" customHeight="1">
      <c r="A36" s="186"/>
      <c r="B36" s="182"/>
      <c r="C36" s="182"/>
      <c r="D36" s="182"/>
      <c r="E36" s="182"/>
      <c r="F36" s="182"/>
      <c r="G36" s="182"/>
      <c r="H36" s="182"/>
      <c r="I36" s="182"/>
      <c r="J36" s="187"/>
    </row>
    <row r="37" spans="1:10" ht="12.75" customHeight="1">
      <c r="A37" s="186"/>
      <c r="B37" s="182"/>
      <c r="C37" s="182"/>
      <c r="D37" s="182"/>
      <c r="E37" s="182"/>
      <c r="F37" s="182"/>
      <c r="G37" s="182"/>
      <c r="H37" s="182"/>
      <c r="I37" s="182"/>
      <c r="J37" s="187"/>
    </row>
    <row r="38" spans="1:10" ht="12.75" customHeight="1">
      <c r="A38" s="186"/>
      <c r="B38" s="182"/>
      <c r="C38" s="182"/>
      <c r="D38" s="182"/>
      <c r="E38" s="182"/>
      <c r="F38" s="182"/>
      <c r="G38" s="182"/>
      <c r="H38" s="182"/>
      <c r="I38" s="182"/>
      <c r="J38" s="187"/>
    </row>
    <row r="39" spans="1:10" ht="12.75" customHeight="1">
      <c r="A39" s="186"/>
      <c r="B39" s="182"/>
      <c r="C39" s="182"/>
      <c r="D39" s="182"/>
      <c r="E39" s="182"/>
      <c r="F39" s="182"/>
      <c r="G39" s="182"/>
      <c r="H39" s="182"/>
      <c r="I39" s="182"/>
      <c r="J39" s="187"/>
    </row>
    <row r="40" spans="1:10" ht="12.75" customHeight="1">
      <c r="A40" s="186"/>
      <c r="B40" s="182"/>
      <c r="C40" s="182"/>
      <c r="D40" s="182"/>
      <c r="E40" s="182"/>
      <c r="F40" s="182"/>
      <c r="G40" s="182"/>
      <c r="H40" s="182"/>
      <c r="I40" s="182"/>
      <c r="J40" s="187"/>
    </row>
    <row r="41" spans="1:10" ht="12.75" customHeight="1">
      <c r="A41" s="186"/>
      <c r="B41" s="182"/>
      <c r="C41" s="182"/>
      <c r="D41" s="182"/>
      <c r="E41" s="182"/>
      <c r="F41" s="182"/>
      <c r="G41" s="182"/>
      <c r="H41" s="182"/>
      <c r="I41" s="182"/>
      <c r="J41" s="187"/>
    </row>
    <row r="42" spans="1:10" ht="12.75" customHeight="1">
      <c r="A42" s="186"/>
      <c r="B42" s="182"/>
      <c r="C42" s="182"/>
      <c r="D42" s="182"/>
      <c r="E42" s="182"/>
      <c r="F42" s="182"/>
      <c r="G42" s="182"/>
      <c r="H42" s="182"/>
      <c r="I42" s="182"/>
      <c r="J42" s="187"/>
    </row>
    <row r="43" spans="1:10" ht="12.75" customHeight="1">
      <c r="A43" s="186"/>
      <c r="B43" s="182"/>
      <c r="C43" s="182"/>
      <c r="D43" s="182"/>
      <c r="E43" s="182"/>
      <c r="F43" s="182"/>
      <c r="G43" s="182"/>
      <c r="H43" s="182"/>
      <c r="I43" s="182"/>
      <c r="J43" s="187"/>
    </row>
    <row r="44" spans="1:10" ht="12.75" customHeight="1">
      <c r="A44" s="186"/>
      <c r="B44" s="182"/>
      <c r="C44" s="182"/>
      <c r="D44" s="182"/>
      <c r="E44" s="182"/>
      <c r="F44" s="182"/>
      <c r="G44" s="182"/>
      <c r="H44" s="182"/>
      <c r="I44" s="182"/>
      <c r="J44" s="187"/>
    </row>
    <row r="45" spans="1:10" ht="12.75" customHeight="1">
      <c r="A45" s="186"/>
      <c r="B45" s="182"/>
      <c r="C45" s="182"/>
      <c r="D45" s="182"/>
      <c r="E45" s="182"/>
      <c r="F45" s="182"/>
      <c r="G45" s="182"/>
      <c r="H45" s="182"/>
      <c r="I45" s="182"/>
      <c r="J45" s="187"/>
    </row>
    <row r="46" spans="1:10" ht="12.75" customHeight="1">
      <c r="A46" s="186"/>
      <c r="B46" s="182"/>
      <c r="C46" s="182"/>
      <c r="D46" s="182"/>
      <c r="E46" s="182"/>
      <c r="F46" s="182"/>
      <c r="G46" s="182"/>
      <c r="H46" s="182"/>
      <c r="I46" s="182"/>
      <c r="J46" s="187"/>
    </row>
    <row r="47" spans="1:10" ht="12.75" customHeight="1">
      <c r="A47" s="186"/>
      <c r="B47" s="182"/>
      <c r="C47" s="182"/>
      <c r="D47" s="182"/>
      <c r="E47" s="182"/>
      <c r="F47" s="182"/>
      <c r="G47" s="182"/>
      <c r="H47" s="182"/>
      <c r="I47" s="182"/>
      <c r="J47" s="187"/>
    </row>
    <row r="48" spans="1:10" ht="12.75" customHeight="1">
      <c r="A48" s="186"/>
      <c r="B48" s="182"/>
      <c r="C48" s="182"/>
      <c r="D48" s="182"/>
      <c r="E48" s="182"/>
      <c r="F48" s="182"/>
      <c r="G48" s="182"/>
      <c r="H48" s="182"/>
      <c r="I48" s="182"/>
      <c r="J48" s="187"/>
    </row>
    <row r="49" spans="1:10" ht="12.75" customHeight="1">
      <c r="A49" s="186"/>
      <c r="B49" s="182"/>
      <c r="C49" s="182"/>
      <c r="D49" s="182"/>
      <c r="E49" s="182"/>
      <c r="F49" s="182"/>
      <c r="G49" s="182"/>
      <c r="H49" s="182"/>
      <c r="I49" s="182"/>
      <c r="J49" s="187"/>
    </row>
    <row r="50" spans="1:10" ht="12.75" customHeight="1">
      <c r="A50" s="186"/>
      <c r="B50" s="182"/>
      <c r="C50" s="182"/>
      <c r="D50" s="182"/>
      <c r="E50" s="182"/>
      <c r="F50" s="182"/>
      <c r="G50" s="182"/>
      <c r="H50" s="182"/>
      <c r="I50" s="182"/>
      <c r="J50" s="187"/>
    </row>
    <row r="51" spans="1:10" ht="12.75" customHeight="1">
      <c r="A51" s="186"/>
      <c r="B51" s="182"/>
      <c r="C51" s="182"/>
      <c r="D51" s="182"/>
      <c r="E51" s="182"/>
      <c r="F51" s="182"/>
      <c r="G51" s="182"/>
      <c r="H51" s="182"/>
      <c r="I51" s="182"/>
      <c r="J51" s="187"/>
    </row>
    <row r="52" spans="1:10" ht="12.75" customHeight="1">
      <c r="A52" s="186"/>
      <c r="B52" s="182"/>
      <c r="C52" s="182"/>
      <c r="D52" s="182"/>
      <c r="E52" s="182"/>
      <c r="F52" s="182"/>
      <c r="G52" s="182"/>
      <c r="H52" s="182"/>
      <c r="I52" s="182"/>
      <c r="J52" s="187"/>
    </row>
    <row r="53" spans="1:10" ht="12.75" customHeight="1">
      <c r="A53" s="186"/>
      <c r="B53" s="182"/>
      <c r="C53" s="182"/>
      <c r="D53" s="182"/>
      <c r="E53" s="182"/>
      <c r="F53" s="182"/>
      <c r="G53" s="182"/>
      <c r="H53" s="182"/>
      <c r="I53" s="182"/>
      <c r="J53" s="187"/>
    </row>
    <row r="54" spans="1:10" ht="12.75" customHeight="1">
      <c r="A54" s="186"/>
      <c r="B54" s="182"/>
      <c r="C54" s="182"/>
      <c r="D54" s="182"/>
      <c r="E54" s="182"/>
      <c r="F54" s="182"/>
      <c r="G54" s="182"/>
      <c r="H54" s="182"/>
      <c r="I54" s="182"/>
      <c r="J54" s="187"/>
    </row>
    <row r="55" spans="1:10" ht="12.75" customHeight="1">
      <c r="A55" s="186"/>
      <c r="B55" s="182"/>
      <c r="C55" s="182"/>
      <c r="D55" s="182"/>
      <c r="E55" s="182"/>
      <c r="F55" s="182"/>
      <c r="G55" s="182"/>
      <c r="H55" s="182"/>
      <c r="I55" s="182"/>
      <c r="J55" s="187"/>
    </row>
    <row r="56" spans="1:10" ht="12.75" customHeight="1">
      <c r="A56" s="186"/>
      <c r="B56" s="182"/>
      <c r="C56" s="182"/>
      <c r="D56" s="182"/>
      <c r="E56" s="182"/>
      <c r="F56" s="182"/>
      <c r="G56" s="182"/>
      <c r="H56" s="182"/>
      <c r="I56" s="182"/>
      <c r="J56" s="187"/>
    </row>
    <row r="57" spans="1:10" ht="12.75" customHeight="1">
      <c r="A57" s="186"/>
      <c r="B57" s="182"/>
      <c r="C57" s="182"/>
      <c r="D57" s="182"/>
      <c r="E57" s="182"/>
      <c r="F57" s="182"/>
      <c r="G57" s="182"/>
      <c r="H57" s="182"/>
      <c r="I57" s="182"/>
      <c r="J57" s="187"/>
    </row>
    <row r="58" spans="1:10" ht="12.75" customHeight="1">
      <c r="A58" s="186"/>
      <c r="B58" s="182"/>
      <c r="C58" s="182"/>
      <c r="D58" s="182"/>
      <c r="E58" s="182"/>
      <c r="F58" s="182"/>
      <c r="G58" s="182"/>
      <c r="H58" s="182"/>
      <c r="I58" s="182"/>
      <c r="J58" s="187"/>
    </row>
    <row r="59" spans="1:10" ht="12.75" customHeight="1">
      <c r="A59" s="186"/>
      <c r="B59" s="182"/>
      <c r="C59" s="182"/>
      <c r="D59" s="182"/>
      <c r="E59" s="182"/>
      <c r="F59" s="182"/>
      <c r="G59" s="182"/>
      <c r="H59" s="182"/>
      <c r="I59" s="182"/>
      <c r="J59" s="187"/>
    </row>
    <row r="60" spans="1:10" ht="12.75" customHeight="1">
      <c r="A60" s="186"/>
      <c r="B60" s="182"/>
      <c r="C60" s="182"/>
      <c r="D60" s="182"/>
      <c r="E60" s="182"/>
      <c r="F60" s="182"/>
      <c r="G60" s="182"/>
      <c r="H60" s="182"/>
      <c r="I60" s="182"/>
      <c r="J60" s="187"/>
    </row>
    <row r="61" spans="1:10" ht="12.75" customHeight="1">
      <c r="A61" s="186"/>
      <c r="B61" s="182"/>
      <c r="C61" s="182"/>
      <c r="D61" s="182"/>
      <c r="E61" s="182"/>
      <c r="F61" s="182"/>
      <c r="G61" s="182"/>
      <c r="H61" s="182"/>
      <c r="I61" s="182"/>
      <c r="J61" s="187"/>
    </row>
    <row r="62" spans="1:10" ht="12.75" customHeight="1">
      <c r="A62" s="186"/>
      <c r="B62" s="182"/>
      <c r="C62" s="182"/>
      <c r="D62" s="182"/>
      <c r="E62" s="182"/>
      <c r="F62" s="182"/>
      <c r="G62" s="182"/>
      <c r="H62" s="182"/>
      <c r="I62" s="182"/>
      <c r="J62" s="187"/>
    </row>
    <row r="63" spans="1:10" ht="12.75" customHeight="1">
      <c r="A63" s="186"/>
      <c r="B63" s="182"/>
      <c r="C63" s="182"/>
      <c r="D63" s="182"/>
      <c r="E63" s="182"/>
      <c r="F63" s="182"/>
      <c r="G63" s="182"/>
      <c r="H63" s="182"/>
      <c r="I63" s="182"/>
      <c r="J63" s="187"/>
    </row>
    <row r="64" spans="1:10" ht="12.75" customHeight="1">
      <c r="A64" s="186"/>
      <c r="B64" s="182"/>
      <c r="C64" s="182"/>
      <c r="D64" s="182"/>
      <c r="E64" s="182"/>
      <c r="F64" s="182"/>
      <c r="G64" s="182"/>
      <c r="H64" s="182"/>
      <c r="I64" s="182"/>
      <c r="J64" s="187"/>
    </row>
    <row r="65" spans="1:10" ht="12.75" customHeight="1">
      <c r="A65" s="186"/>
      <c r="B65" s="182"/>
      <c r="C65" s="182"/>
      <c r="D65" s="182"/>
      <c r="E65" s="182"/>
      <c r="F65" s="182"/>
      <c r="G65" s="182"/>
      <c r="H65" s="182"/>
      <c r="I65" s="182"/>
      <c r="J65" s="187"/>
    </row>
    <row r="66" spans="1:10" ht="12.75" customHeight="1" thickBot="1">
      <c r="A66" s="188"/>
      <c r="B66" s="189"/>
      <c r="C66" s="189"/>
      <c r="D66" s="189"/>
      <c r="E66" s="189"/>
      <c r="F66" s="189"/>
      <c r="G66" s="189"/>
      <c r="H66" s="189"/>
      <c r="I66" s="189"/>
      <c r="J66" s="190"/>
    </row>
    <row r="67" spans="1:10" ht="12.75" customHeight="1">
      <c r="A67" s="58" t="s">
        <v>69</v>
      </c>
    </row>
    <row r="68" spans="1:10" ht="12.75" customHeight="1"/>
    <row r="69" spans="1:10" ht="12.75" customHeight="1"/>
    <row r="70" spans="1:10" ht="12.75" customHeight="1"/>
    <row r="71" spans="1:10" ht="12.75" customHeight="1">
      <c r="A71" s="297" t="s">
        <v>490</v>
      </c>
    </row>
    <row r="72" spans="1:10" ht="12.75" customHeight="1"/>
    <row r="73" spans="1:10" ht="12.75" customHeight="1"/>
    <row r="74" spans="1:10" ht="12.75" customHeight="1"/>
    <row r="75" spans="1:10" ht="12.75" customHeight="1"/>
    <row r="76" spans="1:10" ht="12.75" customHeight="1">
      <c r="J76" s="59"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 t="s">
        <v>482</v>
      </c>
      <c r="M1" s="26" t="str">
        <f>Naslovnica!A20</f>
        <v>Veljača 2013.</v>
      </c>
    </row>
    <row r="2" spans="1:14" ht="12.75" customHeight="1">
      <c r="A2" s="61" t="s">
        <v>71</v>
      </c>
      <c r="M2" s="31" t="str">
        <f>Naslovnica!A24</f>
        <v>February 2013</v>
      </c>
    </row>
    <row r="3" spans="1:14" ht="12.75" customHeight="1"/>
    <row r="4" spans="1:14" ht="12.75" customHeight="1">
      <c r="J4" s="693" t="s">
        <v>87</v>
      </c>
      <c r="K4" s="693"/>
      <c r="L4" s="693"/>
      <c r="M4" s="693"/>
    </row>
    <row r="5" spans="1:14" ht="24.75" customHeight="1">
      <c r="A5" s="62"/>
      <c r="B5" s="62"/>
      <c r="C5" s="696" t="s">
        <v>72</v>
      </c>
      <c r="D5" s="696"/>
      <c r="E5" s="696"/>
      <c r="F5" s="695" t="s">
        <v>73</v>
      </c>
      <c r="G5" s="695" t="s">
        <v>74</v>
      </c>
      <c r="H5" s="696" t="s">
        <v>75</v>
      </c>
      <c r="I5" s="696"/>
      <c r="J5" s="696"/>
      <c r="K5" s="695" t="s">
        <v>76</v>
      </c>
      <c r="L5" s="695" t="s">
        <v>77</v>
      </c>
      <c r="M5" s="695" t="s">
        <v>78</v>
      </c>
    </row>
    <row r="6" spans="1:14" ht="81" customHeight="1">
      <c r="A6" s="695" t="s">
        <v>79</v>
      </c>
      <c r="B6" s="695"/>
      <c r="C6" s="63" t="s">
        <v>561</v>
      </c>
      <c r="D6" s="63" t="s">
        <v>80</v>
      </c>
      <c r="E6" s="63" t="s">
        <v>78</v>
      </c>
      <c r="F6" s="695"/>
      <c r="G6" s="695"/>
      <c r="H6" s="63" t="s">
        <v>81</v>
      </c>
      <c r="I6" s="63" t="s">
        <v>82</v>
      </c>
      <c r="J6" s="63" t="s">
        <v>78</v>
      </c>
      <c r="K6" s="695"/>
      <c r="L6" s="695"/>
      <c r="M6" s="695"/>
    </row>
    <row r="7" spans="1:14" ht="19.5" customHeight="1">
      <c r="A7" s="433" t="str">
        <f>Naslovnica!A20</f>
        <v>Veljača 2013.</v>
      </c>
      <c r="B7" s="434" t="str">
        <f>Naslovnica!A24</f>
        <v>February 2013</v>
      </c>
      <c r="C7" s="435">
        <v>397760.65241999994</v>
      </c>
      <c r="D7" s="435">
        <v>3508.3723999999997</v>
      </c>
      <c r="E7" s="435">
        <v>401269.02481999993</v>
      </c>
      <c r="F7" s="435">
        <v>6443.0676900000008</v>
      </c>
      <c r="G7" s="435">
        <v>50001.284530000004</v>
      </c>
      <c r="H7" s="435">
        <v>25782.12256</v>
      </c>
      <c r="I7" s="435">
        <v>525.35050999999999</v>
      </c>
      <c r="J7" s="435">
        <v>26307.47307</v>
      </c>
      <c r="K7" s="436">
        <v>0</v>
      </c>
      <c r="L7" s="435">
        <v>804.19816000000003</v>
      </c>
      <c r="M7" s="435">
        <v>484825.04826999997</v>
      </c>
      <c r="N7" s="320"/>
    </row>
    <row r="8" spans="1:14" ht="19.5" customHeight="1">
      <c r="A8" s="437" t="str">
        <f>'4 Tablica 2 - Graf 2'!F5</f>
        <v>Siječanj 2013.</v>
      </c>
      <c r="B8" s="438" t="str">
        <f>'4 Tablica 2 - Graf 2'!F6</f>
        <v>January 2013</v>
      </c>
      <c r="C8" s="435">
        <v>380375.36952000007</v>
      </c>
      <c r="D8" s="435">
        <v>3544.9937</v>
      </c>
      <c r="E8" s="435">
        <v>383920.36322000006</v>
      </c>
      <c r="F8" s="435">
        <v>5811.1725999999999</v>
      </c>
      <c r="G8" s="435">
        <v>38626.175219999997</v>
      </c>
      <c r="H8" s="435">
        <v>21460.181119999997</v>
      </c>
      <c r="I8" s="435">
        <v>665.21302000000003</v>
      </c>
      <c r="J8" s="435">
        <v>22125.394139999997</v>
      </c>
      <c r="K8" s="436">
        <v>0</v>
      </c>
      <c r="L8" s="435">
        <v>431.05566999999996</v>
      </c>
      <c r="M8" s="435">
        <v>450914.1608500001</v>
      </c>
      <c r="N8" s="301"/>
    </row>
    <row r="9" spans="1:14" ht="17.25" customHeight="1">
      <c r="A9" s="691" t="s">
        <v>83</v>
      </c>
      <c r="B9" s="691"/>
      <c r="C9" s="439">
        <v>4.5705595822196791E-2</v>
      </c>
      <c r="D9" s="439">
        <v>-1.0330427385526876E-2</v>
      </c>
      <c r="E9" s="439">
        <v>4.5188177710851131E-2</v>
      </c>
      <c r="F9" s="439">
        <v>0.10873796624109924</v>
      </c>
      <c r="G9" s="439">
        <v>0.29449225156805486</v>
      </c>
      <c r="H9" s="439">
        <v>0.20139352113725323</v>
      </c>
      <c r="I9" s="439">
        <v>-0.21025221364428501</v>
      </c>
      <c r="J9" s="439">
        <v>0.18901714941381847</v>
      </c>
      <c r="K9" s="440" t="s">
        <v>557</v>
      </c>
      <c r="L9" s="439">
        <v>0.86564802639065186</v>
      </c>
      <c r="M9" s="439">
        <v>7.5204751512074536E-2</v>
      </c>
    </row>
    <row r="10" spans="1:14" ht="39" customHeight="1">
      <c r="A10" s="691" t="s">
        <v>84</v>
      </c>
      <c r="B10" s="691"/>
      <c r="C10" s="435">
        <v>375867.62755000003</v>
      </c>
      <c r="D10" s="435">
        <v>4153.3643899999997</v>
      </c>
      <c r="E10" s="435">
        <v>380020.99193999998</v>
      </c>
      <c r="F10" s="435">
        <v>7285.1017899999997</v>
      </c>
      <c r="G10" s="435">
        <v>59590.727549999996</v>
      </c>
      <c r="H10" s="435">
        <v>6014.0947800000004</v>
      </c>
      <c r="I10" s="435">
        <v>693.23298999999997</v>
      </c>
      <c r="J10" s="435">
        <v>6707.3277700000008</v>
      </c>
      <c r="K10" s="436">
        <v>0</v>
      </c>
      <c r="L10" s="435">
        <v>601.64512000000002</v>
      </c>
      <c r="M10" s="435">
        <v>454205.79417000001</v>
      </c>
    </row>
    <row r="11" spans="1:14" ht="29.25" customHeight="1">
      <c r="A11" s="691" t="s">
        <v>85</v>
      </c>
      <c r="B11" s="691"/>
      <c r="C11" s="439">
        <v>5.824663595719632E-2</v>
      </c>
      <c r="D11" s="439">
        <v>-0.15529386045513816</v>
      </c>
      <c r="E11" s="439">
        <v>5.5912787268748362E-2</v>
      </c>
      <c r="F11" s="439">
        <v>-0.1155830246813887</v>
      </c>
      <c r="G11" s="439">
        <v>-0.16092173085072514</v>
      </c>
      <c r="H11" s="439">
        <v>3.2869498242260824</v>
      </c>
      <c r="I11" s="439">
        <v>-0.242173241062864</v>
      </c>
      <c r="J11" s="439">
        <v>2.9221988207682292</v>
      </c>
      <c r="K11" s="436" t="s">
        <v>557</v>
      </c>
      <c r="L11" s="439">
        <v>0.33666530861249239</v>
      </c>
      <c r="M11" s="439">
        <v>6.7412733375523157E-2</v>
      </c>
    </row>
    <row r="12" spans="1:14" ht="34.5" customHeight="1">
      <c r="A12" s="692" t="s">
        <v>86</v>
      </c>
      <c r="B12" s="692"/>
      <c r="C12" s="64">
        <v>778136.02194000001</v>
      </c>
      <c r="D12" s="64">
        <v>7053.3660999999993</v>
      </c>
      <c r="E12" s="64">
        <v>785189.38803999999</v>
      </c>
      <c r="F12" s="64">
        <v>12254.240290000002</v>
      </c>
      <c r="G12" s="64">
        <v>88627.459750000009</v>
      </c>
      <c r="H12" s="64">
        <v>47242.303679999997</v>
      </c>
      <c r="I12" s="64">
        <v>1190.5635299999999</v>
      </c>
      <c r="J12" s="64">
        <v>48432.867209999997</v>
      </c>
      <c r="K12" s="65">
        <v>0</v>
      </c>
      <c r="L12" s="64">
        <v>1235.2538300000001</v>
      </c>
      <c r="M12" s="64">
        <v>935739.20912000001</v>
      </c>
    </row>
    <row r="13" spans="1:14" ht="12.75" customHeight="1">
      <c r="A13" s="694" t="s">
        <v>88</v>
      </c>
      <c r="B13" s="694"/>
      <c r="C13" s="694"/>
    </row>
    <row r="14" spans="1:14" ht="12.75" customHeight="1">
      <c r="A14" s="697" t="s">
        <v>89</v>
      </c>
      <c r="B14" s="697"/>
      <c r="C14" s="697"/>
    </row>
    <row r="15" spans="1:14" ht="12.75" customHeight="1"/>
    <row r="16" spans="1:14" ht="12.75" customHeight="1">
      <c r="A16" s="60" t="s">
        <v>483</v>
      </c>
      <c r="M16" s="26" t="str">
        <f>Naslovnica!A20</f>
        <v>Veljača 2013.</v>
      </c>
    </row>
    <row r="17" spans="1:14" ht="12.75" customHeight="1">
      <c r="A17" s="66" t="s">
        <v>17</v>
      </c>
      <c r="M17" s="31" t="str">
        <f>Naslovnica!A24</f>
        <v>February 2013</v>
      </c>
    </row>
    <row r="18" spans="1:14" ht="12.75" customHeight="1"/>
    <row r="19" spans="1:14" ht="12.75" customHeight="1">
      <c r="J19" s="693" t="s">
        <v>87</v>
      </c>
      <c r="K19" s="693"/>
      <c r="L19" s="693"/>
      <c r="M19" s="693"/>
    </row>
    <row r="20" spans="1:14" ht="21" customHeight="1">
      <c r="A20" s="695" t="s">
        <v>90</v>
      </c>
      <c r="B20" s="698"/>
      <c r="C20" s="696" t="s">
        <v>91</v>
      </c>
      <c r="D20" s="696"/>
      <c r="E20" s="696"/>
      <c r="F20" s="696" t="s">
        <v>92</v>
      </c>
      <c r="G20" s="696"/>
      <c r="H20" s="696"/>
      <c r="I20" s="695" t="s">
        <v>93</v>
      </c>
      <c r="J20" s="695" t="s">
        <v>94</v>
      </c>
      <c r="K20" s="695" t="s">
        <v>95</v>
      </c>
      <c r="L20" s="699" t="s">
        <v>96</v>
      </c>
      <c r="M20" s="695" t="s">
        <v>78</v>
      </c>
    </row>
    <row r="21" spans="1:14" ht="123.75" customHeight="1">
      <c r="A21" s="698"/>
      <c r="B21" s="698"/>
      <c r="C21" s="63" t="s">
        <v>97</v>
      </c>
      <c r="D21" s="63" t="s">
        <v>98</v>
      </c>
      <c r="E21" s="63" t="s">
        <v>78</v>
      </c>
      <c r="F21" s="63" t="s">
        <v>99</v>
      </c>
      <c r="G21" s="63" t="s">
        <v>81</v>
      </c>
      <c r="H21" s="63" t="s">
        <v>78</v>
      </c>
      <c r="I21" s="698"/>
      <c r="J21" s="698"/>
      <c r="K21" s="695"/>
      <c r="L21" s="698"/>
      <c r="M21" s="698"/>
    </row>
    <row r="22" spans="1:14" ht="18.75" customHeight="1">
      <c r="A22" s="441" t="str">
        <f>Naslovnica!A20</f>
        <v>Veljača 2013.</v>
      </c>
      <c r="B22" s="434" t="str">
        <f>Naslovnica!A24</f>
        <v>February 2013</v>
      </c>
      <c r="C22" s="442">
        <v>2735.5432799999999</v>
      </c>
      <c r="D22" s="443">
        <v>5.9490000000000001E-2</v>
      </c>
      <c r="E22" s="442">
        <v>2735.60277</v>
      </c>
      <c r="F22" s="442">
        <v>393861.87244000001</v>
      </c>
      <c r="G22" s="442">
        <v>2374.49325</v>
      </c>
      <c r="H22" s="442">
        <v>396236.36569000001</v>
      </c>
      <c r="I22" s="442">
        <v>43330.990039999997</v>
      </c>
      <c r="J22" s="442">
        <v>23565.619079999997</v>
      </c>
      <c r="K22" s="442">
        <v>804.19816000000003</v>
      </c>
      <c r="L22" s="442">
        <v>672.94362999999998</v>
      </c>
      <c r="M22" s="442">
        <v>467345.71937000001</v>
      </c>
      <c r="N22" s="320"/>
    </row>
    <row r="23" spans="1:14" ht="18.75" customHeight="1">
      <c r="A23" s="437" t="str">
        <f>'4 Tablica 2 - Graf 2'!F5</f>
        <v>Siječanj 2013.</v>
      </c>
      <c r="B23" s="438" t="str">
        <f>'4 Tablica 2 - Graf 2'!F6</f>
        <v>January 2013</v>
      </c>
      <c r="C23" s="442">
        <v>2749.3817300000001</v>
      </c>
      <c r="D23" s="443">
        <v>0.32691000000000003</v>
      </c>
      <c r="E23" s="442">
        <v>2749.7086400000003</v>
      </c>
      <c r="F23" s="442">
        <v>396876.42719000002</v>
      </c>
      <c r="G23" s="442">
        <v>4460.3243499999999</v>
      </c>
      <c r="H23" s="442">
        <v>401336.75154000003</v>
      </c>
      <c r="I23" s="442">
        <v>52249.644990000001</v>
      </c>
      <c r="J23" s="442">
        <v>17353.322780000002</v>
      </c>
      <c r="K23" s="442">
        <v>431.05566999999996</v>
      </c>
      <c r="L23" s="442">
        <v>466.25990999999999</v>
      </c>
      <c r="M23" s="442">
        <v>474586.74353000004</v>
      </c>
      <c r="N23" s="301"/>
    </row>
    <row r="24" spans="1:14" ht="18.75" customHeight="1">
      <c r="A24" s="691" t="s">
        <v>100</v>
      </c>
      <c r="B24" s="691"/>
      <c r="C24" s="439">
        <v>-5.0332952492559823E-3</v>
      </c>
      <c r="D24" s="439">
        <v>-0.81802330916766086</v>
      </c>
      <c r="E24" s="439">
        <v>-5.1299507863496116E-3</v>
      </c>
      <c r="F24" s="439">
        <v>-7.5957011892692407E-3</v>
      </c>
      <c r="G24" s="439">
        <v>-0.46764112569526473</v>
      </c>
      <c r="H24" s="439">
        <v>-1.2708494376428122E-2</v>
      </c>
      <c r="I24" s="439">
        <v>-0.17069312053138228</v>
      </c>
      <c r="J24" s="439">
        <v>0.35798886350225506</v>
      </c>
      <c r="K24" s="439">
        <v>0.86564802639065186</v>
      </c>
      <c r="L24" s="439">
        <v>0.44328005811179433</v>
      </c>
      <c r="M24" s="439">
        <v>-1.5257535653315828E-2</v>
      </c>
    </row>
    <row r="25" spans="1:14" ht="36.75" customHeight="1">
      <c r="A25" s="691" t="s">
        <v>101</v>
      </c>
      <c r="B25" s="691"/>
      <c r="C25" s="442">
        <v>2683.3762299999999</v>
      </c>
      <c r="D25" s="443">
        <v>9.1129999999999989E-2</v>
      </c>
      <c r="E25" s="442">
        <v>2683.4673599999996</v>
      </c>
      <c r="F25" s="442">
        <v>385935.77970999997</v>
      </c>
      <c r="G25" s="442">
        <v>4124.9726099999998</v>
      </c>
      <c r="H25" s="442">
        <v>390060.75231999997</v>
      </c>
      <c r="I25" s="442">
        <v>48695.492429999998</v>
      </c>
      <c r="J25" s="442">
        <v>14060.409750000001</v>
      </c>
      <c r="K25" s="442">
        <v>601.64512000000002</v>
      </c>
      <c r="L25" s="442">
        <v>629.47676000000001</v>
      </c>
      <c r="M25" s="442">
        <v>456731.24373999995</v>
      </c>
    </row>
    <row r="26" spans="1:14" ht="28.5" customHeight="1">
      <c r="A26" s="691" t="s">
        <v>85</v>
      </c>
      <c r="B26" s="691"/>
      <c r="C26" s="439">
        <v>1.9440825858400044E-2</v>
      </c>
      <c r="D26" s="439">
        <v>-0.34719631295950831</v>
      </c>
      <c r="E26" s="439">
        <v>1.9428374936522549E-2</v>
      </c>
      <c r="F26" s="439">
        <v>2.0537335864417292E-2</v>
      </c>
      <c r="G26" s="439">
        <v>-0.42436145048730395</v>
      </c>
      <c r="H26" s="439">
        <v>1.5832439775775378E-2</v>
      </c>
      <c r="I26" s="439">
        <v>-0.11016424975497474</v>
      </c>
      <c r="J26" s="439">
        <v>0.67602648137619148</v>
      </c>
      <c r="K26" s="439">
        <v>0.33666530861249239</v>
      </c>
      <c r="L26" s="439">
        <v>6.9052382489863437E-2</v>
      </c>
      <c r="M26" s="439">
        <v>2.3240090918856614E-2</v>
      </c>
    </row>
    <row r="27" spans="1:14" ht="30.75" customHeight="1">
      <c r="A27" s="692" t="s">
        <v>86</v>
      </c>
      <c r="B27" s="692"/>
      <c r="C27" s="67">
        <v>5484.9250099999999</v>
      </c>
      <c r="D27" s="309">
        <v>0.38640000000000002</v>
      </c>
      <c r="E27" s="67">
        <v>5485.3114100000003</v>
      </c>
      <c r="F27" s="67">
        <v>790738.29963000002</v>
      </c>
      <c r="G27" s="67">
        <v>6834.8176000000003</v>
      </c>
      <c r="H27" s="67">
        <v>797573.11722999997</v>
      </c>
      <c r="I27" s="67">
        <v>95580.635030000005</v>
      </c>
      <c r="J27" s="67">
        <v>40918.941859999999</v>
      </c>
      <c r="K27" s="67">
        <v>1235.2538300000001</v>
      </c>
      <c r="L27" s="67">
        <v>1139.20354</v>
      </c>
      <c r="M27" s="67">
        <v>941932.46290000004</v>
      </c>
    </row>
    <row r="28" spans="1:14" ht="12.75" customHeight="1">
      <c r="A28" s="46" t="s">
        <v>103</v>
      </c>
    </row>
    <row r="29" spans="1:14" ht="12.75" customHeight="1"/>
    <row r="30" spans="1:14" ht="12.75" customHeight="1"/>
    <row r="31" spans="1:14" ht="12.75" customHeight="1"/>
    <row r="32" spans="1:14" ht="12.75" customHeight="1">
      <c r="A32" s="297" t="s">
        <v>490</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59" t="s">
        <v>102</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 t="s">
        <v>484</v>
      </c>
      <c r="K1" s="26" t="str">
        <f>Naslovnica!A20</f>
        <v>Veljača 2013.</v>
      </c>
    </row>
    <row r="2" spans="1:13" ht="12.75" customHeight="1">
      <c r="A2" s="61" t="s">
        <v>104</v>
      </c>
      <c r="K2" s="31" t="str">
        <f>Naslovnica!A24</f>
        <v>February 2013</v>
      </c>
    </row>
    <row r="3" spans="1:13" ht="12.75" customHeight="1">
      <c r="D3" s="693" t="s">
        <v>87</v>
      </c>
      <c r="E3" s="693"/>
      <c r="F3" s="693"/>
    </row>
    <row r="4" spans="1:13" ht="69.75" customHeight="1">
      <c r="A4" s="695" t="s">
        <v>105</v>
      </c>
      <c r="B4" s="695"/>
      <c r="C4" s="63" t="s">
        <v>106</v>
      </c>
      <c r="D4" s="63" t="s">
        <v>107</v>
      </c>
      <c r="E4" s="63" t="s">
        <v>108</v>
      </c>
      <c r="F4" s="63" t="s">
        <v>109</v>
      </c>
    </row>
    <row r="5" spans="1:13" ht="17.25" customHeight="1">
      <c r="A5" s="444" t="str">
        <f>Naslovnica!A20</f>
        <v>Veljača 2013.</v>
      </c>
      <c r="B5" s="445" t="str">
        <f>Naslovnica!A24</f>
        <v>February 2013</v>
      </c>
      <c r="C5" s="446">
        <v>23701.436959998904</v>
      </c>
      <c r="D5" s="446">
        <v>484825.04826999997</v>
      </c>
      <c r="E5" s="446">
        <v>467345.71937000001</v>
      </c>
      <c r="F5" s="446">
        <v>41180.765859998879</v>
      </c>
      <c r="G5" s="320"/>
    </row>
    <row r="6" spans="1:13" ht="17.25" customHeight="1">
      <c r="A6" s="447" t="str">
        <f>'4 Tablica 2 - Graf 2'!F5</f>
        <v>Siječanj 2013.</v>
      </c>
      <c r="B6" s="448" t="str">
        <f>'4 Tablica 2 - Graf 2'!F6</f>
        <v>January 2013</v>
      </c>
      <c r="C6" s="446">
        <v>47374.019639998914</v>
      </c>
      <c r="D6" s="446">
        <v>450914.1608500001</v>
      </c>
      <c r="E6" s="446">
        <v>474586.74353000009</v>
      </c>
      <c r="F6" s="446">
        <v>23701.436959998915</v>
      </c>
      <c r="G6" s="301"/>
      <c r="M6" s="301"/>
    </row>
    <row r="7" spans="1:13" ht="19.5" customHeight="1">
      <c r="A7" s="691" t="s">
        <v>100</v>
      </c>
      <c r="B7" s="691"/>
      <c r="C7" s="449">
        <v>-0.4996954630384105</v>
      </c>
      <c r="D7" s="449">
        <v>7.5204751512074536E-2</v>
      </c>
      <c r="E7" s="449">
        <v>-1.5257535653315947E-2</v>
      </c>
      <c r="F7" s="449">
        <v>0.73747971186303818</v>
      </c>
    </row>
    <row r="8" spans="1:13" ht="32.25" customHeight="1">
      <c r="A8" s="691" t="s">
        <v>84</v>
      </c>
      <c r="B8" s="691"/>
      <c r="C8" s="446">
        <v>45954.836579999086</v>
      </c>
      <c r="D8" s="446">
        <v>454205.79417000001</v>
      </c>
      <c r="E8" s="446">
        <v>456731.24374000001</v>
      </c>
      <c r="F8" s="446">
        <v>43429.387009999075</v>
      </c>
    </row>
    <row r="9" spans="1:13" ht="19.5" customHeight="1">
      <c r="A9" s="691" t="s">
        <v>85</v>
      </c>
      <c r="B9" s="691"/>
      <c r="C9" s="449">
        <v>-0.48424499521962233</v>
      </c>
      <c r="D9" s="449">
        <v>6.7412733375523157E-2</v>
      </c>
      <c r="E9" s="449">
        <v>2.3240090918856482E-2</v>
      </c>
      <c r="F9" s="449">
        <v>-5.177648833685998E-2</v>
      </c>
    </row>
    <row r="10" spans="1:13" ht="21" customHeight="1">
      <c r="A10" s="700" t="s">
        <v>86</v>
      </c>
      <c r="B10" s="700"/>
      <c r="C10" s="68">
        <v>47374.019639998914</v>
      </c>
      <c r="D10" s="68">
        <v>935739.20912000001</v>
      </c>
      <c r="E10" s="68">
        <v>941932.46290000004</v>
      </c>
      <c r="F10" s="68">
        <v>41180.765859998879</v>
      </c>
    </row>
    <row r="11" spans="1:13" ht="12.75" customHeight="1"/>
    <row r="12" spans="1:13" ht="12.75" customHeight="1">
      <c r="A12" s="60" t="s">
        <v>485</v>
      </c>
      <c r="K12" s="26" t="str">
        <f>Naslovnica!A20</f>
        <v>Veljača 2013.</v>
      </c>
    </row>
    <row r="13" spans="1:13" ht="12.75" customHeight="1">
      <c r="A13" s="61" t="s">
        <v>564</v>
      </c>
      <c r="K13" s="31" t="str">
        <f>Naslovnica!A24</f>
        <v>February 2013</v>
      </c>
    </row>
    <row r="14" spans="1:13" ht="12.75" customHeight="1">
      <c r="I14" s="693" t="s">
        <v>87</v>
      </c>
      <c r="J14" s="693"/>
      <c r="K14" s="693"/>
    </row>
    <row r="15" spans="1:13" ht="21" customHeight="1">
      <c r="A15" s="695" t="s">
        <v>110</v>
      </c>
      <c r="B15" s="701"/>
      <c r="C15" s="695" t="s">
        <v>111</v>
      </c>
      <c r="D15" s="696" t="s">
        <v>118</v>
      </c>
      <c r="E15" s="696"/>
      <c r="F15" s="696"/>
      <c r="G15" s="696"/>
      <c r="H15" s="696" t="s">
        <v>119</v>
      </c>
      <c r="I15" s="696"/>
      <c r="J15" s="696"/>
      <c r="K15" s="62"/>
    </row>
    <row r="16" spans="1:13" ht="126.75" customHeight="1">
      <c r="A16" s="695"/>
      <c r="B16" s="701"/>
      <c r="C16" s="695"/>
      <c r="D16" s="63" t="s">
        <v>112</v>
      </c>
      <c r="E16" s="63" t="s">
        <v>113</v>
      </c>
      <c r="F16" s="63" t="s">
        <v>114</v>
      </c>
      <c r="G16" s="63" t="s">
        <v>78</v>
      </c>
      <c r="H16" s="63" t="s">
        <v>115</v>
      </c>
      <c r="I16" s="63" t="s">
        <v>116</v>
      </c>
      <c r="J16" s="63" t="s">
        <v>78</v>
      </c>
      <c r="K16" s="63" t="s">
        <v>117</v>
      </c>
    </row>
    <row r="17" spans="1:13" ht="16.5" customHeight="1">
      <c r="A17" s="444" t="str">
        <f>Naslovnica!A20</f>
        <v>Veljača 2013.</v>
      </c>
      <c r="B17" s="445" t="str">
        <f>Naslovnica!A24</f>
        <v>February 2013</v>
      </c>
      <c r="C17" s="446">
        <v>218845.13172000021</v>
      </c>
      <c r="D17" s="446">
        <v>42409.109909999999</v>
      </c>
      <c r="E17" s="446">
        <v>921.88013000000001</v>
      </c>
      <c r="F17" s="446">
        <v>160.73469</v>
      </c>
      <c r="G17" s="446">
        <v>43491.724729999994</v>
      </c>
      <c r="H17" s="446">
        <v>49840.549840000007</v>
      </c>
      <c r="I17" s="446">
        <v>160.73469</v>
      </c>
      <c r="J17" s="446">
        <v>50001.284530000004</v>
      </c>
      <c r="K17" s="446">
        <v>212335.57192000019</v>
      </c>
      <c r="L17" s="320"/>
      <c r="M17" s="301"/>
    </row>
    <row r="18" spans="1:13" ht="16.5" customHeight="1">
      <c r="A18" s="447" t="str">
        <f>'4 Tablica 2 - Graf 2'!F5</f>
        <v>Siječanj 2013.</v>
      </c>
      <c r="B18" s="448" t="str">
        <f>'4 Tablica 2 - Graf 2'!F6</f>
        <v>January 2013</v>
      </c>
      <c r="C18" s="446">
        <v>205104.9533000002</v>
      </c>
      <c r="D18" s="446">
        <v>51212.983899999999</v>
      </c>
      <c r="E18" s="446">
        <v>1036.6610900000001</v>
      </c>
      <c r="F18" s="446">
        <v>116.70864999999999</v>
      </c>
      <c r="G18" s="446">
        <v>52366.353640000001</v>
      </c>
      <c r="H18" s="446">
        <v>38509.466569999997</v>
      </c>
      <c r="I18" s="446">
        <v>116.70864999999999</v>
      </c>
      <c r="J18" s="446">
        <v>38626.175219999997</v>
      </c>
      <c r="K18" s="446">
        <v>218845.13172000021</v>
      </c>
      <c r="L18" s="301"/>
    </row>
    <row r="19" spans="1:13" ht="18.75" customHeight="1">
      <c r="A19" s="691" t="s">
        <v>100</v>
      </c>
      <c r="B19" s="691"/>
      <c r="C19" s="450">
        <v>6.699096340156499E-2</v>
      </c>
      <c r="D19" s="450">
        <v>-0.17190706964450084</v>
      </c>
      <c r="E19" s="450">
        <v>-0.11072177889882993</v>
      </c>
      <c r="F19" s="450">
        <v>0.37723030812197733</v>
      </c>
      <c r="G19" s="450">
        <v>-0.16947196612179483</v>
      </c>
      <c r="H19" s="450">
        <v>0.29424150161631313</v>
      </c>
      <c r="I19" s="450">
        <v>0.37723030812197733</v>
      </c>
      <c r="J19" s="450">
        <v>0.29449225156805486</v>
      </c>
      <c r="K19" s="450">
        <v>-2.9745051895093674E-2</v>
      </c>
    </row>
    <row r="20" spans="1:13" ht="27.75" customHeight="1">
      <c r="A20" s="691" t="s">
        <v>84</v>
      </c>
      <c r="B20" s="691"/>
      <c r="C20" s="446">
        <v>200366.6106500001</v>
      </c>
      <c r="D20" s="446">
        <v>47719.525350000004</v>
      </c>
      <c r="E20" s="446">
        <v>975.96708000000001</v>
      </c>
      <c r="F20" s="446">
        <v>142.23557</v>
      </c>
      <c r="G20" s="446">
        <v>48837.728000000003</v>
      </c>
      <c r="H20" s="446">
        <v>59448.491979999999</v>
      </c>
      <c r="I20" s="446">
        <v>142.23557</v>
      </c>
      <c r="J20" s="446">
        <v>59590.727549999996</v>
      </c>
      <c r="K20" s="446">
        <v>189613.6111000001</v>
      </c>
    </row>
    <row r="21" spans="1:13" ht="20.25" customHeight="1">
      <c r="A21" s="691" t="s">
        <v>125</v>
      </c>
      <c r="B21" s="691"/>
      <c r="C21" s="450">
        <v>9.2223554663398183E-2</v>
      </c>
      <c r="D21" s="450">
        <v>-0.11128391158651799</v>
      </c>
      <c r="E21" s="450">
        <v>-5.5418826216966255E-2</v>
      </c>
      <c r="F21" s="450">
        <v>0.13005973119100944</v>
      </c>
      <c r="G21" s="450">
        <v>-0.1094646186243555</v>
      </c>
      <c r="H21" s="450">
        <v>-0.1616179287311838</v>
      </c>
      <c r="I21" s="450">
        <v>0.13005973119100944</v>
      </c>
      <c r="J21" s="450">
        <v>-0.16092173085072514</v>
      </c>
      <c r="K21" s="450">
        <v>0.11983296287742122</v>
      </c>
    </row>
    <row r="22" spans="1:13" ht="24" customHeight="1">
      <c r="A22" s="700" t="s">
        <v>120</v>
      </c>
      <c r="B22" s="700"/>
      <c r="C22" s="68">
        <v>205104.9533000002</v>
      </c>
      <c r="D22" s="68">
        <v>93622.093809999991</v>
      </c>
      <c r="E22" s="68">
        <v>1958.5412200000001</v>
      </c>
      <c r="F22" s="68">
        <v>277.44333999999998</v>
      </c>
      <c r="G22" s="68">
        <v>95858.078369999988</v>
      </c>
      <c r="H22" s="68">
        <v>88350.016410000011</v>
      </c>
      <c r="I22" s="68">
        <v>277.44333999999998</v>
      </c>
      <c r="J22" s="68">
        <v>88627.459750000009</v>
      </c>
      <c r="K22" s="68">
        <v>212335.57192000016</v>
      </c>
    </row>
    <row r="23" spans="1:13" ht="35.25" customHeight="1">
      <c r="A23" s="702" t="s">
        <v>121</v>
      </c>
      <c r="B23" s="702"/>
      <c r="C23" s="702"/>
      <c r="D23" s="702"/>
      <c r="E23" s="702"/>
      <c r="F23" s="702"/>
      <c r="G23" s="702"/>
      <c r="H23" s="702"/>
      <c r="I23" s="702"/>
      <c r="J23" s="702"/>
      <c r="K23" s="702"/>
    </row>
    <row r="24" spans="1:13" ht="42.75" customHeight="1">
      <c r="A24" s="703" t="s">
        <v>122</v>
      </c>
      <c r="B24" s="703"/>
      <c r="C24" s="703"/>
      <c r="D24" s="703"/>
      <c r="E24" s="703"/>
      <c r="F24" s="703"/>
      <c r="G24" s="703"/>
      <c r="H24" s="703"/>
      <c r="I24" s="703"/>
      <c r="J24" s="703"/>
      <c r="K24" s="703"/>
    </row>
    <row r="25" spans="1:13" ht="12.75" customHeight="1">
      <c r="B25" s="70"/>
      <c r="C25" s="71"/>
      <c r="D25" s="71"/>
      <c r="E25" s="71"/>
      <c r="F25" s="72"/>
      <c r="G25" s="72"/>
      <c r="H25" s="72"/>
      <c r="I25" s="72"/>
      <c r="J25" s="73"/>
    </row>
    <row r="26" spans="1:13" ht="12.75" customHeight="1">
      <c r="A26" s="69" t="s">
        <v>123</v>
      </c>
    </row>
    <row r="27" spans="1:13" ht="12.75" customHeight="1"/>
    <row r="28" spans="1:13" ht="12.75" customHeight="1">
      <c r="A28" s="297" t="s">
        <v>490</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row r="38" spans="11:11" ht="12.75" customHeight="1">
      <c r="K38" s="47" t="s">
        <v>124</v>
      </c>
    </row>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 t="s">
        <v>486</v>
      </c>
      <c r="H1" s="26" t="str">
        <f>Naslovnica!A20</f>
        <v>Veljača 2013.</v>
      </c>
    </row>
    <row r="2" spans="1:9" ht="12.75" customHeight="1">
      <c r="A2" s="378" t="s">
        <v>899</v>
      </c>
      <c r="H2" s="374" t="str">
        <f>Naslovnica!A24</f>
        <v>February 2013</v>
      </c>
    </row>
    <row r="3" spans="1:9" ht="12.75" customHeight="1"/>
    <row r="4" spans="1:9" ht="12.75" customHeight="1">
      <c r="F4" s="693" t="s">
        <v>901</v>
      </c>
      <c r="G4" s="693"/>
      <c r="H4" s="693"/>
    </row>
    <row r="5" spans="1:9" ht="21" customHeight="1">
      <c r="A5" s="74"/>
      <c r="B5" s="696" t="s">
        <v>898</v>
      </c>
      <c r="C5" s="696"/>
      <c r="D5" s="696"/>
      <c r="E5" s="696"/>
      <c r="F5" s="696"/>
      <c r="G5" s="696"/>
      <c r="H5" s="51"/>
    </row>
    <row r="6" spans="1:9" ht="33.75" customHeight="1">
      <c r="A6" s="75" t="s">
        <v>126</v>
      </c>
      <c r="B6" s="74" t="str">
        <f>Naslovnica!A20</f>
        <v>Veljača 2013.</v>
      </c>
      <c r="C6" s="92" t="str">
        <f>'4 Tablica 2 - Graf 2'!F5</f>
        <v>Siječanj 2013.</v>
      </c>
      <c r="D6" s="74" t="s">
        <v>127</v>
      </c>
      <c r="E6" s="74" t="s">
        <v>128</v>
      </c>
      <c r="F6" s="74" t="s">
        <v>129</v>
      </c>
      <c r="G6" s="74" t="s">
        <v>130</v>
      </c>
      <c r="H6" s="74" t="s">
        <v>131</v>
      </c>
    </row>
    <row r="7" spans="1:9" ht="33.75" customHeight="1">
      <c r="A7" s="375" t="s">
        <v>132</v>
      </c>
      <c r="B7" s="375" t="str">
        <f>Naslovnica!A24</f>
        <v>February 2013</v>
      </c>
      <c r="C7" s="376" t="str">
        <f>'4 Tablica 2 - Graf 2'!F6</f>
        <v>January 2013</v>
      </c>
      <c r="D7" s="375" t="s">
        <v>133</v>
      </c>
      <c r="E7" s="377" t="s">
        <v>134</v>
      </c>
      <c r="F7" s="377" t="s">
        <v>135</v>
      </c>
      <c r="G7" s="377" t="s">
        <v>136</v>
      </c>
      <c r="H7" s="377" t="s">
        <v>137</v>
      </c>
    </row>
    <row r="8" spans="1:9">
      <c r="A8" s="451" t="s">
        <v>138</v>
      </c>
      <c r="B8" s="452">
        <v>150547.15088</v>
      </c>
      <c r="C8" s="452">
        <v>154234.04553</v>
      </c>
      <c r="D8" s="450">
        <v>-2.3904544793145983E-2</v>
      </c>
      <c r="E8" s="452">
        <v>148071.34593000001</v>
      </c>
      <c r="F8" s="450">
        <v>1.67203514930594E-2</v>
      </c>
      <c r="G8" s="452">
        <v>304781.19640999998</v>
      </c>
      <c r="H8" s="452">
        <v>16623653.544019997</v>
      </c>
      <c r="I8" s="320"/>
    </row>
    <row r="9" spans="1:9">
      <c r="A9" s="451" t="s">
        <v>139</v>
      </c>
      <c r="B9" s="452">
        <v>53014.677149999996</v>
      </c>
      <c r="C9" s="452">
        <v>53286.401659999996</v>
      </c>
      <c r="D9" s="450">
        <v>-5.099321806973746E-3</v>
      </c>
      <c r="E9" s="452">
        <v>51695.81222</v>
      </c>
      <c r="F9" s="450">
        <v>2.5512026474936698E-2</v>
      </c>
      <c r="G9" s="452">
        <v>106301.07881000001</v>
      </c>
      <c r="H9" s="452">
        <v>5088709.8612000011</v>
      </c>
      <c r="I9" s="301"/>
    </row>
    <row r="10" spans="1:9">
      <c r="A10" s="451" t="s">
        <v>140</v>
      </c>
      <c r="B10" s="452">
        <v>70642.222239999988</v>
      </c>
      <c r="C10" s="452">
        <v>69329.443360000005</v>
      </c>
      <c r="D10" s="450">
        <v>1.8935373145623699E-2</v>
      </c>
      <c r="E10" s="452">
        <v>69932.171920000008</v>
      </c>
      <c r="F10" s="450">
        <v>1.0153414380040325E-2</v>
      </c>
      <c r="G10" s="452">
        <v>139971.66560000001</v>
      </c>
      <c r="H10" s="452">
        <v>7263127.4445699975</v>
      </c>
    </row>
    <row r="11" spans="1:9">
      <c r="A11" s="451" t="s">
        <v>141</v>
      </c>
      <c r="B11" s="452">
        <v>119657.82217</v>
      </c>
      <c r="C11" s="452">
        <v>120026.53664000001</v>
      </c>
      <c r="D11" s="450">
        <v>-3.0719412583394379E-3</v>
      </c>
      <c r="E11" s="452">
        <v>116236.44964000001</v>
      </c>
      <c r="F11" s="450">
        <v>2.9434592510322249E-2</v>
      </c>
      <c r="G11" s="452">
        <v>239684.35881000001</v>
      </c>
      <c r="H11" s="452">
        <v>12782475.380449999</v>
      </c>
    </row>
    <row r="12" spans="1:9" ht="22.5" customHeight="1">
      <c r="A12" s="76" t="s">
        <v>142</v>
      </c>
      <c r="B12" s="77">
        <v>393861.87244000001</v>
      </c>
      <c r="C12" s="77">
        <v>396876.42719000002</v>
      </c>
      <c r="D12" s="78">
        <v>-7.5957011892692407E-3</v>
      </c>
      <c r="E12" s="77">
        <v>385935.77971000003</v>
      </c>
      <c r="F12" s="78">
        <v>2.0537335864417135E-2</v>
      </c>
      <c r="G12" s="77">
        <v>790738.29962999991</v>
      </c>
      <c r="H12" s="77">
        <v>41757966.230239995</v>
      </c>
    </row>
    <row r="13" spans="1:9" ht="21.75" customHeight="1">
      <c r="A13" s="707" t="s">
        <v>143</v>
      </c>
      <c r="B13" s="707"/>
      <c r="C13" s="707"/>
      <c r="D13" s="707"/>
      <c r="E13" s="707"/>
      <c r="F13" s="707"/>
      <c r="G13" s="707"/>
      <c r="H13" s="707"/>
    </row>
    <row r="14" spans="1:9" ht="21" customHeight="1">
      <c r="A14" s="708" t="s">
        <v>144</v>
      </c>
      <c r="B14" s="708"/>
      <c r="C14" s="708"/>
      <c r="D14" s="708"/>
      <c r="E14" s="708"/>
      <c r="F14" s="708"/>
      <c r="G14" s="708"/>
      <c r="H14" s="708"/>
    </row>
    <row r="15" spans="1:9" ht="12.75" customHeight="1"/>
    <row r="16" spans="1:9" ht="12.75" customHeight="1"/>
    <row r="17" spans="1:9" ht="12.75" customHeight="1">
      <c r="A17" s="60" t="s">
        <v>1201</v>
      </c>
      <c r="H17" s="26" t="str">
        <f>Naslovnica!A20</f>
        <v>Veljača 2013.</v>
      </c>
    </row>
    <row r="18" spans="1:9" ht="12.75" customHeight="1">
      <c r="A18" s="378" t="s">
        <v>900</v>
      </c>
      <c r="H18" s="374" t="str">
        <f>Naslovnica!A24</f>
        <v>February 2013</v>
      </c>
    </row>
    <row r="19" spans="1:9" ht="12.75" customHeight="1"/>
    <row r="20" spans="1:9" ht="12.75" customHeight="1">
      <c r="E20" s="693" t="s">
        <v>901</v>
      </c>
      <c r="F20" s="693"/>
      <c r="G20" s="693"/>
    </row>
    <row r="21" spans="1:9" ht="25.5" customHeight="1">
      <c r="A21" s="74"/>
      <c r="B21" s="696" t="s">
        <v>145</v>
      </c>
      <c r="C21" s="696"/>
      <c r="D21" s="696"/>
      <c r="E21" s="696"/>
      <c r="F21" s="696"/>
      <c r="G21" s="696"/>
    </row>
    <row r="22" spans="1:9" ht="33.75" customHeight="1">
      <c r="A22" s="74" t="s">
        <v>126</v>
      </c>
      <c r="B22" s="74" t="str">
        <f>Naslovnica!A20</f>
        <v>Veljača 2013.</v>
      </c>
      <c r="C22" s="92" t="str">
        <f>'4 Tablica 2 - Graf 2'!F5</f>
        <v>Siječanj 2013.</v>
      </c>
      <c r="D22" s="74" t="s">
        <v>127</v>
      </c>
      <c r="E22" s="74" t="s">
        <v>128</v>
      </c>
      <c r="F22" s="74" t="s">
        <v>129</v>
      </c>
      <c r="G22" s="74" t="s">
        <v>130</v>
      </c>
    </row>
    <row r="23" spans="1:9" ht="33.75" customHeight="1">
      <c r="A23" s="375" t="s">
        <v>132</v>
      </c>
      <c r="B23" s="375" t="str">
        <f>Naslovnica!A24</f>
        <v>February 2013</v>
      </c>
      <c r="C23" s="376" t="str">
        <f>'4 Tablica 2 - Graf 2'!F6</f>
        <v>January 2013</v>
      </c>
      <c r="D23" s="375" t="s">
        <v>133</v>
      </c>
      <c r="E23" s="377" t="s">
        <v>134</v>
      </c>
      <c r="F23" s="377" t="s">
        <v>135</v>
      </c>
      <c r="G23" s="377" t="s">
        <v>136</v>
      </c>
    </row>
    <row r="24" spans="1:9">
      <c r="A24" s="451" t="s">
        <v>138</v>
      </c>
      <c r="B24" s="452">
        <v>773.34732999999994</v>
      </c>
      <c r="C24" s="452">
        <v>792.53314999999998</v>
      </c>
      <c r="D24" s="450">
        <v>-2.4208223971451587E-2</v>
      </c>
      <c r="E24" s="452">
        <v>765.11964</v>
      </c>
      <c r="F24" s="450">
        <v>1.0753468568654098E-2</v>
      </c>
      <c r="G24" s="452">
        <v>1565.88048</v>
      </c>
      <c r="H24" s="320"/>
      <c r="I24" s="301"/>
    </row>
    <row r="25" spans="1:9">
      <c r="A25" s="451" t="s">
        <v>139</v>
      </c>
      <c r="B25" s="452">
        <v>427.53532000000001</v>
      </c>
      <c r="C25" s="452">
        <v>429.74263000000002</v>
      </c>
      <c r="D25" s="450">
        <v>-5.136353356426396E-3</v>
      </c>
      <c r="E25" s="452">
        <v>416.90358000000003</v>
      </c>
      <c r="F25" s="450">
        <v>2.550167595106758E-2</v>
      </c>
      <c r="G25" s="452">
        <v>857.27794999999992</v>
      </c>
      <c r="H25" s="301"/>
    </row>
    <row r="26" spans="1:9">
      <c r="A26" s="451" t="s">
        <v>140</v>
      </c>
      <c r="B26" s="452">
        <v>569.68734999999992</v>
      </c>
      <c r="C26" s="452">
        <v>559.12330000000009</v>
      </c>
      <c r="D26" s="450">
        <v>1.8893954160021299E-2</v>
      </c>
      <c r="E26" s="452">
        <v>563.97086999999999</v>
      </c>
      <c r="F26" s="450">
        <v>1.0136126357022541E-2</v>
      </c>
      <c r="G26" s="452">
        <v>1128.8106499999999</v>
      </c>
    </row>
    <row r="27" spans="1:9">
      <c r="A27" s="451" t="s">
        <v>141</v>
      </c>
      <c r="B27" s="452">
        <v>964.97328000000005</v>
      </c>
      <c r="C27" s="452">
        <v>967.98265000000004</v>
      </c>
      <c r="D27" s="450">
        <v>-3.108909028483093E-3</v>
      </c>
      <c r="E27" s="452">
        <v>937.38214000000005</v>
      </c>
      <c r="F27" s="450">
        <v>2.9434249728717891E-2</v>
      </c>
      <c r="G27" s="452">
        <v>1932.9559300000001</v>
      </c>
    </row>
    <row r="28" spans="1:9" ht="22.5" customHeight="1">
      <c r="A28" s="76" t="s">
        <v>142</v>
      </c>
      <c r="B28" s="77">
        <v>2735.5432799999999</v>
      </c>
      <c r="C28" s="77">
        <v>2749.3817300000001</v>
      </c>
      <c r="D28" s="78">
        <v>-5.0332952492559823E-3</v>
      </c>
      <c r="E28" s="77">
        <v>2683.3762300000003</v>
      </c>
      <c r="F28" s="78">
        <v>1.944082585839987E-2</v>
      </c>
      <c r="G28" s="77">
        <v>5484.9250099999999</v>
      </c>
    </row>
    <row r="29" spans="1:9" ht="24.75" customHeight="1">
      <c r="A29" s="704" t="s">
        <v>146</v>
      </c>
      <c r="B29" s="704"/>
      <c r="C29" s="704"/>
      <c r="D29" s="704"/>
      <c r="E29" s="704"/>
      <c r="F29" s="704"/>
      <c r="G29" s="704"/>
    </row>
    <row r="30" spans="1:9" ht="25.5" customHeight="1">
      <c r="A30" s="705" t="s">
        <v>147</v>
      </c>
      <c r="B30" s="706"/>
      <c r="C30" s="706"/>
      <c r="D30" s="706"/>
      <c r="E30" s="706"/>
      <c r="F30" s="706"/>
      <c r="G30" s="706"/>
    </row>
    <row r="31" spans="1:9" ht="12.75" customHeight="1"/>
    <row r="32" spans="1:9" ht="12.75" customHeight="1">
      <c r="A32" s="69" t="s">
        <v>902</v>
      </c>
    </row>
    <row r="33" spans="1:8" ht="12.75" customHeight="1"/>
    <row r="34" spans="1:8" ht="12.75" customHeight="1"/>
    <row r="35" spans="1:8" ht="12.75" customHeight="1">
      <c r="A35" s="297" t="s">
        <v>490</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7" t="s">
        <v>148</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487</v>
      </c>
      <c r="G1" s="26" t="str">
        <f>Naslovnica!A20</f>
        <v>Veljača 2013.</v>
      </c>
    </row>
    <row r="2" spans="1:8" ht="12.75" customHeight="1">
      <c r="A2" s="373" t="s">
        <v>149</v>
      </c>
      <c r="G2" s="374" t="str">
        <f>Naslovnica!A24</f>
        <v>February 2013</v>
      </c>
    </row>
    <row r="3" spans="1:8" ht="12.75" customHeight="1"/>
    <row r="4" spans="1:8" ht="12.75" customHeight="1">
      <c r="E4" s="709" t="s">
        <v>903</v>
      </c>
      <c r="F4" s="709"/>
      <c r="G4" s="709"/>
    </row>
    <row r="5" spans="1:8" ht="16.5" customHeight="1">
      <c r="A5" s="710" t="s">
        <v>904</v>
      </c>
      <c r="B5" s="711" t="s">
        <v>905</v>
      </c>
      <c r="C5" s="711"/>
      <c r="D5" s="711"/>
      <c r="E5" s="711"/>
      <c r="F5" s="711"/>
      <c r="G5" s="711"/>
    </row>
    <row r="6" spans="1:8" ht="12.75" customHeight="1">
      <c r="A6" s="710"/>
      <c r="B6" s="715" t="str">
        <f>Naslovnica!A20</f>
        <v>Veljača 2013.</v>
      </c>
      <c r="C6" s="715"/>
      <c r="D6" s="716" t="str">
        <f>'4 Tablica 2 - Graf 2'!F5</f>
        <v>Siječanj 2013.</v>
      </c>
      <c r="E6" s="715"/>
      <c r="F6" s="717" t="s">
        <v>156</v>
      </c>
      <c r="G6" s="717"/>
    </row>
    <row r="7" spans="1:8" ht="12.75" customHeight="1">
      <c r="A7" s="710"/>
      <c r="B7" s="712" t="str">
        <f>Naslovnica!A24</f>
        <v>February 2013</v>
      </c>
      <c r="C7" s="712"/>
      <c r="D7" s="713" t="str">
        <f>'4 Tablica 2 - Graf 2'!F6</f>
        <v>January 2013</v>
      </c>
      <c r="E7" s="712"/>
      <c r="F7" s="714" t="s">
        <v>157</v>
      </c>
      <c r="G7" s="714"/>
    </row>
    <row r="8" spans="1:8" ht="12.75" customHeight="1">
      <c r="A8" s="710"/>
      <c r="B8" s="80" t="s">
        <v>150</v>
      </c>
      <c r="C8" s="80" t="s">
        <v>151</v>
      </c>
      <c r="D8" s="80" t="s">
        <v>150</v>
      </c>
      <c r="E8" s="80" t="s">
        <v>151</v>
      </c>
      <c r="F8" s="80" t="s">
        <v>150</v>
      </c>
      <c r="G8" s="80" t="s">
        <v>152</v>
      </c>
    </row>
    <row r="9" spans="1:8" ht="12.75" customHeight="1">
      <c r="A9" s="710"/>
      <c r="B9" s="379" t="s">
        <v>153</v>
      </c>
      <c r="C9" s="379" t="s">
        <v>154</v>
      </c>
      <c r="D9" s="379" t="s">
        <v>153</v>
      </c>
      <c r="E9" s="379" t="s">
        <v>154</v>
      </c>
      <c r="F9" s="379" t="s">
        <v>153</v>
      </c>
      <c r="G9" s="379" t="s">
        <v>155</v>
      </c>
    </row>
    <row r="10" spans="1:8">
      <c r="A10" s="453" t="s">
        <v>138</v>
      </c>
      <c r="B10" s="454">
        <v>21319176.777860001</v>
      </c>
      <c r="C10" s="455">
        <v>0.40167921118307254</v>
      </c>
      <c r="D10" s="456">
        <v>21170359.890480001</v>
      </c>
      <c r="E10" s="455">
        <v>0.40107573037425015</v>
      </c>
      <c r="F10" s="457">
        <v>148816.8873800002</v>
      </c>
      <c r="G10" s="455">
        <v>7.0294925617642168E-3</v>
      </c>
      <c r="H10" s="320"/>
    </row>
    <row r="11" spans="1:8">
      <c r="A11" s="453" t="s">
        <v>139</v>
      </c>
      <c r="B11" s="454">
        <v>7122414.9667700008</v>
      </c>
      <c r="C11" s="455">
        <v>0.13419495768437736</v>
      </c>
      <c r="D11" s="454">
        <v>7062630.7341599995</v>
      </c>
      <c r="E11" s="455">
        <v>0.13380262757557793</v>
      </c>
      <c r="F11" s="457">
        <v>59784.232610001229</v>
      </c>
      <c r="G11" s="455">
        <v>8.4648673929448304E-3</v>
      </c>
      <c r="H11" s="301"/>
    </row>
    <row r="12" spans="1:8">
      <c r="A12" s="453" t="s">
        <v>140</v>
      </c>
      <c r="B12" s="454">
        <v>8673035.2684400007</v>
      </c>
      <c r="C12" s="455">
        <v>0.16341052947259466</v>
      </c>
      <c r="D12" s="454">
        <v>8594440.1946600005</v>
      </c>
      <c r="E12" s="455">
        <v>0.16282299384911011</v>
      </c>
      <c r="F12" s="457">
        <v>78595.07378000021</v>
      </c>
      <c r="G12" s="455">
        <v>9.1448741279080981E-3</v>
      </c>
    </row>
    <row r="13" spans="1:8">
      <c r="A13" s="453" t="s">
        <v>141</v>
      </c>
      <c r="B13" s="454">
        <v>15960504.047530001</v>
      </c>
      <c r="C13" s="455">
        <v>0.30071530165995541</v>
      </c>
      <c r="D13" s="454">
        <v>15956515.67062</v>
      </c>
      <c r="E13" s="455">
        <v>0.30229864820106189</v>
      </c>
      <c r="F13" s="457">
        <v>3988.3769100010395</v>
      </c>
      <c r="G13" s="455">
        <v>2.4995287143703138E-4</v>
      </c>
    </row>
    <row r="14" spans="1:8" ht="18.75" customHeight="1">
      <c r="A14" s="81" t="s">
        <v>159</v>
      </c>
      <c r="B14" s="82">
        <v>53075131.060600005</v>
      </c>
      <c r="C14" s="83">
        <v>1</v>
      </c>
      <c r="D14" s="82">
        <v>52783946.489919998</v>
      </c>
      <c r="E14" s="83">
        <v>1</v>
      </c>
      <c r="F14" s="84">
        <v>291184.57068000734</v>
      </c>
      <c r="G14" s="83">
        <v>5.5165365616536288E-3</v>
      </c>
    </row>
    <row r="15" spans="1:8" ht="12.75" customHeight="1">
      <c r="A15" s="85" t="s">
        <v>906</v>
      </c>
    </row>
    <row r="16" spans="1:8" ht="12.75" customHeight="1"/>
    <row r="17" spans="1:8" ht="12.75" customHeight="1"/>
    <row r="18" spans="1:8" ht="12.75" customHeight="1">
      <c r="A18" s="22" t="s">
        <v>488</v>
      </c>
      <c r="G18" s="26" t="str">
        <f>Naslovnica!A20</f>
        <v>Veljača 2013.</v>
      </c>
    </row>
    <row r="19" spans="1:8" ht="12.75" customHeight="1">
      <c r="A19" s="373" t="s">
        <v>29</v>
      </c>
      <c r="G19" s="374" t="str">
        <f>Naslovnica!A24</f>
        <v>February 2013</v>
      </c>
    </row>
    <row r="20" spans="1:8" ht="12.75" customHeight="1"/>
    <row r="21" spans="1:8" ht="12.75" customHeight="1">
      <c r="H21" s="301"/>
    </row>
    <row r="22" spans="1:8" ht="12.75" customHeight="1">
      <c r="H22" s="301"/>
    </row>
    <row r="23" spans="1:8" ht="12.75" customHeight="1">
      <c r="H23" s="320"/>
    </row>
    <row r="24" spans="1:8" ht="12.75" customHeight="1">
      <c r="G24" s="320"/>
      <c r="H24" s="301"/>
    </row>
    <row r="25" spans="1:8" ht="12.75" customHeight="1">
      <c r="G25" s="320"/>
    </row>
    <row r="26" spans="1:8" ht="12.75" customHeight="1">
      <c r="G26" s="320"/>
      <c r="H26" s="301"/>
    </row>
    <row r="27" spans="1:8" ht="12.75" customHeight="1">
      <c r="G27" s="301"/>
    </row>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321"/>
      <c r="B36" s="418" t="s">
        <v>906</v>
      </c>
    </row>
    <row r="37" spans="1:10" ht="12.75" customHeight="1"/>
    <row r="38" spans="1:10" ht="12.75" customHeight="1"/>
    <row r="39" spans="1:10" ht="12.75" customHeight="1">
      <c r="A39" s="86" t="s">
        <v>30</v>
      </c>
      <c r="G39" s="26" t="str">
        <f>Naslovnica!A20</f>
        <v>Veljača 2013.</v>
      </c>
    </row>
    <row r="40" spans="1:10" ht="12.75" customHeight="1">
      <c r="A40" s="380" t="s">
        <v>31</v>
      </c>
      <c r="G40" s="374" t="str">
        <f>Naslovnica!A24</f>
        <v>February 2013</v>
      </c>
    </row>
    <row r="41" spans="1:10" ht="12.75" customHeight="1">
      <c r="H41" s="301"/>
    </row>
    <row r="42" spans="1:10" ht="12.75" customHeight="1">
      <c r="G42" s="301"/>
      <c r="H42" s="301"/>
    </row>
    <row r="43" spans="1:10" ht="12.75" customHeight="1">
      <c r="J43" s="301"/>
    </row>
    <row r="44" spans="1:10" ht="12.75" customHeight="1">
      <c r="H44" s="301"/>
    </row>
    <row r="45" spans="1:10" ht="12.75" customHeight="1">
      <c r="G45" s="320"/>
    </row>
    <row r="46" spans="1:10" ht="12.75" customHeight="1">
      <c r="G46" s="301"/>
      <c r="H46" s="320"/>
    </row>
    <row r="47" spans="1:10" ht="12.75" customHeight="1">
      <c r="G47" s="320"/>
    </row>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c r="A57" s="321"/>
      <c r="B57" s="418" t="s">
        <v>906</v>
      </c>
    </row>
    <row r="58" spans="1:7" ht="12.75" customHeight="1"/>
    <row r="59" spans="1:7" ht="12.75" customHeight="1">
      <c r="A59" s="297" t="s">
        <v>490</v>
      </c>
    </row>
    <row r="60" spans="1:7" ht="12.75" customHeight="1"/>
    <row r="61" spans="1:7" ht="12.75" customHeight="1">
      <c r="G61" s="47" t="s">
        <v>158</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6.42578125" customWidth="1"/>
    <col min="2" max="6" width="14.28515625" customWidth="1"/>
  </cols>
  <sheetData>
    <row r="1" spans="1:7" ht="12.75" customHeight="1">
      <c r="A1" s="95" t="s">
        <v>489</v>
      </c>
      <c r="F1" s="26" t="str">
        <f>Naslovnica!A20</f>
        <v>Veljača 2013.</v>
      </c>
    </row>
    <row r="2" spans="1:7" ht="12.75" customHeight="1">
      <c r="A2" s="381" t="s">
        <v>33</v>
      </c>
      <c r="F2" s="374" t="str">
        <f>Naslovnica!A24</f>
        <v>February 2013</v>
      </c>
    </row>
    <row r="3" spans="1:7" ht="12.75" customHeight="1"/>
    <row r="4" spans="1:7">
      <c r="A4" s="710" t="s">
        <v>907</v>
      </c>
      <c r="B4" s="80"/>
      <c r="C4" s="79"/>
      <c r="D4" s="719" t="s">
        <v>908</v>
      </c>
      <c r="E4" s="719"/>
      <c r="F4" s="719"/>
    </row>
    <row r="5" spans="1:7">
      <c r="A5" s="718"/>
      <c r="B5" s="96" t="str">
        <f>Naslovnica!A20</f>
        <v>Veljača 2013.</v>
      </c>
      <c r="C5" s="93" t="str">
        <f>'4 Tablica 2 - Graf 2'!F5</f>
        <v>Siječanj 2013.</v>
      </c>
      <c r="D5" s="97" t="s">
        <v>909</v>
      </c>
      <c r="E5" s="98" t="s">
        <v>910</v>
      </c>
      <c r="F5" s="80" t="s">
        <v>911</v>
      </c>
    </row>
    <row r="6" spans="1:7">
      <c r="A6" s="718"/>
      <c r="B6" s="377" t="str">
        <f>Naslovnica!A24</f>
        <v>February 2013</v>
      </c>
      <c r="C6" s="382" t="str">
        <f>'4 Tablica 2 - Graf 2'!F6</f>
        <v>January 2013</v>
      </c>
      <c r="D6" s="80"/>
      <c r="E6" s="80"/>
      <c r="F6" s="80"/>
    </row>
    <row r="7" spans="1:7">
      <c r="A7" s="458" t="s">
        <v>138</v>
      </c>
      <c r="B7" s="459">
        <v>185.4102</v>
      </c>
      <c r="C7" s="459">
        <v>185.35820000000001</v>
      </c>
      <c r="D7" s="460">
        <v>184.42590000000001</v>
      </c>
      <c r="E7" s="459">
        <v>185.6728</v>
      </c>
      <c r="F7" s="461">
        <v>1.2468999999999824</v>
      </c>
      <c r="G7" s="320"/>
    </row>
    <row r="8" spans="1:7">
      <c r="A8" s="458" t="s">
        <v>139</v>
      </c>
      <c r="B8" s="459">
        <v>186.99080000000001</v>
      </c>
      <c r="C8" s="459">
        <v>186.73230000000001</v>
      </c>
      <c r="D8" s="460">
        <v>185.9513</v>
      </c>
      <c r="E8" s="459">
        <v>187.05879999999999</v>
      </c>
      <c r="F8" s="461">
        <v>1.1074999999999875</v>
      </c>
      <c r="G8" s="301"/>
    </row>
    <row r="9" spans="1:7">
      <c r="A9" s="458" t="s">
        <v>140</v>
      </c>
      <c r="B9" s="459">
        <v>165.81379999999999</v>
      </c>
      <c r="C9" s="459">
        <v>165.5421</v>
      </c>
      <c r="D9" s="460">
        <v>164.8212</v>
      </c>
      <c r="E9" s="459">
        <v>166.17140000000001</v>
      </c>
      <c r="F9" s="461">
        <v>1.350200000000001</v>
      </c>
    </row>
    <row r="10" spans="1:7">
      <c r="A10" s="458" t="s">
        <v>141</v>
      </c>
      <c r="B10" s="459">
        <v>180.5967</v>
      </c>
      <c r="C10" s="460">
        <v>181.83670000000001</v>
      </c>
      <c r="D10" s="460">
        <v>179.6344</v>
      </c>
      <c r="E10" s="459">
        <v>181.6182</v>
      </c>
      <c r="F10" s="461">
        <v>1.9838000000000022</v>
      </c>
    </row>
    <row r="11" spans="1:7" ht="18.75" customHeight="1">
      <c r="A11" s="99" t="s">
        <v>160</v>
      </c>
      <c r="B11" s="100">
        <v>180.97255734581898</v>
      </c>
      <c r="C11" s="100">
        <v>181.25099677249818</v>
      </c>
      <c r="D11" s="100">
        <v>179.98761791876947</v>
      </c>
      <c r="E11" s="100">
        <v>181.40607592504784</v>
      </c>
      <c r="F11" s="101">
        <v>1.4184580062783709</v>
      </c>
    </row>
    <row r="12" spans="1:7" ht="12.75" customHeight="1">
      <c r="A12" s="102" t="s">
        <v>161</v>
      </c>
    </row>
    <row r="13" spans="1:7" ht="12.75" customHeight="1"/>
    <row r="14" spans="1:7" ht="20.25" customHeight="1">
      <c r="A14" s="720" t="s">
        <v>162</v>
      </c>
      <c r="B14" s="720"/>
      <c r="C14" s="720"/>
      <c r="D14" s="720"/>
      <c r="E14" s="720"/>
      <c r="F14" s="720"/>
    </row>
    <row r="15" spans="1:7" ht="19.5" customHeight="1">
      <c r="A15" s="721" t="s">
        <v>163</v>
      </c>
      <c r="B15" s="721"/>
      <c r="C15" s="721"/>
      <c r="D15" s="721"/>
      <c r="E15" s="721"/>
      <c r="F15" s="721"/>
    </row>
    <row r="16" spans="1:7" ht="12.75" customHeight="1"/>
    <row r="17" spans="1:7" ht="12.75" customHeight="1">
      <c r="A17" s="297" t="s">
        <v>490</v>
      </c>
    </row>
    <row r="18" spans="1:7" ht="12.75" customHeight="1">
      <c r="A18" s="22"/>
    </row>
    <row r="19" spans="1:7" ht="12.75" customHeight="1">
      <c r="A19" s="27"/>
      <c r="F19" s="26"/>
    </row>
    <row r="20" spans="1:7" ht="12.75" customHeight="1">
      <c r="A20" s="104"/>
      <c r="F20" s="31"/>
    </row>
    <row r="21" spans="1:7" ht="12.75" customHeight="1"/>
    <row r="22" spans="1:7" ht="12.75" customHeight="1"/>
    <row r="23" spans="1:7" ht="12.75" customHeight="1"/>
    <row r="24" spans="1:7" ht="12.75" customHeight="1">
      <c r="G24" s="301"/>
    </row>
    <row r="25" spans="1:7" ht="12.75" customHeight="1">
      <c r="G25" s="301"/>
    </row>
    <row r="26" spans="1:7" ht="12.75" customHeight="1">
      <c r="G26" s="301"/>
    </row>
    <row r="27" spans="1:7" ht="12.75" customHeight="1"/>
    <row r="28" spans="1:7" ht="12.75" customHeight="1"/>
    <row r="29" spans="1:7" ht="12.75" customHeight="1">
      <c r="G29" s="301"/>
    </row>
    <row r="30" spans="1:7" ht="12.75" customHeight="1">
      <c r="G30" s="331"/>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02"/>
    </row>
    <row r="46" spans="1:1" ht="12.75" customHeight="1">
      <c r="A46" s="102"/>
    </row>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c r="F58" s="384" t="s">
        <v>933</v>
      </c>
    </row>
    <row r="59" spans="6:6" ht="12.75" customHeight="1"/>
    <row r="60" spans="6:6" ht="12.75" customHeight="1"/>
    <row r="61" spans="6:6" ht="12.75" customHeight="1"/>
    <row r="62" spans="6:6" ht="12.75" customHeight="1"/>
    <row r="63" spans="6:6" ht="12.75" customHeight="1"/>
    <row r="64" spans="6:6" ht="12.75" customHeight="1"/>
    <row r="65" ht="12.75" customHeight="1"/>
  </sheetData>
  <mergeCells count="4">
    <mergeCell ref="A4:A6"/>
    <mergeCell ref="D4:F4"/>
    <mergeCell ref="A14:F14"/>
    <mergeCell ref="A15:F15"/>
  </mergeCells>
  <hyperlinks>
    <hyperlink ref="A17"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2F782-5808-4E82-ADB1-9238CECCF6F8}">
  <ds:schemaRefs>
    <ds:schemaRef ds:uri="http://schemas.microsoft.com/sharepoint/v3/contenttype/forms"/>
  </ds:schemaRefs>
</ds:datastoreItem>
</file>

<file path=customXml/itemProps2.xml><?xml version="1.0" encoding="utf-8"?>
<ds:datastoreItem xmlns:ds="http://schemas.openxmlformats.org/officeDocument/2006/customXml" ds:itemID="{60A74CDF-D73E-43CD-A068-33837EA3C27D}">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1B812BEC-E61D-4FE2-84BA-3409B109C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37</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03_13_1.1</dc:title>
  <dc:creator/>
  <cp:lastModifiedBy/>
  <dcterms:created xsi:type="dcterms:W3CDTF">2006-09-16T00:00:00Z</dcterms:created>
  <dcterms:modified xsi:type="dcterms:W3CDTF">2023-04-11T13:04:23Z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