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1.xml" ContentType="application/vnd.openxmlformats-officedocument.drawing+xml"/>
  <Override PartName="/xl/drawings/drawing10.xml" ContentType="application/vnd.openxmlformats-officedocument.drawing+xml"/>
  <Override PartName="/xl/drawings/drawing12.xml" ContentType="application/vnd.openxmlformats-officedocument.drawing+xml"/>
  <Override PartName="/xl/drawings/drawing15.xml" ContentType="application/vnd.openxmlformats-officedocument.drawing+xml"/>
  <Override PartName="/xl/drawings/drawing14.xml" ContentType="application/vnd.openxmlformats-officedocument.drawing+xml"/>
  <Override PartName="/xl/drawings/drawing13.xml" ContentType="application/vnd.openxmlformats-officedocument.drawing+xml"/>
  <Override PartName="/xl/drawings/drawing9.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drawings/drawing4.xml" ContentType="application/vnd.openxmlformats-officedocument.drawing+xml"/>
  <Override PartName="/xl/worksheets/sheet35.xml" ContentType="application/vnd.openxmlformats-officedocument.spreadsheetml.worksheet+xml"/>
  <Override PartName="/xl/worksheets/sheet36.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39.xml" ContentType="application/vnd.openxmlformats-officedocument.spreadsheetml.worksheet+xml"/>
  <Override PartName="/xl/worksheets/sheet38.xml" ContentType="application/vnd.openxmlformats-officedocument.spreadsheetml.worksheet+xml"/>
  <Override PartName="/xl/drawings/drawing3.xml" ContentType="application/vnd.openxmlformats-officedocument.drawing+xml"/>
  <Override PartName="/xl/worksheets/sheet37.xml" ContentType="application/vnd.openxmlformats-officedocument.spreadsheetml.worksheet+xml"/>
  <Override PartName="/xl/sharedStrings.xml" ContentType="application/vnd.openxmlformats-officedocument.spreadsheetml.sharedStrings+xml"/>
  <Override PartName="/xl/worksheets/sheet23.xml" ContentType="application/vnd.openxmlformats-officedocument.spreadsheetml.worksheet+xml"/>
  <Override PartName="/xl/worksheets/sheet21.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16.xml" ContentType="application/vnd.openxmlformats-officedocument.spreadsheetml.worksheet+xml"/>
  <Override PartName="/xl/drawings/drawing5.xml" ContentType="application/vnd.openxmlformats-officedocument.drawing+xml"/>
  <Override PartName="/xl/worksheets/sheet13.xml" ContentType="application/vnd.openxmlformats-officedocument.spreadsheetml.worksheet+xml"/>
  <Override PartName="/xl/worksheets/sheet22.xml" ContentType="application/vnd.openxmlformats-officedocument.spreadsheetml.worksheet+xml"/>
  <Override PartName="/xl/drawings/drawing6.xml" ContentType="application/vnd.openxmlformats-officedocument.drawing+xml"/>
  <Override PartName="/xl/worksheets/sheet15.xml" ContentType="application/vnd.openxmlformats-officedocument.spreadsheetml.worksheet+xml"/>
  <Override PartName="/xl/worksheets/sheet14.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showInkAnnotation="0" defaultThemeVersion="124226"/>
  <bookViews>
    <workbookView xWindow="-345" yWindow="0" windowWidth="19230" windowHeight="1126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5" r:id="rId29"/>
    <sheet name="30 Tablica 35 " sheetId="66" r:id="rId30"/>
    <sheet name="31 Tablica 36" sheetId="67" r:id="rId31"/>
    <sheet name="32 Tablica 37,38,39 " sheetId="68" r:id="rId32"/>
    <sheet name="33 Tablica 40,41" sheetId="69" r:id="rId33"/>
    <sheet name="34 Tablica 42,43,44-Graf 19,20 " sheetId="70" r:id="rId34"/>
    <sheet name="35 Tablica 45" sheetId="71" r:id="rId35"/>
    <sheet name="36 Tablica 46,47 " sheetId="72" r:id="rId36"/>
    <sheet name="37 Tablica 48" sheetId="76" r:id="rId37"/>
    <sheet name="38 Tablica 49 " sheetId="77" r:id="rId38"/>
    <sheet name="39 Tablica 50,51,52" sheetId="82" r:id="rId39"/>
  </sheets>
  <definedNames>
    <definedName name="_xlnm.Print_Area" localSheetId="10">'11 Tablica 11'!$A$1:$K$54</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9,10'!$A$1:$G$67</definedName>
    <definedName name="_xlnm.Print_Area" localSheetId="15">'16 Tablica 16'!$A$1:$I$45</definedName>
    <definedName name="_xlnm.Print_Area" localSheetId="16">'17 Tablica 17'!$A$1:$O$61</definedName>
    <definedName name="_xlnm.Print_Area" localSheetId="17">'18 Tablica 18'!$A$1:$D$48</definedName>
    <definedName name="_xlnm.Print_Area" localSheetId="18">'19 Tablica 19 - Graf 11'!$A$1:$J$75</definedName>
    <definedName name="_xlnm.Print_Area" localSheetId="1">'2 Sadržaj'!$A$1:$A$188</definedName>
    <definedName name="_xlnm.Print_Area" localSheetId="19">'20 Tablica 20 - Graf 12'!$A$1:$J$74</definedName>
    <definedName name="_xlnm.Print_Area" localSheetId="20">'21 Tablica 21,22 - Graf 13,14'!$A$1:$I$47</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27'!$A$1:$G$48</definedName>
    <definedName name="_xlnm.Print_Area" localSheetId="26">'27 Tabl. 28,29,30,31,32'!$A$1:$G$76</definedName>
    <definedName name="_xlnm.Print_Area" localSheetId="27">'28 Tablica 33'!$A$1:$J$192</definedName>
    <definedName name="_xlnm.Print_Area" localSheetId="28">'29 Tablica 34'!$A$1:$G$141</definedName>
    <definedName name="_xlnm.Print_Area" localSheetId="2">'3 Tablica 1 - Graf 1'!$A$1:$F$50</definedName>
    <definedName name="_xlnm.Print_Area" localSheetId="29">'30 Tablica 35 '!$A$1:$G$140</definedName>
    <definedName name="_xlnm.Print_Area" localSheetId="30">'31 Tablica 36'!$A$1:$K$57</definedName>
    <definedName name="_xlnm.Print_Area" localSheetId="31">'32 Tablica 37,38,39 '!$A$1:$D$52</definedName>
    <definedName name="_xlnm.Print_Area" localSheetId="32">'33 Tablica 40,41'!$A$1:$F$75</definedName>
    <definedName name="_xlnm.Print_Area" localSheetId="33">'34 Tablica 42,43,44-Graf 19,20 '!$A$1:$G$102</definedName>
    <definedName name="_xlnm.Print_Area" localSheetId="34">'35 Tablica 45'!$A$1:$E$64</definedName>
    <definedName name="_xlnm.Print_Area" localSheetId="35">'36 Tablica 46,47 '!$A$1:$G$83</definedName>
    <definedName name="_xlnm.Print_Area" localSheetId="36">'37 Tablica 48'!$A$1:$E$69</definedName>
    <definedName name="_xlnm.Print_Area" localSheetId="37">'38 Tablica 49 '!$A$1:$E$58</definedName>
    <definedName name="_xlnm.Print_Area" localSheetId="38">'39 Tablica 50,51,52'!$A$1:$E$59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0">Naslovnica!$A$1:$I$40</definedName>
  </definedNames>
  <calcPr calcId="145621"/>
</workbook>
</file>

<file path=xl/calcChain.xml><?xml version="1.0" encoding="utf-8"?>
<calcChain xmlns="http://schemas.openxmlformats.org/spreadsheetml/2006/main">
  <c r="C6" i="34" l="1"/>
  <c r="C5" i="34"/>
  <c r="B6" i="34"/>
  <c r="B5" i="34"/>
  <c r="C22" i="68" l="1"/>
  <c r="B40" i="45" l="1"/>
  <c r="D27" i="68" l="1"/>
  <c r="D26" i="68"/>
  <c r="D15" i="68"/>
  <c r="D14" i="68"/>
  <c r="E22" i="69" l="1"/>
  <c r="C8" i="69"/>
  <c r="D2" i="68"/>
  <c r="D1" i="68"/>
  <c r="C10" i="68"/>
  <c r="K2" i="67"/>
  <c r="K1" i="67"/>
  <c r="G2" i="66"/>
  <c r="G1" i="66"/>
  <c r="G2" i="65"/>
  <c r="G1" i="65"/>
  <c r="E2" i="45" l="1"/>
  <c r="E1" i="45"/>
  <c r="G6" i="46"/>
  <c r="G5" i="46"/>
  <c r="E6" i="46"/>
  <c r="E5" i="46"/>
  <c r="B58" i="45"/>
  <c r="B35" i="45"/>
  <c r="B16" i="45"/>
  <c r="G4" i="44"/>
  <c r="G3" i="44"/>
  <c r="B41" i="45" l="1"/>
  <c r="J33" i="36"/>
  <c r="J32"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6" i="10"/>
  <c r="C5" i="10"/>
  <c r="B6" i="10"/>
  <c r="B5" i="10"/>
  <c r="F2" i="10"/>
  <c r="F1" i="10"/>
  <c r="G19" i="8" l="1"/>
  <c r="G18" i="8"/>
  <c r="G40" i="8"/>
  <c r="G39" i="8"/>
  <c r="D7" i="8"/>
  <c r="D6" i="8"/>
  <c r="B7" i="8"/>
  <c r="B6" i="8"/>
  <c r="C23" i="7"/>
  <c r="C22" i="7"/>
  <c r="B23" i="7"/>
  <c r="B22" i="7"/>
  <c r="C7" i="7"/>
  <c r="C6"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<sst xmlns="http://schemas.openxmlformats.org/spreadsheetml/2006/main" count="2647" uniqueCount="1356">
  <si>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</si>
  <si>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</si>
  <si>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</si>
  <si>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</si>
  <si>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</si>
  <si>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</si>
  <si>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</si>
  <si>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</si>
  <si>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</si>
  <si>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</si>
  <si>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</si>
  <si>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</si>
  <si>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</si>
  <si>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</si>
  <si>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</si>
  <si>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</si>
  <si>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</si>
  <si>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</si>
  <si>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</si>
  <si>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</si>
  <si>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</si>
  <si>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</si>
  <si>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</si>
  <si>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</si>
  <si>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</si>
  <si>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</si>
  <si>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</si>
  <si>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</si>
  <si>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</si>
  <si>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</si>
  <si>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</si>
  <si>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</si>
  <si>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</si>
  <si>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</si>
  <si>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</si>
  <si>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</si>
  <si>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</si>
  <si>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</si>
  <si>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</si>
  <si>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</si>
  <si>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</si>
  <si>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</si>
  <si>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</si>
  <si>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Stavka / Item</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</si>
  <si>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</si>
  <si>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</si>
  <si>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</si>
  <si>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</si>
  <si>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 xml:space="preserve">Izvor / </t>
    </r>
    <r>
      <rPr>
        <sz val="7"/>
        <color indexed="12"/>
        <rFont val="Arial"/>
        <family val="2"/>
        <charset val="238"/>
      </rPr>
      <t>Source:</t>
    </r>
    <r>
      <rPr>
        <i/>
        <sz val="7"/>
        <rFont val="Arial"/>
        <family val="2"/>
        <charset val="238"/>
      </rPr>
      <t xml:space="preserve"> Regos, preliminarni podaci / Regos, </t>
    </r>
    <r>
      <rPr>
        <i/>
        <sz val="7"/>
        <color indexed="12"/>
        <rFont val="Arial"/>
        <family val="2"/>
        <charset val="238"/>
      </rPr>
      <t>preliminary data</t>
    </r>
  </si>
  <si>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</si>
  <si>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</si>
  <si>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</si>
  <si>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</si>
  <si>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</si>
  <si>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P r o m j e na /</t>
    </r>
    <r>
      <rPr>
        <b/>
        <i/>
        <sz val="10"/>
        <color indexed="12"/>
        <rFont val="Arial"/>
        <family val="2"/>
        <charset val="238"/>
      </rPr>
      <t xml:space="preserve"> C h a n g e</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</si>
  <si>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</si>
  <si>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</si>
  <si>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</si>
  <si>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</si>
  <si>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</si>
  <si>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</si>
  <si>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</si>
  <si>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</si>
  <si>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</si>
  <si>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</si>
  <si>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</si>
  <si>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</si>
  <si>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</si>
  <si>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</si>
  <si>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</si>
  <si>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</si>
  <si>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</si>
  <si>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</si>
  <si>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Ostali uplatitelji (pogrešne uplate)/     
</t>
    </r>
    <r>
      <rPr>
        <i/>
        <sz val="7"/>
        <color indexed="12"/>
        <rFont val="Arial"/>
        <family val="2"/>
        <charset val="238"/>
      </rPr>
      <t>Other payers (mispayments)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</si>
  <si>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</si>
  <si>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</si>
  <si>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</si>
  <si>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</si>
  <si>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</si>
  <si>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</si>
  <si>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</si>
  <si>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</si>
  <si>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</si>
  <si>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</si>
  <si>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</si>
  <si>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</si>
  <si>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</si>
  <si>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</si>
  <si>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</si>
  <si>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</si>
  <si>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</si>
  <si>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</si>
  <si>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</si>
  <si>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</si>
  <si>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</si>
  <si>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</si>
  <si>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</si>
  <si>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</si>
  <si>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</si>
  <si>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</si>
  <si>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</si>
  <si>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</si>
  <si>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</si>
  <si>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</si>
  <si>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</si>
  <si>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</si>
  <si>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</si>
  <si>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</si>
  <si>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</si>
  <si>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</si>
  <si>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</si>
  <si>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</si>
  <si>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</si>
  <si>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</si>
  <si>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</si>
  <si>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</si>
  <si>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</si>
  <si>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</si>
  <si>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</si>
  <si>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</si>
  <si>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</si>
  <si>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</si>
  <si>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</si>
  <si>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</si>
  <si>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</si>
  <si>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</si>
  <si>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</si>
  <si>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</si>
  <si>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</si>
  <si>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</si>
  <si>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</si>
  <si>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</si>
  <si>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</si>
  <si>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</si>
  <si>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</si>
  <si>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</si>
  <si>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</si>
  <si>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</si>
  <si>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</si>
  <si>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</si>
  <si>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</si>
  <si>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</si>
  <si>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</si>
  <si>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</si>
  <si>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</si>
  <si>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</si>
  <si>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</si>
  <si>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</si>
  <si>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</si>
  <si>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</si>
  <si>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</si>
  <si>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</si>
  <si>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</si>
  <si>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</si>
  <si>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</si>
  <si>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</si>
  <si>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</si>
  <si>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</si>
  <si>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</si>
  <si>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</si>
  <si>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</si>
  <si>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</si>
  <si>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</si>
  <si>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</si>
  <si>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</si>
  <si>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</si>
  <si>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</si>
  <si>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</si>
  <si>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</si>
  <si>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</si>
  <si>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</si>
  <si>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</si>
  <si>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</si>
  <si>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</si>
  <si>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</si>
  <si>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</si>
  <si>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</si>
  <si>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</si>
  <si>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</si>
  <si>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</si>
  <si>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</si>
  <si>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</si>
  <si>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</si>
  <si>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</si>
  <si>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</si>
  <si>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</si>
  <si>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</si>
  <si>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</si>
  <si>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</si>
  <si>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</si>
  <si>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</si>
  <si>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</si>
  <si>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</si>
  <si>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r>
      <t xml:space="preserve">Izvor / </t>
    </r>
    <r>
      <rPr>
        <sz val="8"/>
        <color indexed="12"/>
        <rFont val="Arial"/>
        <family val="2"/>
        <charset val="238"/>
      </rPr>
      <t>Source</t>
    </r>
    <r>
      <rPr>
        <i/>
        <sz val="8"/>
        <rFont val="Arial"/>
        <family val="2"/>
        <charset val="238"/>
      </rPr>
      <t xml:space="preserve">: DMD-ovi / </t>
    </r>
    <r>
      <rPr>
        <sz val="8"/>
        <color indexed="12"/>
        <rFont val="Arial"/>
        <family val="2"/>
        <charset val="238"/>
      </rPr>
      <t>DMDs</t>
    </r>
  </si>
  <si>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</si>
  <si>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</si>
  <si>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</si>
  <si>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</si>
  <si>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</si>
  <si>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</si>
  <si>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</si>
  <si>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</si>
  <si>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</si>
  <si>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</si>
  <si>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</si>
  <si>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</si>
  <si>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</si>
  <si>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</si>
  <si>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</si>
  <si>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</si>
  <si>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</si>
  <si>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</si>
  <si>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</si>
  <si>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</si>
  <si>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</si>
  <si>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</si>
  <si>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</si>
  <si>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</si>
  <si>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</si>
  <si>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</si>
  <si>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</si>
  <si>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</si>
  <si>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</si>
  <si>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</si>
  <si>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</si>
  <si>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</si>
  <si>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21.10.2004.</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</si>
  <si>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</si>
  <si>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</si>
  <si>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</si>
  <si>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</si>
  <si>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</si>
  <si>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</si>
  <si>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</si>
  <si>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</si>
  <si>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</si>
  <si>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</si>
  <si>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</si>
  <si>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</si>
  <si>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</si>
  <si>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</si>
  <si>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</si>
  <si>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</si>
  <si>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</si>
  <si>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</si>
  <si>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</si>
  <si>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</si>
  <si>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</si>
  <si>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</si>
  <si>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</si>
  <si>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</si>
  <si>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</si>
  <si>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</si>
  <si>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</si>
  <si>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</si>
  <si>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</si>
  <si>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</si>
  <si>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</si>
  <si>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</si>
  <si>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</si>
  <si>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</si>
  <si>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</si>
  <si>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</si>
  <si>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</si>
  <si>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</si>
  <si>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</si>
  <si>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</si>
  <si>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</si>
  <si>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</si>
  <si>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</si>
  <si>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</si>
  <si>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</si>
  <si>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</si>
  <si>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</si>
  <si>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</si>
  <si>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</si>
  <si>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</si>
  <si>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 xml:space="preserve">AC EXCEL </t>
  </si>
  <si>
    <t>PP</t>
  </si>
  <si>
    <t>D</t>
  </si>
  <si>
    <t>AC Global Balanced Emerging Markets</t>
  </si>
  <si>
    <t>JP</t>
  </si>
  <si>
    <t>M</t>
  </si>
  <si>
    <t xml:space="preserve">AC Global Dynamic Emerging Markets </t>
  </si>
  <si>
    <t xml:space="preserve">AC RUSIJA </t>
  </si>
  <si>
    <t xml:space="preserve">PROSPECTUS Jugoistočna Europa </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</si>
  <si>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</si>
  <si>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</si>
  <si>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</si>
  <si>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</si>
  <si>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</si>
  <si>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</si>
  <si>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</si>
  <si>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</si>
  <si>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</si>
  <si>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</si>
  <si>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</si>
  <si>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</si>
  <si>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</si>
  <si>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CEBA INVEST d.o.o.</t>
  </si>
  <si>
    <t xml:space="preserve">Erste Adriatic Equity </t>
  </si>
  <si>
    <t>ERSTE - INVEST d.o.o.</t>
  </si>
  <si>
    <t xml:space="preserve">Erste Aggressive </t>
  </si>
  <si>
    <t xml:space="preserve">Erste Balanced </t>
  </si>
  <si>
    <t xml:space="preserve">Erste Bond </t>
  </si>
  <si>
    <t>O</t>
  </si>
  <si>
    <t xml:space="preserve">Erste Elite </t>
  </si>
  <si>
    <t xml:space="preserve">Erste Euro - Money </t>
  </si>
  <si>
    <t xml:space="preserve">Erste Exclusive </t>
  </si>
  <si>
    <t xml:space="preserve">Erste Moderate </t>
  </si>
  <si>
    <t xml:space="preserve">Erste Money </t>
  </si>
  <si>
    <t xml:space="preserve">Erste TOTAL EAST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</si>
  <si>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</si>
  <si>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</si>
  <si>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</si>
  <si>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</si>
  <si>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</si>
  <si>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</si>
  <si>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</si>
  <si>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</si>
  <si>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HPB Titan </t>
  </si>
  <si>
    <t xml:space="preserve">HPB World Absolute Value - DJE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</si>
  <si>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</si>
  <si>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</si>
  <si>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</si>
  <si>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</si>
  <si>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</si>
  <si>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</si>
  <si>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</si>
  <si>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</si>
  <si>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</si>
  <si>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EQUINOX 2 </t>
  </si>
  <si>
    <t xml:space="preserve">EQUINOX 3 </t>
  </si>
  <si>
    <t xml:space="preserve">Hermes </t>
  </si>
  <si>
    <t xml:space="preserve">KWSO Capital Flex </t>
  </si>
  <si>
    <t xml:space="preserve">Ilirika Azijski Tigar </t>
  </si>
  <si>
    <t>ILIRIKA INVESTMENTS d.o.o.</t>
  </si>
  <si>
    <t>ILIRIKA BRIC</t>
  </si>
  <si>
    <t>Ilirika Euro Cash</t>
  </si>
  <si>
    <t>Ilirika Gold</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</si>
  <si>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</si>
  <si>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</si>
  <si>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</si>
  <si>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</si>
  <si>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</si>
  <si>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</si>
  <si>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</si>
  <si>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</si>
  <si>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</si>
  <si>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</si>
  <si>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</si>
  <si>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</si>
  <si>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</si>
  <si>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</si>
  <si>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</si>
  <si>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</si>
  <si>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NFD Aureus Invest d.d.</t>
  </si>
  <si>
    <t>NFD Aureus Emerging Markets Balanced</t>
  </si>
  <si>
    <t>NFD Aureus Global Developed</t>
  </si>
  <si>
    <t>NFD Aureus Multi Cash</t>
  </si>
  <si>
    <t>NFD Aureus New Europe</t>
  </si>
  <si>
    <t>NFD Aureus Private Fond</t>
  </si>
  <si>
    <t>NFD Aureus US Algorithm</t>
  </si>
  <si>
    <t xml:space="preserve">OTP Ekspand </t>
  </si>
  <si>
    <t>OTP INVEST d.o.o.</t>
  </si>
  <si>
    <t xml:space="preserve">OTP euro obveznički </t>
  </si>
  <si>
    <t xml:space="preserve">OTP Europa Plus </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</si>
  <si>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</si>
  <si>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</si>
  <si>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</si>
  <si>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</si>
  <si>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</si>
  <si>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</si>
  <si>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</si>
  <si>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</si>
  <si>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</si>
  <si>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</si>
  <si>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</si>
  <si>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</si>
  <si>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</si>
  <si>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</si>
  <si>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 xml:space="preserve">PLATINUM CASH </t>
  </si>
  <si>
    <t>Platinum Global Opportunity</t>
  </si>
  <si>
    <t xml:space="preserve">Raiffeisen Balanced </t>
  </si>
  <si>
    <t>RAIFFEISEN INVEST d.o.o.</t>
  </si>
  <si>
    <t xml:space="preserve">Raiffeisen Bonds </t>
  </si>
  <si>
    <t xml:space="preserve">Raiffeisen Cash </t>
  </si>
  <si>
    <t xml:space="preserve">Raiffeisen Central Europe </t>
  </si>
  <si>
    <t>Raiffeisen euroCash</t>
  </si>
  <si>
    <t xml:space="preserve">Raiffeisen Prestige </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</si>
  <si>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</si>
  <si>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</si>
  <si>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</si>
  <si>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</si>
  <si>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</si>
  <si>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</si>
  <si>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</si>
  <si>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</si>
  <si>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</si>
  <si>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</si>
  <si>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</si>
  <si>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</si>
  <si>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</si>
  <si>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</si>
  <si>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</si>
  <si>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</si>
  <si>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</si>
  <si>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</si>
  <si>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</si>
  <si>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</si>
  <si>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</si>
  <si>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</si>
  <si>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</si>
  <si>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</si>
  <si>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</si>
  <si>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</si>
  <si>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</si>
  <si>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</si>
  <si>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</si>
  <si>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</si>
  <si>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</si>
  <si>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</si>
  <si>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</si>
  <si>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</si>
  <si>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</si>
  <si>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</si>
  <si>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</si>
  <si>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</si>
  <si>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</si>
  <si>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HRV. MIR. INV. DRUŠTVO d.o.o.</t>
  </si>
  <si>
    <t>VELEBIT ZIF d.d. - u likvidaciji</t>
  </si>
  <si>
    <t>SLAVONSKI ZIF d.d.</t>
  </si>
  <si>
    <r>
      <t xml:space="preserve">u kn / </t>
    </r>
    <r>
      <rPr>
        <i/>
        <sz val="8"/>
        <color indexed="12"/>
        <rFont val="Arial"/>
        <family val="2"/>
        <charset val="238"/>
      </rPr>
      <t>in HRK</t>
    </r>
  </si>
  <si>
    <t>ZIF FIMA PROPRIUS d.d.</t>
  </si>
  <si>
    <t>LIKVIDATOR - KREŠIMIR KOPSEJAK</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</si>
  <si>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</si>
  <si>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</si>
  <si>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</si>
  <si>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</si>
  <si>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</si>
  <si>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</si>
  <si>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</si>
  <si>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</si>
  <si>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</si>
  <si>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</si>
  <si>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</si>
  <si>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</si>
  <si>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</si>
  <si>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</si>
  <si>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</si>
  <si>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</si>
  <si>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</si>
  <si>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</si>
  <si>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</si>
  <si>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</si>
  <si>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</si>
  <si>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</si>
  <si>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</si>
  <si>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</si>
  <si>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</si>
  <si>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</si>
  <si>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</si>
  <si>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</si>
  <si>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</si>
  <si>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</si>
  <si>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</si>
  <si>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</si>
  <si>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</si>
  <si>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</si>
  <si>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</si>
  <si>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</si>
  <si>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</si>
  <si>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</si>
  <si>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</si>
  <si>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Letjelice / </t>
    </r>
    <r>
      <rPr>
        <sz val="7"/>
        <color indexed="48"/>
        <rFont val="Arial"/>
        <family val="2"/>
        <charset val="238"/>
      </rPr>
      <t>Aircraft</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</si>
  <si>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</si>
  <si>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</si>
  <si>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</si>
  <si>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</si>
  <si>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</si>
  <si>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</si>
  <si>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</si>
  <si>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</si>
  <si>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</si>
  <si>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</si>
  <si>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</si>
  <si>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r>
      <t>Tablica 1: Članstvo obveznih mirovinskih fondova (OMF-ova)</t>
    </r>
    <r>
      <rPr>
        <b/>
        <vertAlign val="superscript"/>
        <sz val="10"/>
        <rFont val="Arial"/>
        <family val="2"/>
        <charset val="238"/>
      </rPr>
      <t>1)</t>
    </r>
  </si>
  <si>
    <t xml:space="preserve">Grafikon 1: Udjel OMFova u ukupnom broju članova </t>
  </si>
  <si>
    <t xml:space="preserve">Tablica 2: Struktura članova OMF-a prema dobi i spolu </t>
  </si>
  <si>
    <r>
      <t>Tablica 3: Uplate na prolazni račun Regosa</t>
    </r>
    <r>
      <rPr>
        <b/>
        <vertAlign val="superscript"/>
        <sz val="10"/>
        <rFont val="Arial"/>
        <family val="2"/>
        <charset val="238"/>
      </rPr>
      <t xml:space="preserve">1) </t>
    </r>
  </si>
  <si>
    <t xml:space="preserve">Tablica 4: Isplate s prolaznog računa Regosa </t>
  </si>
  <si>
    <t xml:space="preserve">Tablica 5: Stanje prolaznog računa Regosa na kraju razdoblja </t>
  </si>
  <si>
    <r>
      <t>Tablica 6: Promet na privremenom računu</t>
    </r>
    <r>
      <rPr>
        <b/>
        <vertAlign val="superscript"/>
        <sz val="10"/>
        <rFont val="Arial"/>
        <family val="2"/>
        <charset val="238"/>
      </rPr>
      <t xml:space="preserve">1) </t>
    </r>
  </si>
  <si>
    <r>
      <t>Tablica 7: Neto mirovinski doprinosi</t>
    </r>
    <r>
      <rPr>
        <b/>
        <vertAlign val="superscript"/>
        <sz val="10"/>
        <rFont val="Arial"/>
        <family val="2"/>
        <charset val="238"/>
      </rPr>
      <t xml:space="preserve">1) </t>
    </r>
    <r>
      <rPr>
        <b/>
        <sz val="10"/>
        <rFont val="Arial"/>
        <family val="2"/>
        <charset val="238"/>
      </rPr>
      <t xml:space="preserve">proslijeđeni OMF-ovima </t>
    </r>
  </si>
  <si>
    <t xml:space="preserve">Tablica 9: Neto imovina OMF-ova </t>
  </si>
  <si>
    <t xml:space="preserve">Grafikon 3: Udjeli OMF-ova u ukupnoj neto imovini </t>
  </si>
  <si>
    <t>Tablica 10: Vrijednosti obračunskih jedinica OMF-ova</t>
  </si>
  <si>
    <t>Sadržaj / Contents</t>
  </si>
  <si>
    <t>CROBIStr</t>
  </si>
  <si>
    <t>31.12.2011.</t>
  </si>
  <si>
    <t>30.09.2011.</t>
  </si>
  <si>
    <t>AUCTOR INVEST d.o.o.</t>
  </si>
  <si>
    <t>LIKVIDATOR
ZADRAVEC-PIJANEC MARINA</t>
  </si>
  <si>
    <t>NFD Aureus Bric</t>
  </si>
  <si>
    <t>Raiffeisen Prestige Equity</t>
  </si>
  <si>
    <t>AGRAM TRUST</t>
  </si>
  <si>
    <t>JADRAN KAPITAL ZIF d.d. - u likvidaciji</t>
  </si>
  <si>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</si>
  <si>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</si>
  <si>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</si>
  <si>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</si>
  <si>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</si>
  <si>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</si>
  <si>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</si>
  <si>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</si>
  <si>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</si>
  <si>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t xml:space="preserve">NFD Aureus Mena </t>
  </si>
  <si>
    <r>
      <t>Ponuda</t>
    </r>
    <r>
      <rPr>
        <b/>
        <vertAlign val="superscript"/>
        <sz val="9"/>
        <rFont val="Arial"/>
        <family val="2"/>
      </rPr>
      <t>**</t>
    </r>
  </si>
  <si>
    <r>
      <t>Vrsta</t>
    </r>
    <r>
      <rPr>
        <b/>
        <vertAlign val="superscript"/>
        <sz val="9"/>
        <rFont val="Arial"/>
        <family val="2"/>
      </rPr>
      <t>***</t>
    </r>
  </si>
  <si>
    <t>Auctor Cash</t>
  </si>
  <si>
    <t>31.03.2012.</t>
  </si>
  <si>
    <r>
      <t>UKUPNO /</t>
    </r>
    <r>
      <rPr>
        <b/>
        <i/>
        <sz val="9"/>
        <rFont val="Tahoma"/>
        <family val="2"/>
      </rPr>
      <t xml:space="preserve"> </t>
    </r>
    <r>
      <rPr>
        <b/>
        <i/>
        <sz val="9"/>
        <color indexed="12"/>
        <rFont val="Tahoma"/>
        <family val="2"/>
      </rPr>
      <t>TOTAL</t>
    </r>
  </si>
  <si>
    <t>Lipanj 2012.</t>
  </si>
  <si>
    <t>June 2012</t>
  </si>
  <si>
    <t>30.06.2012.</t>
  </si>
  <si>
    <r>
      <t xml:space="preserve">Leasing društvo                   
</t>
    </r>
    <r>
      <rPr>
        <i/>
        <sz val="9"/>
        <color indexed="12"/>
        <rFont val="Arial"/>
        <family val="2"/>
        <charset val="238"/>
      </rPr>
      <t>Leasing company</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</si>
  <si>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 in period</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</si>
  <si>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</si>
  <si>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</si>
  <si>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</si>
  <si>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</si>
  <si>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</si>
  <si>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</si>
  <si>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</si>
  <si>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</si>
  <si>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</si>
  <si>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</si>
  <si>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</si>
  <si>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</si>
  <si>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</si>
  <si>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</si>
  <si>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</si>
  <si>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</si>
  <si>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AUSTROFIN leasing d.o.o.</t>
  </si>
  <si>
    <t>BKS - leasing Croatia d.o.o.</t>
  </si>
  <si>
    <t>CROATIA LEASING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</si>
  <si>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</si>
  <si>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</si>
  <si>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</si>
  <si>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</si>
  <si>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</si>
  <si>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</si>
  <si>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</si>
  <si>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</si>
  <si>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</si>
  <si>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</si>
  <si>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</si>
  <si>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</si>
  <si>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</si>
  <si>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</si>
  <si>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</si>
  <si>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</si>
  <si>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</si>
  <si>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</si>
  <si>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</si>
  <si>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
  </si>
  <si>
    <r>
      <t>ST INVEST d.o.o.</t>
    </r>
    <r>
      <rPr>
        <b/>
        <vertAlign val="superscript"/>
        <sz val="8"/>
        <color rgb="FFFF0000"/>
        <rFont val="Arial"/>
        <family val="2"/>
      </rPr>
      <t>1</t>
    </r>
  </si>
  <si>
    <t xml:space="preserve">   The Agram Cash fund is currently undergoing the winding-up procedure.</t>
  </si>
  <si>
    <t>POLUGODIŠNJI PODACI  za:</t>
  </si>
  <si>
    <t>SEMIANNUAL  DATA for:</t>
  </si>
  <si>
    <r>
      <t xml:space="preserve">Propisane osnovice 
</t>
    </r>
    <r>
      <rPr>
        <i/>
        <sz val="7"/>
        <color indexed="12"/>
        <rFont val="Arial"/>
        <family val="2"/>
        <charset val="238"/>
      </rPr>
      <t>mandatory base</t>
    </r>
  </si>
  <si>
    <t>Rujan 2012.</t>
  </si>
  <si>
    <t>September 2012</t>
  </si>
  <si>
    <r>
      <t>Table 6: Turnover on the provisional account</t>
    </r>
    <r>
      <rPr>
        <b/>
        <i/>
        <vertAlign val="superscript"/>
        <sz val="9"/>
        <color indexed="12"/>
        <rFont val="Arial"/>
        <family val="2"/>
        <charset val="238"/>
      </rPr>
      <t xml:space="preserve">1) </t>
    </r>
  </si>
  <si>
    <t>RUJAN 2012.</t>
  </si>
  <si>
    <t>SEPTEMBER 2012</t>
  </si>
  <si>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</si>
  <si>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</si>
  <si>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</si>
  <si>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</si>
  <si>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</si>
  <si>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</si>
  <si>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</si>
  <si>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</si>
  <si>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</si>
  <si>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Table 11: OMFs' total assets investment structure </t>
  </si>
  <si>
    <t xml:space="preserve">Tablica 11: Struktura ulaganja ukupne imovine OMF-ova </t>
  </si>
  <si>
    <r>
      <t>Tablica 12: Članstvo ODMF-ova</t>
    </r>
    <r>
      <rPr>
        <b/>
        <vertAlign val="superscript"/>
        <sz val="10"/>
        <rFont val="Arial"/>
        <family val="2"/>
        <charset val="238"/>
      </rPr>
      <t xml:space="preserve">1) </t>
    </r>
  </si>
  <si>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</si>
  <si>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</si>
  <si>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</si>
  <si>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</si>
  <si>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7: Dobna i spolna struktura članova ODMF-a na dan 30.09.2012.</t>
  </si>
  <si>
    <t>Chart 7: ODMF members age and sex structure as at 30 September 2012</t>
  </si>
  <si>
    <r>
      <t>Tablica 14: Bruto mirovinski doprinosi uplaćeni ODMF-ovima</t>
    </r>
    <r>
      <rPr>
        <b/>
        <vertAlign val="superscript"/>
        <sz val="10"/>
        <rFont val="Arial"/>
        <family val="2"/>
        <charset val="238"/>
      </rPr>
      <t xml:space="preserve">1) </t>
    </r>
  </si>
  <si>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</si>
  <si>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</si>
  <si>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</si>
  <si>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</si>
  <si>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</si>
  <si>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</si>
  <si>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</si>
  <si>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</si>
  <si>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r>
      <t>Tablica 16: Vrijednosti obračunskih jedinica i prinosi</t>
    </r>
    <r>
      <rPr>
        <b/>
        <vertAlign val="superscript"/>
        <sz val="10"/>
        <rFont val="Arial"/>
        <family val="2"/>
        <charset val="238"/>
      </rPr>
      <t>1)</t>
    </r>
    <r>
      <rPr>
        <b/>
        <sz val="10"/>
        <rFont val="Arial"/>
        <family val="2"/>
      </rPr>
      <t>ODMF-ova</t>
    </r>
  </si>
  <si>
    <t xml:space="preserve">Tablica 17: Struktura ulaganja ukupne imovine ODMF-ova </t>
  </si>
  <si>
    <t xml:space="preserve">Table 17: ODMFs' total assets investment structure </t>
  </si>
  <si>
    <t xml:space="preserve">Tablica 19: Struktura članova ZDMF-a prema dobi i spolu </t>
  </si>
  <si>
    <t xml:space="preserve">Table 19: Closed voluntary pension funds members age and sex structure </t>
  </si>
  <si>
    <t>Grafikon 11: Dobna i spolna struktura članova ZDMF-a na dan 30.09.2012.</t>
  </si>
  <si>
    <t>Chart 11: ZDMF members age and sex structure as at 30 September 2012</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</si>
  <si>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</si>
  <si>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</si>
  <si>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</si>
  <si>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</si>
  <si>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</si>
  <si>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</si>
  <si>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</si>
  <si>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</si>
  <si>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</si>
  <si>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</si>
  <si>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</si>
  <si>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</si>
  <si>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Tablica 18: Podaci o zatvorenim dobrovoljnim mirovinskim fondovima (ZDMF-ovima)</t>
    </r>
    <r>
      <rPr>
        <b/>
        <vertAlign val="superscript"/>
        <sz val="9"/>
        <rFont val="Arial"/>
        <family val="2"/>
        <charset val="238"/>
      </rPr>
      <t>1</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</si>
  <si>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</si>
  <si>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</si>
  <si>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</si>
  <si>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</si>
  <si>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</si>
  <si>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</si>
  <si>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</si>
  <si>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</si>
  <si>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</si>
  <si>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</si>
  <si>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11: Struktura ulaganja ukupne imovine OMF-ova</t>
  </si>
  <si>
    <t>Table 11: OMFs' total assets investment structure</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</si>
  <si>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</si>
  <si>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</si>
  <si>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</si>
  <si>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</si>
  <si>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</si>
  <si>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</si>
  <si>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</si>
  <si>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</si>
  <si>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</si>
  <si>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</si>
  <si>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17: Struktura ulaganja ukupne imovine ODMF-ova</t>
  </si>
  <si>
    <t>Table 17: ODMFs' total assets investment structure</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</si>
  <si>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</si>
  <si>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</si>
  <si>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</si>
  <si>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</si>
  <si>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</si>
  <si>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 </t>
    </r>
    <r>
      <rPr>
        <b/>
        <vertAlign val="superscript"/>
        <sz val="8"/>
        <color rgb="FFFF0000"/>
        <rFont val="Arial"/>
        <family val="2"/>
      </rPr>
      <t xml:space="preserve">2  </t>
    </r>
    <r>
      <rPr>
        <sz val="8"/>
        <rFont val="Arial"/>
        <family val="2"/>
      </rPr>
      <t>Fond Agram Cash je u postupku likvidacije.</t>
    </r>
  </si>
  <si>
    <r>
      <t xml:space="preserve">AGRAM Cash </t>
    </r>
    <r>
      <rPr>
        <b/>
        <vertAlign val="superscript"/>
        <sz val="8"/>
        <color rgb="FFFF0000"/>
        <rFont val="Arial"/>
        <family val="2"/>
      </rPr>
      <t>2</t>
    </r>
  </si>
  <si>
    <r>
      <t>ST Balanced</t>
    </r>
    <r>
      <rPr>
        <b/>
        <sz val="8"/>
        <rFont val="Arial"/>
        <family val="2"/>
      </rPr>
      <t xml:space="preserve"> </t>
    </r>
    <r>
      <rPr>
        <b/>
        <vertAlign val="superscript"/>
        <sz val="8"/>
        <color rgb="FFFF0000"/>
        <rFont val="Arial"/>
        <family val="2"/>
      </rPr>
      <t>1</t>
    </r>
  </si>
  <si>
    <t>AGRAM EURO CASH</t>
  </si>
  <si>
    <t>Allianz Cash</t>
  </si>
  <si>
    <t>Allianz Portfolio</t>
  </si>
  <si>
    <t>A1</t>
  </si>
  <si>
    <t>C PREMIUM</t>
  </si>
  <si>
    <t>Erste Adriatic Equity</t>
  </si>
  <si>
    <t>Erste Balanced</t>
  </si>
  <si>
    <t>Erste Bond</t>
  </si>
  <si>
    <t>Erste Elite</t>
  </si>
  <si>
    <t>Erste Euro   Money</t>
  </si>
  <si>
    <t>Erste Exclusive</t>
  </si>
  <si>
    <t>Erste Money</t>
  </si>
  <si>
    <t>Erste TOTAL EAST</t>
  </si>
  <si>
    <t>FIMA Equity</t>
  </si>
  <si>
    <t>HPB Dionički</t>
  </si>
  <si>
    <t>HPB Euronovčani</t>
  </si>
  <si>
    <t>HPB Global</t>
  </si>
  <si>
    <t>HPB Novčani</t>
  </si>
  <si>
    <t>HPB Obveznički</t>
  </si>
  <si>
    <t>HPB Titan</t>
  </si>
  <si>
    <t>HPB World Absolute Value   DJE</t>
  </si>
  <si>
    <t>Hi balanced</t>
  </si>
  <si>
    <t>HYPO ALPE-ADRIA-INVEST d.d.</t>
  </si>
  <si>
    <t>Hi cash</t>
  </si>
  <si>
    <t>Hi conservative</t>
  </si>
  <si>
    <t>Hi growth</t>
  </si>
  <si>
    <t>Capital One</t>
  </si>
  <si>
    <t>Capital Two</t>
  </si>
  <si>
    <t>EQUINOX 1</t>
  </si>
  <si>
    <t>EQUINOX 2</t>
  </si>
  <si>
    <t>EQUINOX 3</t>
  </si>
  <si>
    <t>Hermes</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</si>
  <si>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</si>
  <si>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</si>
  <si>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</si>
  <si>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</si>
  <si>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</si>
  <si>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</si>
  <si>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</si>
  <si>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</si>
  <si>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</si>
  <si>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</si>
  <si>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</si>
  <si>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AC Global Dynamic Emerging Markets</t>
  </si>
  <si>
    <t>NFD Aureus BRIC</t>
  </si>
  <si>
    <t>NFD Aureus MultiCash</t>
  </si>
  <si>
    <t>NFD Aureus Private</t>
  </si>
  <si>
    <t>PROSPECTUS Jugoistočna Europa</t>
  </si>
  <si>
    <t>OTP euro obveznički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</si>
  <si>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</si>
  <si>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</si>
  <si>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</si>
  <si>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</si>
  <si>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</si>
  <si>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</si>
  <si>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</si>
  <si>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</si>
  <si>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</si>
  <si>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</si>
  <si>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</si>
  <si>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</si>
  <si>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PLATINUM CASH</t>
  </si>
  <si>
    <t>Raiffeisen Balanced</t>
  </si>
  <si>
    <t>Raiffeisen Bonds</t>
  </si>
  <si>
    <t>Raiffeisen Cash</t>
  </si>
  <si>
    <t>Raiffeisen Central Europe</t>
  </si>
  <si>
    <t xml:space="preserve">Raiffeisen Prestige   </t>
  </si>
  <si>
    <t xml:space="preserve">Raiffeisen Prestige Equity </t>
  </si>
  <si>
    <t>Raiffeisen World</t>
  </si>
  <si>
    <t>RF Advantage</t>
  </si>
  <si>
    <t>VB CASH</t>
  </si>
  <si>
    <t>VB Crobex10</t>
  </si>
  <si>
    <t>ZB aktiv</t>
  </si>
  <si>
    <t>ZB bond</t>
  </si>
  <si>
    <t>ZB BRIC+</t>
  </si>
  <si>
    <t>ZB euroaktiv</t>
  </si>
  <si>
    <t>ZB europlus</t>
  </si>
  <si>
    <t>ZB global</t>
  </si>
  <si>
    <t>ZB plus</t>
  </si>
  <si>
    <t>ZB Private East</t>
  </si>
  <si>
    <t>ZB trend</t>
  </si>
  <si>
    <t>QUAESTUS NEKRETNINE ZIF d.d. - u likvidaciji</t>
  </si>
  <si>
    <t>LIKVIDATOR - MARKO PETRAS</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</si>
  <si>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</si>
  <si>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</si>
  <si>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</si>
  <si>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</si>
  <si>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</si>
  <si>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</si>
  <si>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</si>
  <si>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</si>
  <si>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</si>
  <si>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</si>
  <si>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</si>
  <si>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</si>
  <si>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</si>
  <si>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</si>
  <si>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</si>
  <si>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</si>
  <si>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</si>
  <si>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</si>
  <si>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</si>
  <si>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</si>
  <si>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stranica / </t>
    </r>
    <r>
      <rPr>
        <i/>
        <sz val="8"/>
        <color indexed="12"/>
        <rFont val="Arial"/>
        <family val="2"/>
        <charset val="238"/>
      </rPr>
      <t>page</t>
    </r>
    <r>
      <rPr>
        <sz val="8"/>
        <rFont val="Arial"/>
        <family val="2"/>
        <charset val="238"/>
      </rPr>
      <t xml:space="preserve"> 38</t>
    </r>
  </si>
  <si>
    <r>
      <t xml:space="preserve">stranica / </t>
    </r>
    <r>
      <rPr>
        <i/>
        <sz val="8"/>
        <color indexed="12"/>
        <rFont val="Arial"/>
        <family val="2"/>
        <charset val="238"/>
      </rPr>
      <t>page</t>
    </r>
    <r>
      <rPr>
        <sz val="8"/>
        <rFont val="Arial"/>
        <family val="2"/>
        <charset val="238"/>
      </rPr>
      <t xml:space="preserve"> 39</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</si>
  <si>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</si>
  <si>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</si>
  <si>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</si>
  <si>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</si>
  <si>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</si>
  <si>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</si>
  <si>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</si>
  <si>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</si>
  <si>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</si>
  <si>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</si>
  <si>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</si>
  <si>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</si>
  <si>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</si>
  <si>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</si>
  <si>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</si>
  <si>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</si>
  <si>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</si>
  <si>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</si>
  <si>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</si>
  <si>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</si>
  <si>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</si>
  <si>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</si>
  <si>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</si>
  <si>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</si>
  <si>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</si>
  <si>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</si>
  <si>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</si>
  <si>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</si>
  <si>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</si>
  <si>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</si>
  <si>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</si>
  <si>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</si>
  <si>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</si>
  <si>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</si>
  <si>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</si>
  <si>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</si>
  <si>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</si>
  <si>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</si>
  <si>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</si>
  <si>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</si>
  <si>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</si>
  <si>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</si>
  <si>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</si>
  <si>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</si>
  <si>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</si>
  <si>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</si>
  <si>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</si>
  <si>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</si>
  <si>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</si>
  <si>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</si>
  <si>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</si>
  <si>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</si>
  <si>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</si>
  <si>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</si>
  <si>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</si>
  <si>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</si>
  <si>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</si>
  <si>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</si>
  <si>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</si>
  <si>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</si>
  <si>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</si>
  <si>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</si>
  <si>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</si>
  <si>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</si>
  <si>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</si>
  <si>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</si>
  <si>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</si>
  <si>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</si>
  <si>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</si>
  <si>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</si>
  <si>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r>
      <t>Tablica 33: Otvoreni investicijski fondovi</t>
    </r>
    <r>
      <rPr>
        <b/>
        <sz val="10"/>
        <color indexed="10"/>
        <rFont val="Arial"/>
        <family val="2"/>
        <charset val="238"/>
      </rPr>
      <t>*</t>
    </r>
    <r>
      <rPr>
        <b/>
        <sz val="10"/>
        <rFont val="Arial"/>
        <family val="2"/>
        <charset val="238"/>
      </rPr>
      <t xml:space="preserve"> </t>
    </r>
  </si>
  <si>
    <t xml:space="preserve">Tablica 34: Pregled najviše i najniže vrijednosti udjela* OIF-a  tijekom zadnja 52 tjedna </t>
  </si>
  <si>
    <t>Table 34: Highest and lowest value of units* of open-end investment over the last 52 weeks</t>
  </si>
  <si>
    <t>Tablica 35: Pregled najviše i najniže vrijednosti udjela* OIF-a  tijekom zadnjih 90 dana</t>
  </si>
  <si>
    <t>Table 35: Highest and lowest value of units *of open-end investment over the last 90 days</t>
  </si>
  <si>
    <r>
      <t xml:space="preserve">Tablica 36: Struktura ulaganja ukupne imovine OIF-ova s javnom ponudom </t>
    </r>
    <r>
      <rPr>
        <b/>
        <sz val="10"/>
        <color rgb="FFFF0000"/>
        <rFont val="Arial"/>
        <family val="2"/>
      </rPr>
      <t>*</t>
    </r>
  </si>
  <si>
    <t xml:space="preserve">Tablica 37: Zatvoreni investicijski fondovi s javnom ponudom </t>
  </si>
  <si>
    <t xml:space="preserve">Table 37: Closed-end Investment funds with public offering </t>
  </si>
  <si>
    <t xml:space="preserve">Tablica 38: Zatvoreni investicijski fondovi s javnom ponudom za ulaganje u nekretnine </t>
  </si>
  <si>
    <t xml:space="preserve">Table 38: Closed-end Investment funds with public offering in real estate </t>
  </si>
  <si>
    <t xml:space="preserve">Tablica 39: Investicijski fondovi osnovani posebnim zakonom </t>
  </si>
  <si>
    <t xml:space="preserve">Table 39: Investment Funds established under special legal act </t>
  </si>
  <si>
    <r>
      <t>Tablica 40: Otvoreni investicijski fondovi rizičnog kapitala s privatnom ponudom</t>
    </r>
    <r>
      <rPr>
        <b/>
        <sz val="10"/>
        <color theme="1"/>
        <rFont val="Arial"/>
        <family val="2"/>
      </rPr>
      <t>*</t>
    </r>
  </si>
  <si>
    <t>Table 40: Venture capital open end investment funds with private offering*</t>
  </si>
  <si>
    <t>Tablica 41: Otvoreni investicijski fondovi rizičnog kapitala  - Fondovi za gospodarsku suradnju</t>
  </si>
  <si>
    <t>Table 41: Venture capital open end investment funds with private offering -Funds for Economic Cooperation</t>
  </si>
  <si>
    <t xml:space="preserve">Tablica 42: Broj registriranih leasing društva na dan </t>
  </si>
  <si>
    <t xml:space="preserve">Tablica 50:  Skraćeni prikaz agregirane bilance factoring društava </t>
  </si>
  <si>
    <t xml:space="preserve">Tablica 51: Skraćeni prikaz agregiranog računa dobiti i gubitka factoring društava </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</si>
  <si>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</si>
  <si>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</si>
  <si>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</si>
  <si>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</si>
  <si>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</si>
  <si>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</si>
  <si>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Tablica 33: Otvoreni investicijski fondovi</t>
  </si>
  <si>
    <t>Table 33: Open-end Investment funds</t>
  </si>
  <si>
    <t>Tablica 34 : Pregled najviše i najniže vrijednosti udjela OIF-a  tijekom zadnja 52 tjedna</t>
  </si>
  <si>
    <t>Table 34: Highest and lowest value of units of open-end investment funds over the last 52 weeks</t>
  </si>
  <si>
    <t>Tablica 35: Pregled najviše i najniže vrijednosti udjela OIF-a  tijekom zadnjih 90 dana</t>
  </si>
  <si>
    <t>Table 35: Highest and lowest value of units of open-end investment over the last 90 days</t>
  </si>
  <si>
    <t>Tablica 36: Struktura ulaganja imovine OIF-ova s javnom ponudom</t>
  </si>
  <si>
    <t>Table 36: Open-end investment funds total assets investment structure</t>
  </si>
  <si>
    <t>Tablica 37: Zatvoreni investicijski fondovi s javnom ponudom</t>
  </si>
  <si>
    <t>Table 37: Closed-end investment funds with public offering</t>
  </si>
  <si>
    <t>Tablica 38: Zatvoreni investicijski fondovi s javnom ponudom za ulaganje u nekretnine</t>
  </si>
  <si>
    <t>Table 38: Closed-end investment funds with public offering in real estate</t>
  </si>
  <si>
    <t>Tablica 39: Investicijski fondovi osnovani posebnim zakonom</t>
  </si>
  <si>
    <t>Table 39: Investment Funds established under special legal act</t>
  </si>
  <si>
    <t>Tablica 40: Otvoreni investicijski fondovi rizičnog kapitala s privatnom ponudom</t>
  </si>
  <si>
    <t>Table 40: Venture capital open end investment funds with private offering</t>
  </si>
  <si>
    <t>Table 41: Venture capital open end investment funds with private offering - funds for economic cooperation</t>
  </si>
  <si>
    <t>Tablica 42: Broj registriranih leasing društava</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</si>
  <si>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</si>
  <si>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</si>
  <si>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</si>
  <si>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</si>
  <si>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 xml:space="preserve">Tablica 52: Skraćeni prikaz agregiranog volumena transakcija* factoring društava </t>
  </si>
  <si>
    <r>
      <rPr>
        <vertAlign val="superscript"/>
        <sz val="8"/>
        <rFont val="Arial"/>
        <family val="2"/>
      </rPr>
      <t>1</t>
    </r>
    <r>
      <rPr>
        <sz val="8"/>
        <rFont val="Arial"/>
        <family val="2"/>
        <charset val="238"/>
      </rPr>
      <t xml:space="preserve">Podaci za 17 factoring društava / </t>
    </r>
    <r>
      <rPr>
        <sz val="8"/>
        <color indexed="12"/>
        <rFont val="Arial"/>
        <family val="2"/>
        <charset val="238"/>
      </rPr>
      <t>Data for 17 factoring companies</t>
    </r>
  </si>
  <si>
    <r>
      <rPr>
        <vertAlign val="superscript"/>
        <sz val="8"/>
        <rFont val="Arial"/>
        <family val="2"/>
      </rPr>
      <t>2</t>
    </r>
    <r>
      <rPr>
        <sz val="8"/>
        <rFont val="Arial"/>
        <family val="2"/>
        <charset val="238"/>
      </rPr>
      <t xml:space="preserve">Podaci za 15 factoring društava / </t>
    </r>
    <r>
      <rPr>
        <i/>
        <sz val="8"/>
        <color indexed="12"/>
        <rFont val="Arial"/>
        <family val="2"/>
      </rPr>
      <t>Data for 15 factoring companies</t>
    </r>
  </si>
  <si>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</si>
  <si>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</si>
  <si>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 xml:space="preserve">Table 50: Abbreviated overview of the aggregate balance sheet of factoring companies </t>
  </si>
  <si>
    <t xml:space="preserve">Table 51: Abbreviated overview of the aggregate profit and loss account of factoring companies </t>
  </si>
  <si>
    <t xml:space="preserve">Table 52: Abbreviated overview of the aggregate transactions volume* of factoring companies </t>
  </si>
  <si>
    <t xml:space="preserve">Tablica 52: Skračeni prikaz agregiranog volumena transakcija factoring društava </t>
  </si>
  <si>
    <t xml:space="preserve">Table 52: Abbreviated overview of the aggregate transactions volume of factoring companies </t>
  </si>
  <si>
    <t>2007.</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</si>
  <si>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</si>
  <si>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</si>
  <si>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</si>
  <si>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</si>
  <si>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</si>
  <si>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</si>
  <si>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</si>
  <si>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Listopad 2012.</t>
  </si>
  <si>
    <t>October 2012</t>
  </si>
  <si>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</si>
  <si>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</si>
  <si>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</si>
  <si>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</si>
  <si>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</si>
  <si>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</si>
  <si>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</si>
  <si>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</si>
  <si>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</si>
  <si>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</si>
  <si>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</si>
  <si>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</si>
  <si>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Table 1: Mandatory pension fund's (OMF's) Membership</t>
    </r>
    <r>
      <rPr>
        <b/>
        <i/>
        <vertAlign val="superscript"/>
        <sz val="9"/>
        <color rgb="FF0000FF"/>
        <rFont val="Arial"/>
        <family val="2"/>
        <charset val="238"/>
      </rPr>
      <t>1)</t>
    </r>
  </si>
  <si>
    <r>
      <t xml:space="preserve">Stanje na početku mjeseca 
</t>
    </r>
    <r>
      <rPr>
        <b/>
        <i/>
        <sz val="8"/>
        <color rgb="FFFFFFFF"/>
        <rFont val="Arial"/>
        <family val="2"/>
      </rPr>
      <t>OMF membership at the beginning of the month</t>
    </r>
  </si>
  <si>
    <r>
      <t xml:space="preserve">Udjel u ukupnom broju članova (u %) /
</t>
    </r>
    <r>
      <rPr>
        <b/>
        <i/>
        <sz val="8"/>
        <color rgb="FF0000FF"/>
        <rFont val="Arial"/>
        <family val="2"/>
      </rPr>
      <t>Share in total membership (in %)</t>
    </r>
  </si>
  <si>
    <r>
      <t xml:space="preserve">Prve prijave / 
</t>
    </r>
    <r>
      <rPr>
        <i/>
        <sz val="8"/>
        <color rgb="FF0000FF"/>
        <rFont val="Arial"/>
        <family val="2"/>
      </rPr>
      <t>First membership registration</t>
    </r>
  </si>
  <si>
    <r>
      <t xml:space="preserve">Naknadno dovršene prijave /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</si>
  <si>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</si>
  <si>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
</t>
    </r>
    <r>
      <rPr>
        <b/>
        <i/>
        <sz val="8"/>
        <color rgb="FF0000FF"/>
        <rFont val="Arial"/>
        <family val="2"/>
      </rPr>
      <t>New members total</t>
    </r>
  </si>
  <si>
    <r>
      <t xml:space="preserve">Prelasci u drugi OMF / 
</t>
    </r>
    <r>
      <rPr>
        <i/>
        <sz val="8"/>
        <color rgb="FF0000FF"/>
        <rFont val="Arial"/>
        <family val="2"/>
      </rPr>
      <t>Transfer to other OMF</t>
    </r>
  </si>
  <si>
    <r>
      <t xml:space="preserve">Prelasci iz drugih fondova / 
</t>
    </r>
    <r>
      <rPr>
        <i/>
        <sz val="8"/>
        <color rgb="FF0000FF"/>
        <rFont val="Arial"/>
        <family val="2"/>
      </rPr>
      <t>Transfer from other OMF</t>
    </r>
  </si>
  <si>
    <r>
      <t xml:space="preserve">Neto promjena /
</t>
    </r>
    <r>
      <rPr>
        <b/>
        <i/>
        <sz val="8"/>
        <color rgb="FF0000FF"/>
        <rFont val="Arial"/>
        <family val="2"/>
      </rPr>
      <t>Net transfer</t>
    </r>
  </si>
  <si>
    <r>
      <t xml:space="preserve">Ukupan prestanak članstva / 
</t>
    </r>
    <r>
      <rPr>
        <b/>
        <i/>
        <sz val="8"/>
        <color rgb="FF0000FF"/>
        <rFont val="Arial"/>
        <family val="2"/>
      </rPr>
      <t>Membership termination total</t>
    </r>
  </si>
  <si>
    <r>
      <t xml:space="preserve">Stanje na kraju tekućeg mjeseca /
</t>
    </r>
    <r>
      <rPr>
        <b/>
        <i/>
        <sz val="8"/>
        <color rgb="FFFFFFFF"/>
        <rFont val="Arial"/>
        <family val="2"/>
      </rPr>
      <t>OMF membership at the end of the month</t>
    </r>
  </si>
  <si>
    <r>
      <t>Mjesečna promjena (u %) /</t>
    </r>
    <r>
      <rPr>
        <b/>
        <sz val="8"/>
        <color indexed="9"/>
        <rFont val="Arial"/>
        <family val="2"/>
        <charset val="238"/>
      </rPr>
      <t xml:space="preserve">
</t>
    </r>
    <r>
      <rPr>
        <b/>
        <sz val="8"/>
        <color rgb="FF0000FF"/>
        <rFont val="Arial"/>
        <family val="2"/>
      </rPr>
      <t>Monthly change (in %)</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</si>
  <si>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</si>
  <si>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</si>
  <si>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</si>
  <si>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</si>
  <si>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</si>
  <si>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</si>
  <si>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</si>
  <si>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</si>
  <si>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</si>
  <si>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</si>
  <si>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Promjena u razdoblju  /</t>
    </r>
    <r>
      <rPr>
        <b/>
        <sz val="9"/>
        <color rgb="FF0000FF"/>
        <rFont val="Arial"/>
        <family val="2"/>
      </rPr>
      <t xml:space="preserve"> </t>
    </r>
    <r>
      <rPr>
        <b/>
        <i/>
        <sz val="9"/>
        <color rgb="FF0000FF"/>
        <rFont val="Arial"/>
        <family val="2"/>
      </rPr>
      <t>Change in the period</t>
    </r>
  </si>
  <si>
    <r>
      <t xml:space="preserve">Najmanja / </t>
    </r>
    <r>
      <rPr>
        <i/>
        <sz val="8"/>
        <color rgb="FF0000FF"/>
        <rFont val="Arial"/>
        <family val="2"/>
      </rPr>
      <t>Min</t>
    </r>
  </si>
  <si>
    <r>
      <t>Najveća /</t>
    </r>
    <r>
      <rPr>
        <i/>
        <sz val="8"/>
        <color indexed="12"/>
        <rFont val="Arial"/>
        <family val="2"/>
        <charset val="238"/>
      </rPr>
      <t xml:space="preserve"> </t>
    </r>
    <r>
      <rPr>
        <i/>
        <sz val="8"/>
        <color rgb="FF0000FF"/>
        <rFont val="Arial"/>
        <family val="2"/>
      </rPr>
      <t>Max</t>
    </r>
  </si>
  <si>
    <r>
      <t>Raspon /</t>
    </r>
    <r>
      <rPr>
        <sz val="8"/>
        <color rgb="FF0000FF"/>
        <rFont val="Arial"/>
        <family val="2"/>
      </rPr>
      <t xml:space="preserve"> </t>
    </r>
    <r>
      <rPr>
        <i/>
        <sz val="8"/>
        <color rgb="FF0000FF"/>
        <rFont val="Arial"/>
        <family val="2"/>
      </rPr>
      <t>Range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</si>
  <si>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</si>
  <si>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</si>
  <si>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</si>
  <si>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</si>
  <si>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</si>
  <si>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</si>
  <si>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</si>
  <si>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</si>
  <si>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Zatvoreni investicijski fondovi
</t>
    </r>
    <r>
      <rPr>
        <i/>
        <sz val="7"/>
        <color rgb="FF0000FF"/>
        <rFont val="Arial"/>
        <family val="2"/>
      </rPr>
      <t>Closed-end funds</t>
    </r>
  </si>
  <si>
    <r>
      <t xml:space="preserve">Otvoreni investicijski fondovi
</t>
    </r>
    <r>
      <rPr>
        <i/>
        <sz val="7"/>
        <color rgb="FF0000FF"/>
        <rFont val="Arial"/>
        <family val="2"/>
      </rPr>
      <t>Open-end funds</t>
    </r>
  </si>
  <si>
    <r>
      <t xml:space="preserve">Kratkoročni vr. Papiri
</t>
    </r>
    <r>
      <rPr>
        <i/>
        <sz val="7"/>
        <color rgb="FF0000FF"/>
        <rFont val="Arial"/>
        <family val="2"/>
      </rPr>
      <t>Short-term securities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</si>
  <si>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</si>
  <si>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</si>
  <si>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</si>
  <si>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</si>
  <si>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</si>
  <si>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</si>
  <si>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</si>
  <si>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</si>
  <si>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Neto imovina / 
</t>
    </r>
    <r>
      <rPr>
        <b/>
        <i/>
        <sz val="8"/>
        <color rgb="FF0000FF"/>
        <rFont val="Arial"/>
        <family val="2"/>
      </rPr>
      <t>Net assets</t>
    </r>
  </si>
  <si>
    <r>
      <t xml:space="preserve">IZVEDENICE 
</t>
    </r>
    <r>
      <rPr>
        <b/>
        <i/>
        <sz val="7"/>
        <color rgb="FF0000FF"/>
        <rFont val="Arial"/>
        <family val="2"/>
      </rPr>
      <t>DERIVATIVES</t>
    </r>
  </si>
  <si>
    <r>
      <t xml:space="preserve">REPO UGOVORI 
</t>
    </r>
    <r>
      <rPr>
        <b/>
        <i/>
        <sz val="7"/>
        <color rgb="FF0000FF"/>
        <rFont val="Arial"/>
        <family val="2"/>
      </rPr>
      <t>REPURCHASE AGREEMENTS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</si>
  <si>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</si>
  <si>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</si>
  <si>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</si>
  <si>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</si>
  <si>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</si>
  <si>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</si>
  <si>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Udjel / 
</t>
    </r>
    <r>
      <rPr>
        <i/>
        <sz val="8"/>
        <color rgb="FF0000FF"/>
        <rFont val="Arial"/>
        <family val="2"/>
      </rPr>
      <t>Share</t>
    </r>
  </si>
  <si>
    <r>
      <t xml:space="preserve">Novi članovi
</t>
    </r>
    <r>
      <rPr>
        <i/>
        <sz val="8"/>
        <color rgb="FF0000FF"/>
        <rFont val="Arial"/>
        <family val="2"/>
      </rPr>
      <t>New members</t>
    </r>
  </si>
  <si>
    <r>
      <t>Mirovina /</t>
    </r>
    <r>
      <rPr>
        <i/>
        <sz val="8"/>
        <color indexed="12"/>
        <rFont val="Arial"/>
        <family val="2"/>
        <charset val="238"/>
      </rPr>
      <t xml:space="preserve"> 
</t>
    </r>
    <r>
      <rPr>
        <sz val="8"/>
        <color rgb="FF0000FF"/>
        <rFont val="Arial"/>
        <family val="2"/>
      </rPr>
      <t>Retirement</t>
    </r>
  </si>
  <si>
    <r>
      <t>Smrt /</t>
    </r>
    <r>
      <rPr>
        <i/>
        <sz val="8"/>
        <color indexed="12"/>
        <rFont val="Arial"/>
        <family val="2"/>
        <charset val="238"/>
      </rPr>
      <t xml:space="preserve"> 
</t>
    </r>
    <r>
      <rPr>
        <sz val="8"/>
        <color rgb="FF0000FF"/>
        <rFont val="Arial"/>
        <family val="2"/>
      </rPr>
      <t>Death</t>
    </r>
  </si>
  <si>
    <r>
      <t xml:space="preserve">Ostalo / 
</t>
    </r>
    <r>
      <rPr>
        <sz val="8"/>
        <color rgb="FF0000FF"/>
        <rFont val="Arial"/>
        <family val="2"/>
      </rPr>
      <t>Other</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</si>
  <si>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</si>
  <si>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</si>
  <si>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</si>
  <si>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</si>
  <si>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</si>
  <si>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</si>
  <si>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</si>
  <si>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</si>
  <si>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</si>
  <si>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</si>
  <si>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</si>
  <si>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</si>
  <si>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</si>
  <si>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</si>
  <si>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Izvor /</t>
    </r>
    <r>
      <rPr>
        <i/>
        <sz val="8"/>
        <color rgb="FF0000FF"/>
        <rFont val="Arial"/>
        <family val="2"/>
      </rPr>
      <t xml:space="preserve"> </t>
    </r>
    <r>
      <rPr>
        <sz val="8"/>
        <color rgb="FF0000FF"/>
        <rFont val="Arial"/>
        <family val="2"/>
      </rPr>
      <t>Source</t>
    </r>
    <r>
      <rPr>
        <i/>
        <sz val="8"/>
        <rFont val="Arial"/>
        <family val="2"/>
        <charset val="238"/>
      </rPr>
      <t xml:space="preserve">: DMD-ovi / </t>
    </r>
    <r>
      <rPr>
        <sz val="8"/>
        <color rgb="FF0000FF"/>
        <rFont val="Arial"/>
        <family val="2"/>
      </rPr>
      <t>DMDs</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</si>
  <si>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</si>
  <si>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</si>
  <si>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</si>
  <si>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</si>
  <si>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</si>
  <si>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</si>
  <si>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Vrsta imovine
</t>
    </r>
    <r>
      <rPr>
        <i/>
        <sz val="7"/>
        <color rgb="FF0000FF"/>
        <rFont val="Arial"/>
        <family val="2"/>
      </rPr>
      <t>Type of assets</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</si>
  <si>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</si>
  <si>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</si>
  <si>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</si>
  <si>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Otvoreni inv. fondovi/ 
</t>
    </r>
    <r>
      <rPr>
        <i/>
        <sz val="7"/>
        <color rgb="FF0000FF"/>
        <rFont val="Arial"/>
        <family val="2"/>
      </rPr>
      <t>Open-end funds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</si>
  <si>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</si>
  <si>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</si>
  <si>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Neto imovina / 
</t>
    </r>
    <r>
      <rPr>
        <b/>
        <i/>
        <sz val="7"/>
        <color rgb="FF0000FF"/>
        <rFont val="Arial"/>
        <family val="2"/>
      </rPr>
      <t>Net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</si>
  <si>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</si>
  <si>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</si>
  <si>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</si>
  <si>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</si>
  <si>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</si>
  <si>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</si>
  <si>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</si>
  <si>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</si>
  <si>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</si>
  <si>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</si>
  <si>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</si>
  <si>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</si>
  <si>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</si>
  <si>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</si>
  <si>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</si>
  <si>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</si>
  <si>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</si>
  <si>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 Neživotna osiguranja / </t>
    </r>
    <r>
      <rPr>
        <b/>
        <i/>
        <sz val="9"/>
        <color rgb="FF0000FF"/>
        <rFont val="Arial"/>
        <family val="2"/>
      </rPr>
      <t xml:space="preserve">Non-Life Insurance </t>
    </r>
  </si>
  <si>
    <r>
      <t xml:space="preserve"> Životna osiguranja / </t>
    </r>
    <r>
      <rPr>
        <b/>
        <i/>
        <sz val="9"/>
        <color rgb="FF0000FF"/>
        <rFont val="Arial"/>
        <family val="2"/>
      </rPr>
      <t>Life Insurance</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</si>
  <si>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</si>
  <si>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</si>
  <si>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</si>
  <si>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</si>
  <si>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  Ukupno
</t>
    </r>
    <r>
      <rPr>
        <b/>
        <i/>
        <sz val="10"/>
        <color rgb="FF0000FF"/>
        <rFont val="Arial"/>
        <family val="2"/>
      </rPr>
      <t>Total</t>
    </r>
  </si>
  <si>
    <r>
      <t xml:space="preserve">Društvo 
</t>
    </r>
    <r>
      <rPr>
        <b/>
        <i/>
        <sz val="9"/>
        <color rgb="FF0000FF"/>
        <rFont val="Arial"/>
        <family val="2"/>
      </rPr>
      <t>Company</t>
    </r>
  </si>
  <si>
    <r>
      <t xml:space="preserve">Indeks
</t>
    </r>
    <r>
      <rPr>
        <i/>
        <sz val="9"/>
        <color rgb="FF0000FF"/>
        <rFont val="Arial"/>
        <family val="2"/>
      </rPr>
      <t>Index</t>
    </r>
  </si>
  <si>
    <r>
      <t xml:space="preserve">Šifra / 
</t>
    </r>
    <r>
      <rPr>
        <b/>
        <i/>
        <sz val="8"/>
        <color rgb="FF0000FF"/>
        <rFont val="Arial"/>
        <family val="2"/>
      </rPr>
      <t>Code</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</si>
  <si>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</si>
  <si>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</si>
  <si>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</si>
  <si>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Broj osiguranja /
</t>
    </r>
    <r>
      <rPr>
        <b/>
        <i/>
        <sz val="8"/>
        <color rgb="FF0000FF"/>
        <rFont val="Arial"/>
        <family val="2"/>
      </rPr>
      <t>Number of policies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</si>
  <si>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</si>
  <si>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</si>
  <si>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</si>
  <si>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</si>
  <si>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</si>
  <si>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</si>
  <si>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</si>
  <si>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</si>
  <si>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</si>
  <si>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</si>
  <si>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</si>
  <si>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</si>
  <si>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</si>
  <si>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</si>
  <si>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</si>
  <si>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</si>
  <si>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</si>
  <si>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</si>
  <si>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</si>
  <si>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</si>
  <si>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</si>
  <si>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</si>
  <si>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</si>
  <si>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</si>
  <si>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</si>
  <si>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</si>
  <si>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</si>
  <si>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</si>
  <si>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</si>
  <si>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</si>
  <si>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</si>
  <si>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</si>
  <si>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</si>
  <si>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</si>
  <si>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10 - Osiguranje od odgovornosti za upotrebu motornih vozila /</t>
    </r>
    <r>
      <rPr>
        <sz val="8"/>
        <color indexed="48"/>
        <rFont val="Arial"/>
        <family val="2"/>
        <charset val="238"/>
      </rPr>
      <t xml:space="preserve"> </t>
    </r>
    <r>
      <rPr>
        <sz val="8"/>
        <color rgb="FF0000FF"/>
        <rFont val="Arial"/>
        <family val="2"/>
      </rPr>
      <t>Motor vehicle liability insurance</t>
    </r>
  </si>
  <si>
    <r>
      <t>19 - Životno osiguranje /</t>
    </r>
    <r>
      <rPr>
        <i/>
        <sz val="8"/>
        <color indexed="12"/>
        <rFont val="Arial"/>
        <family val="2"/>
        <charset val="238"/>
      </rPr>
      <t xml:space="preserve"> </t>
    </r>
    <r>
      <rPr>
        <i/>
        <sz val="8"/>
        <color rgb="FF0000FF"/>
        <rFont val="Arial"/>
        <family val="2"/>
      </rPr>
      <t xml:space="preserve">Life assurance </t>
    </r>
  </si>
  <si>
    <r>
      <t>09 - Ostala osiguranja imovine /</t>
    </r>
    <r>
      <rPr>
        <sz val="8"/>
        <color rgb="FF0000FF"/>
        <rFont val="Arial"/>
        <family val="2"/>
      </rPr>
      <t xml:space="preserve"> Other property insurance lines</t>
    </r>
  </si>
  <si>
    <r>
      <t>03 - Osiguranje cestovnih vozila /</t>
    </r>
    <r>
      <rPr>
        <sz val="8"/>
        <color rgb="FF0000FF"/>
        <rFont val="Arial"/>
        <family val="2"/>
      </rPr>
      <t xml:space="preserve"> Insurance of land motor vehicles</t>
    </r>
  </si>
  <si>
    <r>
      <t>08 - Osiguranje od požara i elementarnih šteta /</t>
    </r>
    <r>
      <rPr>
        <sz val="8"/>
        <color rgb="FF0000FF"/>
        <rFont val="Arial"/>
        <family val="2"/>
      </rPr>
      <t xml:space="preserve"> Insurance against fire and natural disasters</t>
    </r>
  </si>
  <si>
    <r>
      <t xml:space="preserve">01 - Osiguranje od nezgode / </t>
    </r>
    <r>
      <rPr>
        <sz val="8"/>
        <color rgb="FF0000FF"/>
        <rFont val="Arial"/>
        <family val="2"/>
      </rPr>
      <t>Personal accident insurance</t>
    </r>
  </si>
  <si>
    <r>
      <t xml:space="preserve">13 - Ostala osiguranja od odgovornosti / </t>
    </r>
    <r>
      <rPr>
        <sz val="8"/>
        <color indexed="48"/>
        <rFont val="Arial"/>
        <family val="2"/>
        <charset val="238"/>
      </rPr>
      <t xml:space="preserve"> </t>
    </r>
    <r>
      <rPr>
        <i/>
        <sz val="8"/>
        <color rgb="FF0000FF"/>
        <rFont val="Arial"/>
        <family val="2"/>
      </rPr>
      <t>Other liability insurance lines</t>
    </r>
  </si>
  <si>
    <r>
      <t xml:space="preserve">Promet u kunama, tržišna kapitalizacija u miljunima kuna
</t>
    </r>
    <r>
      <rPr>
        <i/>
        <sz val="8"/>
        <color rgb="FF0000FF"/>
        <rFont val="Arial"/>
        <family val="2"/>
      </rPr>
      <t>Turnover in HRK, market capitalization in millions of HRK</t>
    </r>
  </si>
  <si>
    <r>
      <t>Re</t>
    </r>
    <r>
      <rPr>
        <b/>
        <sz val="10"/>
        <color indexed="8"/>
        <rFont val="Arial"/>
        <family val="2"/>
      </rPr>
      <t>dovni promet /</t>
    </r>
    <r>
      <rPr>
        <b/>
        <i/>
        <sz val="10"/>
        <color indexed="12"/>
        <rFont val="Arial"/>
        <family val="2"/>
      </rPr>
      <t xml:space="preserve"> </t>
    </r>
    <r>
      <rPr>
        <b/>
        <i/>
        <sz val="10"/>
        <color rgb="FF0000FF"/>
        <rFont val="Arial"/>
        <family val="2"/>
      </rPr>
      <t>Orderbook Turnover</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</si>
  <si>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</si>
  <si>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</si>
  <si>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</si>
  <si>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</si>
  <si>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</si>
  <si>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</si>
  <si>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Re</t>
    </r>
    <r>
      <rPr>
        <b/>
        <sz val="10"/>
        <color indexed="8"/>
        <rFont val="Arial"/>
        <family val="2"/>
      </rPr>
      <t>dovni volumen /</t>
    </r>
    <r>
      <rPr>
        <b/>
        <sz val="10"/>
        <color rgb="FF0000FF"/>
        <rFont val="Arial"/>
        <family val="2"/>
      </rPr>
      <t xml:space="preserve"> </t>
    </r>
    <r>
      <rPr>
        <b/>
        <i/>
        <sz val="10"/>
        <color rgb="FF0000FF"/>
        <rFont val="Arial"/>
        <family val="2"/>
      </rPr>
      <t>Orderbook Volume</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</si>
  <si>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</si>
  <si>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</si>
  <si>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</si>
  <si>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</si>
  <si>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</si>
  <si>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</si>
  <si>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</si>
  <si>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</si>
  <si>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</si>
  <si>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</si>
  <si>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</si>
  <si>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</si>
  <si>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</si>
  <si>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</si>
  <si>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</si>
  <si>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</si>
  <si>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</si>
  <si>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</si>
  <si>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</si>
  <si>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</si>
  <si>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</si>
  <si>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</si>
  <si>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</si>
  <si>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</si>
  <si>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</si>
  <si>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</si>
  <si>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</si>
  <si>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</si>
  <si>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 xml:space="preserve">Ostale OTC transakcije
</t>
    </r>
    <r>
      <rPr>
        <b/>
        <i/>
        <sz val="9"/>
        <color rgb="FF0000FF"/>
        <rFont val="Arial"/>
        <family val="2"/>
      </rPr>
      <t>Other OTC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</si>
  <si>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</si>
  <si>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</si>
  <si>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t xml:space="preserve">Table 33: Open-end Investment funds* </t>
  </si>
  <si>
    <r>
      <t>Offering</t>
    </r>
    <r>
      <rPr>
        <b/>
        <i/>
        <vertAlign val="superscript"/>
        <sz val="9"/>
        <color rgb="FF0000FF"/>
        <rFont val="Arial"/>
        <family val="2"/>
        <charset val="238"/>
      </rPr>
      <t>**</t>
    </r>
  </si>
  <si>
    <r>
      <t>Type</t>
    </r>
    <r>
      <rPr>
        <i/>
        <vertAlign val="superscript"/>
        <sz val="9"/>
        <color rgb="FF0000FF"/>
        <rFont val="Arial"/>
        <family val="2"/>
        <charset val="238"/>
      </rPr>
      <t>***</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</si>
  <si>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</si>
  <si>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</si>
  <si>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rPr>
        <sz val="9"/>
        <color indexed="10"/>
        <rFont val="Arial"/>
        <family val="2"/>
      </rPr>
      <t>*</t>
    </r>
    <r>
      <rPr>
        <sz val="7"/>
        <rFont val="Arial"/>
        <family val="2"/>
      </rPr>
      <t xml:space="preserve"> Privremeni podaci / </t>
    </r>
    <r>
      <rPr>
        <sz val="7"/>
        <color rgb="FF0000FF"/>
        <rFont val="Arial"/>
        <family val="2"/>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</si>
  <si>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t>
    </r>
    <r>
      <rPr>
        <i/>
        <sz val="7"/>
        <color rgb="FF0000FF"/>
        <rFont val="Arial"/>
        <family val="2"/>
      </rPr>
      <t>JP - public offering, PP - private offering</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</si>
  <si>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</si>
  <si>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t xml:space="preserve">Otvoreni investicijski fond / 
</t>
    </r>
    <r>
      <rPr>
        <b/>
        <i/>
        <sz val="8"/>
        <color rgb="FF0000FF"/>
        <rFont val="Arial"/>
        <family val="2"/>
      </rPr>
      <t>Open -end investment fund</t>
    </r>
  </si>
  <si>
    <r>
      <t xml:space="preserve">Duštvo za upravljanje fondom /
</t>
    </r>
    <r>
      <rPr>
        <b/>
        <i/>
        <sz val="8"/>
        <color rgb="FF0000FF"/>
        <rFont val="Arial"/>
        <family val="2"/>
      </rPr>
      <t>Fund management company</t>
    </r>
  </si>
  <si>
    <r>
      <t xml:space="preserve">NAJVIŠA VRIJEDNOST UDJELA U KN / 
</t>
    </r>
    <r>
      <rPr>
        <b/>
        <i/>
        <sz val="8"/>
        <color rgb="FF0000FF"/>
        <rFont val="Arial"/>
        <family val="2"/>
      </rPr>
      <t>HIGHEST UNIT VALUE IN HRK</t>
    </r>
  </si>
  <si>
    <r>
      <t xml:space="preserve">NAJNIŽA VRIJEDNOST UDJELA U KN / 
</t>
    </r>
    <r>
      <rPr>
        <b/>
        <i/>
        <sz val="8"/>
        <color rgb="FF0000FF"/>
        <rFont val="Arial"/>
        <family val="2"/>
      </rPr>
      <t>LOWEST UNIT VALUE IN HRK</t>
    </r>
  </si>
  <si>
    <r>
      <t xml:space="preserve">Iznos / </t>
    </r>
    <r>
      <rPr>
        <b/>
        <i/>
        <sz val="8"/>
        <color rgb="FF0000FF"/>
        <rFont val="Arial"/>
        <family val="2"/>
      </rPr>
      <t>Amount</t>
    </r>
  </si>
  <si>
    <r>
      <t xml:space="preserve">Datum / 
</t>
    </r>
    <r>
      <rPr>
        <b/>
        <i/>
        <sz val="8"/>
        <color rgb="FF0000FF"/>
        <rFont val="Arial"/>
        <family val="2"/>
      </rPr>
      <t>Date</t>
    </r>
  </si>
  <si>
    <r>
      <t>Iznos /</t>
    </r>
    <r>
      <rPr>
        <b/>
        <sz val="8"/>
        <color rgb="FF0000FF"/>
        <rFont val="Arial"/>
        <family val="2"/>
      </rPr>
      <t xml:space="preserve"> </t>
    </r>
    <r>
      <rPr>
        <b/>
        <i/>
        <sz val="8"/>
        <color rgb="FF0000FF"/>
        <rFont val="Arial"/>
        <family val="2"/>
      </rPr>
      <t>Amount</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</si>
  <si>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</si>
  <si>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</si>
  <si>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t>Table 36: OIF's with public offering total assets investment structure*</t>
  </si>
  <si>
    <r>
      <t xml:space="preserve">Dionički / </t>
    </r>
    <r>
      <rPr>
        <b/>
        <i/>
        <sz val="8"/>
        <color rgb="FF0000FF"/>
        <rFont val="Arial"/>
        <family val="2"/>
      </rPr>
      <t>Equity</t>
    </r>
  </si>
  <si>
    <r>
      <t>Mješoviti /</t>
    </r>
    <r>
      <rPr>
        <b/>
        <sz val="8"/>
        <color rgb="FF0000FF"/>
        <rFont val="Arial"/>
        <family val="2"/>
      </rPr>
      <t xml:space="preserve"> </t>
    </r>
    <r>
      <rPr>
        <b/>
        <i/>
        <sz val="8"/>
        <color rgb="FF0000FF"/>
        <rFont val="Arial"/>
        <family val="2"/>
      </rPr>
      <t>Balanced</t>
    </r>
  </si>
  <si>
    <r>
      <t>Novčani /</t>
    </r>
    <r>
      <rPr>
        <b/>
        <i/>
        <sz val="8"/>
        <color indexed="12"/>
        <rFont val="Arial"/>
        <family val="2"/>
        <charset val="238"/>
      </rPr>
      <t xml:space="preserve"> </t>
    </r>
    <r>
      <rPr>
        <b/>
        <i/>
        <sz val="8"/>
        <color rgb="FF0000FF"/>
        <rFont val="Arial"/>
        <family val="2"/>
      </rPr>
      <t>Money</t>
    </r>
  </si>
  <si>
    <r>
      <t>Obveznički /</t>
    </r>
    <r>
      <rPr>
        <b/>
        <sz val="8"/>
        <color rgb="FF0000FF"/>
        <rFont val="Arial"/>
        <family val="2"/>
      </rPr>
      <t xml:space="preserve"> </t>
    </r>
    <r>
      <rPr>
        <b/>
        <i/>
        <sz val="8"/>
        <color rgb="FF0000FF"/>
        <rFont val="Arial"/>
        <family val="2"/>
      </rPr>
      <t>Bond</t>
    </r>
  </si>
  <si>
    <r>
      <t>Ukupno /</t>
    </r>
    <r>
      <rPr>
        <b/>
        <sz val="8"/>
        <color rgb="FF0000FF"/>
        <rFont val="Arial"/>
        <family val="2"/>
      </rPr>
      <t xml:space="preserve"> </t>
    </r>
    <r>
      <rPr>
        <b/>
        <i/>
        <sz val="8"/>
        <color rgb="FF0000FF"/>
        <rFont val="Arial"/>
        <family val="2"/>
      </rPr>
      <t>Total</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</si>
  <si>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</si>
  <si>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</si>
  <si>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</si>
  <si>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</si>
  <si>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</si>
  <si>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</si>
  <si>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</si>
  <si>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</si>
  <si>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</si>
  <si>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</si>
  <si>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</si>
  <si>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</si>
  <si>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</si>
  <si>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</si>
  <si>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</si>
  <si>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</si>
  <si>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</si>
  <si>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</si>
  <si>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</si>
  <si>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</si>
  <si>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</si>
  <si>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 xml:space="preserve">ZDMF Sindikata pomoraca Hrvatske </t>
  </si>
  <si>
    <t>Cestarski ZDMF</t>
  </si>
  <si>
    <t xml:space="preserve">ZDMF Ericsson Nikola Tesla </t>
  </si>
  <si>
    <t xml:space="preserve">ZDMF Hrvatskog liječničkog sindikata  </t>
  </si>
  <si>
    <t>ZDMF Novinar</t>
  </si>
  <si>
    <t xml:space="preserve">ZDMF Sindikata hrvatskih željezničara </t>
  </si>
  <si>
    <t xml:space="preserve">ZDMF T-HT </t>
  </si>
  <si>
    <r>
      <t>30.09.2011.</t>
    </r>
    <r>
      <rPr>
        <b/>
        <vertAlign val="superscript"/>
        <sz val="8"/>
        <rFont val="Arial"/>
        <family val="2"/>
        <charset val="238"/>
      </rPr>
      <t>1</t>
    </r>
  </si>
  <si>
    <r>
      <t>30.09.2012.</t>
    </r>
    <r>
      <rPr>
        <b/>
        <vertAlign val="superscript"/>
        <sz val="8"/>
        <rFont val="Arial"/>
        <family val="2"/>
        <charset val="238"/>
      </rPr>
      <t>2</t>
    </r>
  </si>
  <si>
    <r>
      <t>01.01. - 30.09.2011.</t>
    </r>
    <r>
      <rPr>
        <b/>
        <vertAlign val="superscript"/>
        <sz val="9"/>
        <rFont val="Arial"/>
        <family val="2"/>
        <charset val="238"/>
      </rPr>
      <t>1</t>
    </r>
  </si>
  <si>
    <r>
      <t>01.01. - 30.09.2012.</t>
    </r>
    <r>
      <rPr>
        <b/>
        <vertAlign val="superscript"/>
        <sz val="9"/>
        <rFont val="Arial"/>
        <family val="2"/>
        <charset val="238"/>
      </rPr>
      <t>2</t>
    </r>
  </si>
  <si>
    <r>
      <t>30.09.2011.</t>
    </r>
    <r>
      <rPr>
        <b/>
        <vertAlign val="superscript"/>
        <sz val="9"/>
        <rFont val="Arial"/>
        <family val="2"/>
      </rPr>
      <t>3</t>
    </r>
  </si>
  <si>
    <r>
      <t>30.09.2012.</t>
    </r>
    <r>
      <rPr>
        <b/>
        <vertAlign val="superscript"/>
        <sz val="9"/>
        <rFont val="Arial"/>
        <family val="2"/>
      </rPr>
      <t>3</t>
    </r>
  </si>
  <si>
    <r>
      <t>01.01. - 30.09.2011.</t>
    </r>
    <r>
      <rPr>
        <b/>
        <vertAlign val="superscript"/>
        <sz val="9"/>
        <rFont val="Arial"/>
        <family val="2"/>
        <charset val="238"/>
      </rPr>
      <t>3</t>
    </r>
  </si>
  <si>
    <r>
      <t>01.01. - 30.09.2012.</t>
    </r>
    <r>
      <rPr>
        <b/>
        <vertAlign val="superscript"/>
        <sz val="9"/>
        <rFont val="Arial"/>
        <family val="2"/>
        <charset val="238"/>
      </rPr>
      <t>3</t>
    </r>
  </si>
  <si>
    <r>
      <t>30.09.2012.</t>
    </r>
    <r>
      <rPr>
        <b/>
        <vertAlign val="superscript"/>
        <sz val="8"/>
        <rFont val="Arial"/>
        <family val="2"/>
        <charset val="238"/>
      </rPr>
      <t>1</t>
    </r>
  </si>
  <si>
    <r>
      <t>30.09.2011.</t>
    </r>
    <r>
      <rPr>
        <b/>
        <vertAlign val="superscript"/>
        <sz val="9"/>
        <rFont val="Arial"/>
        <family val="2"/>
        <charset val="238"/>
      </rPr>
      <t>3</t>
    </r>
  </si>
  <si>
    <r>
      <t>30.09.2012.</t>
    </r>
    <r>
      <rPr>
        <b/>
        <vertAlign val="superscript"/>
        <sz val="9"/>
        <rFont val="Arial"/>
        <family val="2"/>
        <charset val="238"/>
      </rPr>
      <t>3</t>
    </r>
  </si>
  <si>
    <r>
      <t>01.01. - 30.09.2012.</t>
    </r>
    <r>
      <rPr>
        <b/>
        <vertAlign val="superscript"/>
        <sz val="9"/>
        <rFont val="Arial"/>
        <family val="2"/>
        <charset val="238"/>
      </rPr>
      <t>1</t>
    </r>
  </si>
  <si>
    <t>30.09.2012.</t>
  </si>
  <si>
    <t>Tablica 43: Izvještaj o strukturi portfelja po vrstama leasinga/zajma - aktivni ugovori</t>
  </si>
  <si>
    <t>Table 44: Report on the portfolio structure by type of leasing  - newly concluded contracts</t>
  </si>
  <si>
    <t xml:space="preserve">Tablica 45: Skraćeni izvještaj o  agregiranom financijskom položaju leasing društava </t>
  </si>
  <si>
    <t xml:space="preserve">Table 45: Abbreviated report on the aggregate financial position of leasing companies </t>
  </si>
  <si>
    <t>Tablica 46: Izvještaj o strukturi portfelja prema objektu - aktivni ugovori</t>
  </si>
  <si>
    <t>Table 46: Report on the portfolio structure by leased asset - active contracts</t>
  </si>
  <si>
    <t>Tablica 47: Izvještaj o struktura portfelja prema objektu - novozaključeni ugovori</t>
  </si>
  <si>
    <t>Table 47: Reprt on the portfolio structure by leased asset - newly concluded contracts</t>
  </si>
  <si>
    <t>Tablica 48: Izvještaj o strukturi portfelja po leasing društvima</t>
  </si>
  <si>
    <t>Table 48: Report on the portfolio structure by leasing companies</t>
  </si>
  <si>
    <t xml:space="preserve">IMPULS-LEASING d.o.o. </t>
  </si>
  <si>
    <r>
      <t xml:space="preserve">Ukupno / </t>
    </r>
    <r>
      <rPr>
        <b/>
        <i/>
        <sz val="9"/>
        <color indexed="12"/>
        <rFont val="Arial"/>
        <family val="2"/>
      </rPr>
      <t>Total</t>
    </r>
  </si>
  <si>
    <t xml:space="preserve">Tablica 49: Skraćeni izvještaj o agregiranoj sveobuhvatnoj dobiti leasing društava </t>
  </si>
  <si>
    <t xml:space="preserve">Table 49: Abbreviated report on the aggregate comprehensive increase of leasing companies </t>
  </si>
  <si>
    <t>Chart 19: Share of the number of active contracts in total number of contracts as at 30 September 2012</t>
  </si>
  <si>
    <t>Grafikon 19: Udjel broja aktivnih ugovora u ukupnom broju ugovora na dan 30. rujna 2012.</t>
  </si>
  <si>
    <t>Tablica 43: Izvještaj o struktuia portfelja po vrstama leasinga/zajma - aktivni ugovori</t>
  </si>
  <si>
    <t>Tablica 44: Izvještaj o strukturi portfelja po vrstama leasinga - novozaključeni ugovori</t>
  </si>
  <si>
    <t xml:space="preserve">Tablica 45: Skraćeni izvještaj o agregiraniom financijskom položaju leasing društava  </t>
  </si>
  <si>
    <t>Tablica 47: Izvještaj o strukturi portfelja prema objektu - novozaključeni ugovori</t>
  </si>
  <si>
    <t>Tablica 48: Izvještaj o strukturi portfelja  po leasing društvima</t>
  </si>
  <si>
    <t>Table 42: Number of registrated leasing companies</t>
  </si>
  <si>
    <t>Table 44: Report on the portfolio structure by type of leasing -  newly concluded contracts</t>
  </si>
  <si>
    <t>Table 47: Report on the portfolio structure by leased asset -  newly concluded contracts</t>
  </si>
  <si>
    <t xml:space="preserve">Ivan Mučnjak, Ivo Ninić,Damir Maričić, Mirna Krišto,
 Željko Kovačić, Jelena Dostal Pilipić , Ivana Sivrić                        </t>
  </si>
  <si>
    <r>
      <t xml:space="preserve">Izvor / </t>
    </r>
    <r>
      <rPr>
        <i/>
        <sz val="8"/>
        <color rgb="FF0000FF"/>
        <rFont val="Arial"/>
        <family val="2"/>
        <charset val="238"/>
      </rPr>
      <t>Source</t>
    </r>
    <r>
      <rPr>
        <sz val="8"/>
        <color indexed="12"/>
        <rFont val="Arial"/>
        <family val="2"/>
        <charset val="238"/>
      </rPr>
      <t>:</t>
    </r>
    <r>
      <rPr>
        <i/>
        <sz val="8"/>
        <rFont val="Arial"/>
        <family val="2"/>
        <charset val="238"/>
      </rPr>
      <t xml:space="preserve"> Regos, preliminarni podaci / </t>
    </r>
    <r>
      <rPr>
        <i/>
        <sz val="8"/>
        <color rgb="FF0000FF"/>
        <rFont val="Arial"/>
        <family val="2"/>
        <charset val="238"/>
      </rPr>
      <t>Regos, preliminary data</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</si>
  <si>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</si>
  <si>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</si>
  <si>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</si>
  <si>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3) Podaci dostavljeni u izvještajima sa stanjem na dan 30.09.2012. godine. 
</t>
    </r>
    <r>
      <rPr>
        <i/>
        <sz val="8"/>
        <color indexed="12"/>
        <rFont val="Arial"/>
        <family val="2"/>
      </rPr>
      <t xml:space="preserve">Data delivered in reports containing the balance as at 30 September 2012. </t>
    </r>
  </si>
  <si>
    <r>
      <t xml:space="preserve">3) Podaci dostavljeni u izvještajima sa stanjem na dan 30.09.2012. godine.
</t>
    </r>
    <r>
      <rPr>
        <i/>
        <sz val="8"/>
        <color indexed="12"/>
        <rFont val="Arial"/>
        <family val="2"/>
      </rPr>
      <t xml:space="preserve">Data delivered in reports containing the balance as at 30 September 2012. </t>
    </r>
  </si>
  <si>
    <r>
      <t xml:space="preserve">1) Podaci dostavljeni u izvještajima sa stanjem na dan 30.09.2012. godine.
</t>
    </r>
    <r>
      <rPr>
        <i/>
        <sz val="8"/>
        <color indexed="12"/>
        <rFont val="Arial"/>
        <family val="2"/>
      </rPr>
      <t xml:space="preserve">Data delivered in reports containing the balance as at 30 September 2012. </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</si>
  <si>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</si>
  <si>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</si>
  <si>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t xml:space="preserve">Table 42: Number of registered leasing companies as at </t>
  </si>
  <si>
    <r>
      <t xml:space="preserve">Broj leasing društava  
</t>
    </r>
    <r>
      <rPr>
        <i/>
        <sz val="9"/>
        <color indexed="12"/>
        <rFont val="Arial"/>
        <family val="2"/>
        <charset val="238"/>
      </rPr>
      <t>Number of leasing
companies</t>
    </r>
  </si>
  <si>
    <r>
      <t xml:space="preserve">Vrsta ugovora                     
</t>
    </r>
    <r>
      <rPr>
        <i/>
        <sz val="9"/>
        <color indexed="12"/>
        <rFont val="Arial"/>
        <family val="2"/>
        <charset val="238"/>
      </rPr>
      <t>Type of contract</t>
    </r>
  </si>
  <si>
    <r>
      <t>Vrijednost aktivnih ugovora (nedospjela ugovorena vrijednost - nedospjela potraživanja)</t>
    </r>
    <r>
      <rPr>
        <vertAlign val="superscript"/>
        <sz val="9"/>
        <rFont val="Arial"/>
        <family val="2"/>
      </rPr>
      <t>2</t>
    </r>
    <r>
      <rPr>
        <sz val="9"/>
        <rFont val="Arial"/>
        <family val="2"/>
        <charset val="238"/>
      </rPr>
      <t xml:space="preserve"> na dan
</t>
    </r>
    <r>
      <rPr>
        <sz val="9"/>
        <color rgb="FF0000FF"/>
        <rFont val="Arial"/>
        <family val="2"/>
      </rPr>
      <t>Value of active contracts (outstanding contractual value  - outstanding receivables)</t>
    </r>
    <r>
      <rPr>
        <vertAlign val="superscript"/>
        <sz val="9"/>
        <color rgb="FF0000FF"/>
        <rFont val="Arial"/>
        <family val="2"/>
      </rPr>
      <t>2</t>
    </r>
    <r>
      <rPr>
        <sz val="9"/>
        <color rgb="FF0000FF"/>
        <rFont val="Arial"/>
        <family val="2"/>
      </rPr>
      <t xml:space="preserve"> as at</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</si>
  <si>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</si>
  <si>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t>Tablica 44: Izvještaj o strukturi portfelja po vrstama leasinga  - novozaključeni  ugovori</t>
  </si>
  <si>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</si>
  <si>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Plovila / </t>
    </r>
    <r>
      <rPr>
        <i/>
        <sz val="7"/>
        <color indexed="12"/>
        <rFont val="Arial"/>
        <family val="2"/>
        <charset val="238"/>
      </rPr>
      <t>Vessels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</si>
  <si>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</si>
  <si>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</si>
  <si>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</si>
  <si>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 xml:space="preserve">1) Broj aktivnih ugovora na dan – odnosi se na broj aktivnih ugovora o operativnom i financijskom leasingu te zajmovima /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</si>
  <si>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</si>
  <si>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</si>
  <si>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u tisućama kuna/</t>
    </r>
    <r>
      <rPr>
        <i/>
        <sz val="8"/>
        <color rgb="FF0000FF"/>
        <rFont val="Arial"/>
        <family val="2"/>
      </rPr>
      <t>in thousand HRK</t>
    </r>
  </si>
  <si>
    <r>
      <t xml:space="preserve">u tisućama kuna/ </t>
    </r>
    <r>
      <rPr>
        <i/>
        <sz val="8"/>
        <color rgb="FF0000FF"/>
        <rFont val="Arial"/>
        <family val="2"/>
      </rPr>
      <t>in thousand HRK</t>
    </r>
  </si>
  <si>
    <t xml:space="preserve">Grafikon 20: Godišnja promjena vrijednosti aktivnih ugovora na dan 30. rujna 2012. </t>
  </si>
  <si>
    <t>Chart 20: Annual change in value of active contracts as at 30 September 2012</t>
  </si>
  <si>
    <t xml:space="preserve">Grafikon 20: Godišnja promjena vrijednosti aktivnih ugovora </t>
  </si>
  <si>
    <t xml:space="preserve">Chart 20: Annual change in value of active contracts </t>
  </si>
  <si>
    <t>C - Premium</t>
  </si>
  <si>
    <t>Table 43: Report on the portfolio structure by type of leasing/loan  - active contracts</t>
  </si>
  <si>
    <t>Table 43: Report on the portfolio structure by type of leasing/loan - active contracts</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</si>
  <si>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</si>
  <si>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</si>
  <si>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</si>
  <si>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</si>
  <si>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</si>
  <si>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30.9.2011.</t>
  </si>
  <si>
    <t>31.3.2012.</t>
  </si>
  <si>
    <t>30.6.2012.</t>
  </si>
  <si>
    <t>30.9.2012.</t>
  </si>
  <si>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</si>
  <si>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</si>
  <si>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</si>
  <si>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</si>
  <si>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</si>
  <si>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</si>
  <si>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</si>
  <si>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</si>
  <si>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</si>
  <si>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</si>
  <si>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</si>
  <si>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</si>
  <si>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t>Studeni 2012.</t>
  </si>
  <si>
    <t>November 2012</t>
  </si>
  <si>
    <t>Grafikon 2: Dobna i spolna struktura članova OMF-a na dan 30.11.2012.</t>
  </si>
  <si>
    <t>Chart 2: OMF members age and sex structure as at 30 November 2012</t>
  </si>
  <si>
    <t>Tablica 25: Zaračunata bruto premija osiguranja za period od 1. siječnja do 30. studenog 2012.</t>
  </si>
  <si>
    <t>Table 25: Written premium for the period 1 January - 30 November 2012</t>
  </si>
  <si>
    <t>Tablica 26: Podaci o osiguranju za period od 1. siječnja do 30. studenog 2012.</t>
  </si>
  <si>
    <t>Table 26: Insurance data for the period 1 January - 30 November 2012</t>
  </si>
  <si>
    <t>Grafikon 18: Udio zaračunate bruto premije i likvidiranih šteta po društvima za osiguranje po vrstama osiguranja za period od 1. siječnja do 30. studenog 2012.</t>
  </si>
  <si>
    <t>Chart 18: Share of written premium and claims settled per line of insurances for the period 1 January - 30 November 2012</t>
  </si>
  <si>
    <r>
      <t xml:space="preserve">VRIJEDNOST UDJELA  U KN  NA DAN 30.11.2012./ 
</t>
    </r>
    <r>
      <rPr>
        <b/>
        <i/>
        <sz val="8"/>
        <color rgb="FF0000FF"/>
        <rFont val="Arial"/>
        <family val="2"/>
      </rPr>
      <t>UNIT VALUE  IN HRK AS  AT 30 November 2012</t>
    </r>
  </si>
  <si>
    <r>
      <t xml:space="preserve">VRIJEDNOST UDJELA  U KN  NA DAN 30.11.2012./ 
</t>
    </r>
    <r>
      <rPr>
        <b/>
        <i/>
        <sz val="8"/>
        <color rgb="FF0000FF"/>
        <rFont val="Arial"/>
        <family val="2"/>
      </rPr>
      <t>UNIT VALUE  IN HRK AS AT 30 November 2012</t>
    </r>
  </si>
  <si>
    <r>
      <t xml:space="preserve">Kvartalni podaci
</t>
    </r>
    <r>
      <rPr>
        <b/>
        <i/>
        <sz val="10"/>
        <color rgb="FF0000FF"/>
        <rFont val="Arial"/>
        <family val="2"/>
      </rPr>
      <t>Quarterly data</t>
    </r>
  </si>
  <si>
    <r>
      <t>Tablica 8: Naknade od uplaćenih doprinosa</t>
    </r>
    <r>
      <rPr>
        <b/>
        <vertAlign val="superscript"/>
        <sz val="10"/>
        <rFont val="Arial"/>
        <family val="2"/>
        <charset val="238"/>
      </rPr>
      <t>2)</t>
    </r>
    <r>
      <rPr>
        <b/>
        <sz val="10"/>
        <rFont val="Arial"/>
        <family val="2"/>
        <charset val="238"/>
      </rPr>
      <t xml:space="preserve">proslijeđene OMD-ovima </t>
    </r>
  </si>
  <si>
    <r>
      <t xml:space="preserve">Kratkoročni vr. papiri
</t>
    </r>
    <r>
      <rPr>
        <i/>
        <sz val="7"/>
        <color rgb="FF0000FF"/>
        <rFont val="Arial"/>
        <family val="2"/>
      </rPr>
      <t>Short-term securities</t>
    </r>
  </si>
  <si>
    <t>0,00%</t>
  </si>
  <si>
    <t>HT-R-A</t>
  </si>
  <si>
    <t>KOEI-R-A</t>
  </si>
  <si>
    <t>DLKV-R-A</t>
  </si>
  <si>
    <t>KORF-R-A</t>
  </si>
  <si>
    <t>PTKM-R-A</t>
  </si>
  <si>
    <t>VIRO-R-A</t>
  </si>
  <si>
    <t>ADRS-P-A</t>
  </si>
  <si>
    <t>ERNT-R-A</t>
  </si>
  <si>
    <t>INA-R-A</t>
  </si>
  <si>
    <t>LEDO-R-A</t>
  </si>
  <si>
    <t>RHMF-O-227E</t>
  </si>
  <si>
    <t>RHMF-O-203A</t>
  </si>
  <si>
    <t>RIBA-O-177A</t>
  </si>
  <si>
    <t>HOTR-O-173A</t>
  </si>
  <si>
    <t>FNOI-D-157A</t>
  </si>
  <si>
    <t>FNOI-D-161A</t>
  </si>
  <si>
    <t>RHMF-O-203E</t>
  </si>
  <si>
    <t>INGR-O-11CA</t>
  </si>
  <si>
    <t>FNOI-D-137A</t>
  </si>
  <si>
    <t>FNOI-D-141A</t>
  </si>
  <si>
    <t>RHMF-O-137A</t>
  </si>
  <si>
    <t>RHMF-O-167A</t>
  </si>
  <si>
    <t>RHMF-O-142A</t>
  </si>
  <si>
    <t>RHMF-T-344A</t>
  </si>
  <si>
    <t>RHMF-T-251E</t>
  </si>
  <si>
    <t>RHMF-T-406A</t>
  </si>
  <si>
    <t>RHMF-T-311A</t>
  </si>
  <si>
    <t>RHMF-T-319A</t>
  </si>
  <si>
    <t>RHMF-O-172A</t>
  </si>
  <si>
    <r>
      <t xml:space="preserve">Kratkoročni v. p.
</t>
    </r>
    <r>
      <rPr>
        <i/>
        <sz val="7"/>
        <color rgb="FF0000FF"/>
        <rFont val="Arial"/>
        <family val="2"/>
      </rPr>
      <t>Short-term securities</t>
    </r>
  </si>
  <si>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</si>
  <si>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</si>
  <si>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Kratkoročni v. p. 
</t>
    </r>
    <r>
      <rPr>
        <i/>
        <sz val="7"/>
        <color rgb="FF0000FF"/>
        <rFont val="Arial"/>
        <family val="2"/>
      </rPr>
      <t>Short-term securities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</si>
  <si>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</si>
  <si>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</si>
  <si>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</si>
  <si>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</si>
  <si>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</si>
  <si>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Zatvoreni investicijski fondovi 
</t>
    </r>
    <r>
      <rPr>
        <i/>
        <sz val="7"/>
        <color rgb="FF0000FF"/>
        <rFont val="Arial"/>
        <family val="2"/>
      </rPr>
      <t>Closed-end funds</t>
    </r>
  </si>
  <si>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</si>
  <si>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</si>
  <si>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</si>
  <si>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</si>
  <si>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</si>
  <si>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</si>
  <si>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</si>
  <si>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</si>
  <si>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</si>
  <si>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</si>
  <si>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</si>
  <si>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</si>
  <si>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</si>
  <si>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</si>
  <si>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</si>
  <si>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</si>
  <si>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</si>
  <si>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</si>
  <si>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</si>
  <si>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Kvarner VIG d.d.</t>
  </si>
  <si>
    <t>Merkur osiguranje d.d.</t>
  </si>
  <si>
    <t>Societé Générale osiguranje d.d.</t>
  </si>
  <si>
    <t>Sunce osiguranje d.d.</t>
  </si>
  <si>
    <t>Triglav osiguranje d.d.</t>
  </si>
  <si>
    <t>Uniqa osiguranje d.d.</t>
  </si>
  <si>
    <t>Velebit osiguranje d.d.</t>
  </si>
  <si>
    <t>Velebit životno osiguranje d.d.</t>
  </si>
  <si>
    <t>Wüstenrot životno osiguranje d.d.</t>
  </si>
  <si>
    <t>Broj / Number 12   Verzija / Version 1.0  Godina / Year X    Zagreb, 14.12.2012.</t>
  </si>
  <si>
    <r>
      <t xml:space="preserve"> </t>
    </r>
    <r>
      <rPr>
        <b/>
        <vertAlign val="superscript"/>
        <sz val="8"/>
        <color rgb="FFFF0000"/>
        <rFont val="Arial"/>
        <family val="2"/>
      </rPr>
      <t xml:space="preserve">3  </t>
    </r>
    <r>
      <rPr>
        <sz val="8"/>
        <rFont val="Arial"/>
        <family val="2"/>
      </rPr>
      <t>Fond AC Global Utility je u postupku likvidacije.</t>
    </r>
  </si>
  <si>
    <t xml:space="preserve">   The AC Global Utility fund is currently undergoing the winding-up procedure.</t>
  </si>
  <si>
    <r>
      <t xml:space="preserve">AC Global Utility </t>
    </r>
    <r>
      <rPr>
        <b/>
        <vertAlign val="superscript"/>
        <sz val="8"/>
        <color rgb="FFFF0000"/>
        <rFont val="Arial"/>
        <family val="2"/>
      </rPr>
      <t>3</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</si>
  <si>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</si>
  <si>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</si>
  <si>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</si>
  <si>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</si>
  <si>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</si>
  <si>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Postrojenja, strojevi, transportni uređaji i oprema</t>
    </r>
    <r>
      <rPr>
        <sz val="7"/>
        <color indexed="48"/>
        <rFont val="Arial"/>
        <family val="2"/>
        <charset val="238"/>
      </rPr>
      <t xml:space="preserve"> Plant, machinery, transport machines and equipment</t>
    </r>
  </si>
  <si>
    <r>
      <t xml:space="preserve">Plaćeni troškovi budućeg razdoblja i nadospjela naplata prihoda  
</t>
    </r>
    <r>
      <rPr>
        <i/>
        <sz val="8"/>
        <color rgb="FF0000FF"/>
        <rFont val="Arial"/>
        <family val="2"/>
      </rPr>
      <t>Prepayments and accrued income</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</si>
  <si>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</si>
  <si>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</si>
  <si>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</si>
  <si>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</si>
  <si>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</si>
  <si>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</si>
  <si>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</si>
  <si>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</si>
  <si>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I-XI/2011</t>
  </si>
  <si>
    <t>I-XI/2012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</si>
</sst>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 _k_n_-;\-* #,##0\ _k_n_-;_-* &quot;-&quot;\ _k_n_-;_-@_-"/>
    <numFmt numFmtId="43" formatCode="_-* #,##0.00\ _k_n_-;\-* #,##0.00\ _k_n_-;_-* &quot;-&quot;??\ _k_n_-;_-@_-"/>
    <numFmt numFmtId="164" formatCode="_-* #,##0\ _k_n_-;\-* #,##0\ _k_n_-;_-* &quot;-&quot;??\ _k_n_-;_-@_-"/>
    <numFmt numFmtId="165" formatCode="_-* #,##0.0000\ _k_n_-;\-* #,##0.0000\ _k_n_-;_-* &quot;-&quot;??\ _k_n_-;_-@_-"/>
    <numFmt numFmtId="166" formatCode="#,##0_ ;\-#,##0\ "/>
    <numFmt numFmtId="167" formatCode="0.0000_ ;\-0.0000\ "/>
    <numFmt numFmtId="168" formatCode="#,##0.0000"/>
    <numFmt numFmtId="169" formatCode="mmmm\ yyyy"/>
    <numFmt numFmtId="170" formatCode="#,###"/>
    <numFmt numFmtId="171" formatCode="00"/>
    <numFmt numFmtId="172" formatCode="#,##0.00_ ;\-#,##0.00\ "/>
    <numFmt numFmtId="173" formatCode="[$-1041A]#,##0"/>
    <numFmt numFmtId="174" formatCode="[$-1041A]#,##0.0000"/>
    <numFmt numFmtId="175" formatCode="mm/yyyy/"/>
  </numFmts>
  <fonts count="179">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4"/>
      <color rgb="FF0000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b/>
      <sz val="24"/>
      <name val="Arial"/>
      <family val="2"/>
      <charset val="238"/>
    </font>
    <font>
      <sz val="14"/>
      <name val="Arial"/>
      <family val="2"/>
      <charset val="238"/>
    </font>
    <font>
      <b/>
      <i/>
      <sz val="20"/>
      <color rgb="FF0000FF"/>
      <name val="Arial"/>
      <family val="2"/>
      <charset val="238"/>
    </font>
    <font>
      <i/>
      <sz val="14"/>
      <color rgb="FF0000FF"/>
      <name val="Arial"/>
      <family val="2"/>
      <charset val="238"/>
    </font>
    <font>
      <b/>
      <i/>
      <sz val="12"/>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vertAlign val="superscript"/>
      <sz val="10"/>
      <name val="Arial"/>
      <family val="2"/>
      <charset val="238"/>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i/>
      <sz val="7"/>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10"/>
      <color indexed="10"/>
      <name val="Arial"/>
      <family val="2"/>
      <charset val="238"/>
    </font>
    <font>
      <b/>
      <sz val="11"/>
      <color theme="1"/>
      <name val="Calibri"/>
      <family val="2"/>
      <scheme val="minor"/>
    </font>
    <font>
      <b/>
      <sz val="10"/>
      <color rgb="FFFF0000"/>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sz val="7"/>
      <color indexed="48"/>
      <name val="Arial"/>
      <family val="2"/>
      <charset val="238"/>
    </font>
    <font>
      <i/>
      <sz val="8"/>
      <color indexed="8"/>
      <name val="Arial"/>
      <family val="2"/>
      <charset val="238"/>
    </font>
    <font>
      <u/>
      <sz val="10"/>
      <color theme="1"/>
      <name val="Arial"/>
      <family val="2"/>
      <charset val="238"/>
    </font>
    <font>
      <b/>
      <i/>
      <u/>
      <sz val="8"/>
      <color rgb="FFFF0000"/>
      <name val="Arial"/>
      <family val="2"/>
      <charset val="238"/>
    </font>
    <font>
      <b/>
      <i/>
      <u/>
      <sz val="9"/>
      <color rgb="FFFF0000"/>
      <name val="Arial"/>
      <family val="2"/>
      <charset val="238"/>
    </font>
    <font>
      <b/>
      <sz val="9"/>
      <color indexed="8"/>
      <name val="Arial"/>
      <family val="2"/>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9"/>
      <color indexed="10"/>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i/>
      <sz val="10"/>
      <color theme="1"/>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vertAlign val="subscript"/>
      <sz val="8"/>
      <color rgb="FF0000FF"/>
      <name val="Arial"/>
      <family val="2"/>
    </font>
    <font>
      <i/>
      <vertAlign val="superscript"/>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11"/>
      <color rgb="FF0000FF"/>
      <name val="Calibri"/>
      <family val="2"/>
      <scheme val="minor"/>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vertAlign val="superscript"/>
      <sz val="9"/>
      <color rgb="FF0000FF"/>
      <name val="Arial"/>
      <family val="2"/>
    </font>
    <font>
      <b/>
      <sz val="10"/>
      <color rgb="FFFFFFFF"/>
      <name val="Arial"/>
      <family val="2"/>
      <charset val="238"/>
    </font>
  </fonts>
  <fills count="17">
    <fill>
      <patternFill patternType="none"/>
    </fill>
    <fill>
      <patternFill patternType="gray125"/>
    </fill>
    <fill>
      <patternFill patternType="solid">
        <fgColor rgb="FF99CCFF"/>
        <bgColor rgb="FF000000"/>
      </patternFill>
    </fill>
    <fill>
      <patternFill patternType="solid">
        <fgColor rgb="FF3366FF"/>
        <bgColor rgb="FF000000"/>
      </patternFill>
    </fill>
    <fill>
      <patternFill patternType="solid">
        <fgColor rgb="FFFFFF99"/>
        <bgColor rgb="FF000000"/>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48"/>
        <bgColor indexed="64"/>
      </patternFill>
    </fill>
    <fill>
      <patternFill patternType="solid">
        <fgColor indexed="44"/>
        <bgColor indexed="9"/>
      </patternFill>
    </fill>
    <fill>
      <patternFill patternType="solid">
        <fgColor indexed="43"/>
        <bgColor indexed="9"/>
      </patternFill>
    </fill>
    <fill>
      <patternFill patternType="solid">
        <fgColor rgb="FFFFFF99"/>
        <bgColor indexed="64"/>
      </patternFill>
    </fill>
    <fill>
      <patternFill patternType="solid">
        <fgColor indexed="43"/>
        <bgColor indexed="8"/>
      </patternFill>
    </fill>
    <fill>
      <patternFill patternType="solid">
        <fgColor rgb="FFDDDDDD"/>
        <bgColor rgb="FF000000"/>
      </patternFill>
    </fill>
    <fill>
      <patternFill patternType="solid">
        <fgColor rgb="FFDDDDDD"/>
        <bgColor indexed="64"/>
      </patternFill>
    </fill>
    <fill>
      <patternFill patternType="solid">
        <fgColor rgb="FF99CCFF"/>
        <bgColor indexed="64"/>
      </patternFill>
    </fill>
    <fill>
      <patternFill patternType="solid">
        <fgColor rgb="FFFFFFCC"/>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43" fontId="2"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lignment vertical="top"/>
    </xf>
    <xf numFmtId="9" fontId="2" fillId="0" borderId="0" applyFont="0" applyFill="0" applyBorder="0" applyAlignment="0" applyProtection="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3" fontId="76" fillId="0" borderId="0" applyFont="0" applyFill="0" applyBorder="0" applyAlignment="0" applyProtection="0"/>
    <xf numFmtId="0" fontId="76" fillId="0" borderId="0"/>
    <xf numFmtId="43" fontId="9" fillId="0" borderId="0" applyFont="0" applyFill="0" applyBorder="0" applyAlignment="0" applyProtection="0"/>
    <xf numFmtId="0" fontId="9" fillId="0" borderId="0"/>
    <xf numFmtId="43" fontId="10" fillId="0" borderId="0" applyFont="0" applyFill="0" applyBorder="0" applyAlignment="0" applyProtection="0"/>
    <xf numFmtId="0" fontId="77" fillId="0" borderId="0">
      <alignment vertical="top"/>
    </xf>
    <xf numFmtId="0" fontId="75" fillId="0" borderId="0"/>
    <xf numFmtId="43" fontId="9" fillId="0" borderId="0" applyFont="0" applyFill="0" applyBorder="0" applyAlignment="0" applyProtection="0"/>
    <xf numFmtId="0" fontId="76" fillId="0" borderId="0"/>
    <xf numFmtId="0" fontId="10" fillId="0" borderId="0"/>
    <xf numFmtId="0" fontId="76" fillId="0" borderId="0"/>
    <xf numFmtId="0" fontId="10" fillId="0" borderId="0"/>
    <xf numFmtId="0" fontId="9" fillId="0" borderId="0"/>
    <xf numFmtId="0" fontId="76" fillId="0" borderId="0"/>
    <xf numFmtId="0" fontId="76" fillId="0" borderId="0"/>
    <xf numFmtId="0" fontId="1" fillId="0" borderId="0"/>
    <xf numFmtId="0" fontId="142" fillId="0" borderId="0"/>
  </cellStyleXfs>
  <cellXfs count="779">
    <xf numFmtId="0" fontId="0" fillId="0" borderId="0" xfId="0"/>
    <xf numFmtId="0" fontId="3" fillId="2" borderId="0" xfId="0" applyFont="1" applyFill="1" applyBorder="1" applyAlignment="1">
      <alignment horizontal="center" vertical="center"/>
    </xf>
    <xf numFmtId="0" fontId="3" fillId="2" borderId="0" xfId="0" applyFont="1" applyFill="1" applyBorder="1" applyAlignment="1">
      <alignment horizontal="center"/>
    </xf>
    <xf numFmtId="0" fontId="5" fillId="2" borderId="0" xfId="0" applyFont="1" applyFill="1" applyBorder="1" applyAlignment="1">
      <alignment horizontal="center"/>
    </xf>
    <xf numFmtId="0" fontId="7" fillId="2" borderId="0" xfId="0" applyFont="1" applyFill="1" applyBorder="1" applyAlignment="1">
      <alignment horizontal="center"/>
    </xf>
    <xf numFmtId="0" fontId="8" fillId="2" borderId="0" xfId="0" applyFont="1" applyFill="1" applyBorder="1" applyAlignment="1">
      <alignment horizontal="center"/>
    </xf>
    <xf numFmtId="0" fontId="10" fillId="2" borderId="0" xfId="0" applyFont="1" applyFill="1" applyBorder="1" applyAlignment="1"/>
    <xf numFmtId="0" fontId="10" fillId="2" borderId="0" xfId="0" applyFont="1" applyFill="1" applyBorder="1"/>
    <xf numFmtId="0" fontId="12" fillId="2" borderId="0" xfId="0" applyFont="1" applyFill="1" applyBorder="1" applyAlignment="1">
      <alignment horizontal="center"/>
    </xf>
    <xf numFmtId="0" fontId="4" fillId="2" borderId="0" xfId="0" applyFont="1" applyFill="1" applyBorder="1" applyAlignment="1">
      <alignment horizontal="center" vertical="top" wrapText="1"/>
    </xf>
    <xf numFmtId="0" fontId="14" fillId="2" borderId="0" xfId="0" applyFont="1" applyFill="1" applyBorder="1" applyAlignment="1">
      <alignment horizontal="center"/>
    </xf>
    <xf numFmtId="0" fontId="10" fillId="2"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21" fillId="0" borderId="0" xfId="0" applyFont="1" applyFill="1" applyBorder="1" applyAlignment="1">
      <alignment vertical="center"/>
    </xf>
    <xf numFmtId="0" fontId="17" fillId="0" borderId="0" xfId="0" applyFont="1" applyFill="1" applyBorder="1" applyAlignment="1">
      <alignment horizontal="center"/>
    </xf>
    <xf numFmtId="0" fontId="9" fillId="0" borderId="0" xfId="0" applyFont="1" applyFill="1" applyBorder="1" applyAlignment="1">
      <alignment horizontal="center"/>
    </xf>
    <xf numFmtId="0" fontId="27" fillId="0" borderId="0" xfId="0" applyFont="1" applyFill="1" applyBorder="1" applyAlignment="1">
      <alignment horizontal="left" vertical="center"/>
    </xf>
    <xf numFmtId="0" fontId="31" fillId="0" borderId="0" xfId="0" applyFont="1" applyFill="1" applyAlignment="1">
      <alignment horizontal="left"/>
    </xf>
    <xf numFmtId="0" fontId="29" fillId="0" borderId="0" xfId="0" applyFont="1" applyFill="1" applyAlignment="1">
      <alignment horizontal="center"/>
    </xf>
    <xf numFmtId="0" fontId="30" fillId="0" borderId="0" xfId="0" applyFont="1" applyFill="1" applyAlignment="1">
      <alignment horizontal="center"/>
    </xf>
    <xf numFmtId="0" fontId="16" fillId="0" borderId="0" xfId="0" applyFont="1" applyAlignment="1">
      <alignment horizontal="left" vertical="center"/>
    </xf>
    <xf numFmtId="0" fontId="26" fillId="0" borderId="0" xfId="0" applyFont="1" applyAlignment="1">
      <alignment horizontal="center"/>
    </xf>
    <xf numFmtId="0" fontId="16" fillId="0" borderId="0" xfId="0" applyFont="1" applyAlignment="1">
      <alignment horizontal="right"/>
    </xf>
    <xf numFmtId="0" fontId="16" fillId="0" borderId="0" xfId="0" applyFont="1" applyAlignment="1">
      <alignment horizontal="left"/>
    </xf>
    <xf numFmtId="0" fontId="16" fillId="0" borderId="0" xfId="0" applyFont="1" applyAlignment="1">
      <alignment horizontal="right" vertical="center"/>
    </xf>
    <xf numFmtId="0" fontId="32" fillId="0" borderId="0" xfId="0" applyFont="1" applyAlignment="1">
      <alignment horizontal="left" vertical="center"/>
    </xf>
    <xf numFmtId="0" fontId="34" fillId="0" borderId="0" xfId="0" applyFont="1" applyAlignment="1">
      <alignment horizontal="center"/>
    </xf>
    <xf numFmtId="0" fontId="32" fillId="0" borderId="0" xfId="0" applyFont="1" applyAlignment="1">
      <alignment horizontal="right"/>
    </xf>
    <xf numFmtId="0" fontId="32" fillId="0" borderId="0" xfId="0" applyFont="1" applyAlignment="1">
      <alignment horizontal="left"/>
    </xf>
    <xf numFmtId="0" fontId="32" fillId="0" borderId="0" xfId="0" applyFont="1" applyAlignment="1">
      <alignment horizontal="right" vertical="center"/>
    </xf>
    <xf numFmtId="0" fontId="35" fillId="2" borderId="0" xfId="0" applyFont="1" applyFill="1" applyBorder="1" applyAlignment="1">
      <alignment horizontal="center" vertical="center" wrapText="1"/>
    </xf>
    <xf numFmtId="0" fontId="35" fillId="2" borderId="0" xfId="0" applyFont="1" applyFill="1" applyBorder="1" applyAlignment="1">
      <alignment horizontal="center" vertical="center"/>
    </xf>
    <xf numFmtId="0" fontId="36" fillId="3" borderId="0" xfId="0" applyFont="1" applyFill="1" applyBorder="1" applyAlignment="1">
      <alignment vertical="center" wrapText="1"/>
    </xf>
    <xf numFmtId="164" fontId="36" fillId="3" borderId="0" xfId="1" applyNumberFormat="1" applyFont="1" applyFill="1" applyBorder="1" applyAlignment="1">
      <alignment vertical="center"/>
    </xf>
    <xf numFmtId="10" fontId="35" fillId="2" borderId="0" xfId="1" applyNumberFormat="1" applyFont="1" applyFill="1" applyBorder="1" applyAlignment="1">
      <alignment horizontal="center" vertical="center" wrapText="1"/>
    </xf>
    <xf numFmtId="164" fontId="37" fillId="4" borderId="0" xfId="1" applyNumberFormat="1" applyFont="1" applyFill="1" applyBorder="1" applyAlignment="1">
      <alignment vertical="center"/>
    </xf>
    <xf numFmtId="164" fontId="37" fillId="4" borderId="0" xfId="1" applyNumberFormat="1" applyFont="1" applyFill="1" applyBorder="1" applyAlignment="1">
      <alignment horizontal="center" vertical="center"/>
    </xf>
    <xf numFmtId="164" fontId="35" fillId="2" borderId="0" xfId="1" applyNumberFormat="1" applyFont="1" applyFill="1" applyBorder="1" applyAlignment="1">
      <alignment horizontal="left" vertical="center" indent="1"/>
    </xf>
    <xf numFmtId="1" fontId="35" fillId="2" borderId="0" xfId="1" applyNumberFormat="1" applyFont="1" applyFill="1" applyBorder="1" applyAlignment="1">
      <alignment horizontal="left" vertical="center" indent="3"/>
    </xf>
    <xf numFmtId="164" fontId="35" fillId="2" borderId="0" xfId="1" applyNumberFormat="1" applyFont="1" applyFill="1" applyBorder="1" applyAlignment="1">
      <alignment vertical="center"/>
    </xf>
    <xf numFmtId="164" fontId="35" fillId="2" borderId="0" xfId="1" applyNumberFormat="1" applyFont="1" applyFill="1" applyBorder="1" applyAlignment="1">
      <alignment horizontal="center" vertical="center"/>
    </xf>
    <xf numFmtId="164" fontId="36" fillId="3" borderId="0" xfId="1" applyNumberFormat="1" applyFont="1" applyFill="1" applyBorder="1" applyAlignment="1">
      <alignment horizontal="right" vertical="center"/>
    </xf>
    <xf numFmtId="164" fontId="36" fillId="3" borderId="0" xfId="1" applyNumberFormat="1" applyFont="1" applyFill="1" applyBorder="1" applyAlignment="1">
      <alignment horizontal="left" vertical="center"/>
    </xf>
    <xf numFmtId="164" fontId="36" fillId="3" borderId="0" xfId="1" applyNumberFormat="1" applyFont="1" applyFill="1" applyBorder="1" applyAlignment="1">
      <alignment horizontal="center" vertical="center"/>
    </xf>
    <xf numFmtId="10" fontId="35" fillId="2" borderId="0" xfId="1" applyNumberFormat="1" applyFont="1" applyFill="1" applyBorder="1" applyAlignment="1">
      <alignment horizontal="center" vertical="center"/>
    </xf>
    <xf numFmtId="0" fontId="40" fillId="0" borderId="0" xfId="0" applyFont="1" applyFill="1" applyBorder="1" applyAlignment="1">
      <alignment horizontal="left" vertical="center"/>
    </xf>
    <xf numFmtId="0" fontId="41" fillId="0" borderId="0" xfId="0" applyFont="1" applyAlignment="1">
      <alignment horizontal="left" vertical="center"/>
    </xf>
    <xf numFmtId="0" fontId="37" fillId="0" borderId="0" xfId="0" applyFont="1" applyAlignment="1">
      <alignment horizontal="right" vertical="center"/>
    </xf>
    <xf numFmtId="0" fontId="16" fillId="0" borderId="0" xfId="0" applyFont="1" applyFill="1" applyBorder="1" applyAlignment="1">
      <alignment horizontal="left" vertical="center"/>
    </xf>
    <xf numFmtId="0" fontId="35" fillId="5" borderId="0" xfId="0" applyFont="1" applyFill="1" applyBorder="1" applyAlignment="1">
      <alignment horizontal="center" vertical="center" wrapText="1"/>
    </xf>
    <xf numFmtId="0" fontId="45" fillId="5" borderId="0" xfId="0" applyFont="1" applyFill="1" applyAlignment="1">
      <alignment horizontal="center" vertical="center" wrapText="1"/>
    </xf>
    <xf numFmtId="0" fontId="37" fillId="5" borderId="0" xfId="0" applyFont="1" applyFill="1" applyBorder="1"/>
    <xf numFmtId="14" fontId="46" fillId="5" borderId="0" xfId="0" applyNumberFormat="1" applyFont="1" applyFill="1" applyBorder="1" applyAlignment="1">
      <alignment horizontal="center" vertical="center"/>
    </xf>
    <xf numFmtId="14" fontId="37" fillId="5" borderId="0" xfId="0" applyNumberFormat="1" applyFont="1" applyFill="1" applyBorder="1" applyAlignment="1">
      <alignment horizontal="center" vertical="center"/>
    </xf>
    <xf numFmtId="0" fontId="47" fillId="6" borderId="0" xfId="0" applyFont="1" applyFill="1" applyBorder="1" applyAlignment="1">
      <alignment horizontal="center" vertical="center"/>
    </xf>
    <xf numFmtId="3" fontId="47" fillId="6" borderId="0" xfId="0" applyNumberFormat="1" applyFont="1" applyFill="1" applyBorder="1" applyAlignment="1">
      <alignment horizontal="right" vertical="center"/>
    </xf>
    <xf numFmtId="3" fontId="48" fillId="6" borderId="0" xfId="0" applyNumberFormat="1" applyFont="1" applyFill="1" applyBorder="1" applyAlignment="1">
      <alignment horizontal="right" vertical="center"/>
    </xf>
    <xf numFmtId="1" fontId="47" fillId="6" borderId="0" xfId="0" applyNumberFormat="1" applyFont="1" applyFill="1" applyBorder="1" applyAlignment="1">
      <alignment horizontal="right" vertical="center"/>
    </xf>
    <xf numFmtId="10" fontId="47" fillId="6" borderId="0" xfId="0" applyNumberFormat="1" applyFont="1" applyFill="1" applyBorder="1" applyAlignment="1">
      <alignment horizontal="right" vertical="center"/>
    </xf>
    <xf numFmtId="3" fontId="46" fillId="5" borderId="0" xfId="0" applyNumberFormat="1" applyFont="1" applyFill="1" applyBorder="1" applyAlignment="1">
      <alignment horizontal="right" vertical="center"/>
    </xf>
    <xf numFmtId="10" fontId="46" fillId="5" borderId="0" xfId="0" applyNumberFormat="1" applyFont="1" applyFill="1" applyBorder="1" applyAlignment="1">
      <alignment horizontal="right" vertical="center"/>
    </xf>
    <xf numFmtId="14" fontId="32" fillId="5" borderId="0" xfId="0" applyNumberFormat="1" applyFont="1" applyFill="1" applyBorder="1" applyAlignment="1">
      <alignment horizontal="center" vertical="center"/>
    </xf>
    <xf numFmtId="0" fontId="27" fillId="0" borderId="0" xfId="0" applyFont="1" applyFill="1" applyBorder="1" applyAlignment="1">
      <alignment horizontal="left"/>
    </xf>
    <xf numFmtId="0" fontId="50" fillId="0" borderId="0" xfId="0" applyFont="1"/>
    <xf numFmtId="0" fontId="37" fillId="0" borderId="0" xfId="0" applyFont="1" applyAlignment="1">
      <alignment horizontal="right"/>
    </xf>
    <xf numFmtId="0" fontId="16" fillId="0" borderId="0" xfId="0" applyFont="1" applyFill="1" applyAlignment="1">
      <alignment horizontal="left" vertical="center"/>
    </xf>
    <xf numFmtId="0" fontId="32" fillId="0" borderId="0" xfId="0" applyFont="1" applyFill="1" applyAlignment="1">
      <alignment horizontal="left" vertical="center"/>
    </xf>
    <xf numFmtId="0" fontId="38" fillId="5" borderId="0" xfId="0" applyFont="1" applyFill="1"/>
    <xf numFmtId="0" fontId="38" fillId="5" borderId="0" xfId="0" applyFont="1" applyFill="1" applyBorder="1" applyAlignment="1">
      <alignment horizontal="center" vertical="center" wrapText="1"/>
    </xf>
    <xf numFmtId="0" fontId="52" fillId="6" borderId="0" xfId="0" applyFont="1" applyFill="1" applyBorder="1" applyAlignment="1">
      <alignment horizontal="center" vertical="center" wrapText="1"/>
    </xf>
    <xf numFmtId="14" fontId="38" fillId="6" borderId="0" xfId="0" applyNumberFormat="1" applyFont="1" applyFill="1" applyBorder="1" applyAlignment="1">
      <alignment horizontal="center" vertical="center" wrapText="1"/>
    </xf>
    <xf numFmtId="0" fontId="39" fillId="6" borderId="0" xfId="0" applyFont="1" applyFill="1" applyBorder="1" applyAlignment="1">
      <alignment horizontal="center" vertical="center" wrapText="1"/>
    </xf>
    <xf numFmtId="164" fontId="37" fillId="6" borderId="0" xfId="5" applyNumberFormat="1" applyFont="1" applyFill="1" applyBorder="1" applyAlignment="1" applyProtection="1">
      <alignment horizontal="right" vertical="center" wrapText="1"/>
    </xf>
    <xf numFmtId="10" fontId="37" fillId="6" borderId="0" xfId="4" applyNumberFormat="1" applyFont="1" applyFill="1" applyBorder="1" applyAlignment="1" applyProtection="1">
      <alignment horizontal="right" vertical="center" wrapText="1"/>
    </xf>
    <xf numFmtId="164" fontId="37" fillId="6" borderId="0" xfId="5" applyNumberFormat="1" applyFont="1" applyFill="1" applyBorder="1" applyAlignment="1" applyProtection="1">
      <alignment horizontal="left" vertical="center" wrapText="1" indent="1"/>
    </xf>
    <xf numFmtId="165" fontId="37" fillId="6" borderId="0" xfId="4" applyNumberFormat="1" applyFont="1" applyFill="1" applyBorder="1" applyAlignment="1" applyProtection="1">
      <alignment horizontal="left" vertical="center" wrapText="1" indent="1"/>
    </xf>
    <xf numFmtId="0" fontId="38" fillId="6" borderId="0" xfId="0" applyFont="1" applyFill="1" applyBorder="1" applyAlignment="1">
      <alignment horizontal="left" vertical="center" wrapText="1"/>
    </xf>
    <xf numFmtId="164" fontId="35" fillId="5" borderId="0" xfId="5" applyNumberFormat="1" applyFont="1" applyFill="1" applyBorder="1" applyAlignment="1" applyProtection="1">
      <alignment horizontal="right" vertical="center" wrapText="1"/>
    </xf>
    <xf numFmtId="164" fontId="35" fillId="5" borderId="0" xfId="5" applyNumberFormat="1" applyFont="1" applyFill="1" applyBorder="1" applyAlignment="1" applyProtection="1">
      <alignment horizontal="left" vertical="center" wrapText="1" indent="1"/>
    </xf>
    <xf numFmtId="0" fontId="53" fillId="0" borderId="0" xfId="0" applyFont="1" applyFill="1" applyAlignment="1">
      <alignment horizontal="left" vertical="center"/>
    </xf>
    <xf numFmtId="0" fontId="38" fillId="6" borderId="0" xfId="0" applyFont="1" applyFill="1" applyBorder="1" applyAlignment="1">
      <alignment horizontal="center" vertical="center" wrapText="1"/>
    </xf>
    <xf numFmtId="3" fontId="37" fillId="6" borderId="0" xfId="6" applyNumberFormat="1" applyFont="1" applyFill="1" applyBorder="1" applyAlignment="1" applyProtection="1">
      <alignment vertical="center"/>
    </xf>
    <xf numFmtId="3" fontId="35" fillId="5" borderId="0" xfId="6" applyNumberFormat="1" applyFont="1" applyFill="1" applyAlignment="1" applyProtection="1">
      <alignment horizontal="right" vertical="center"/>
    </xf>
    <xf numFmtId="0" fontId="39" fillId="6" borderId="0" xfId="0" applyFont="1" applyFill="1" applyBorder="1" applyAlignment="1">
      <alignment horizontal="left" vertical="center" wrapText="1"/>
    </xf>
    <xf numFmtId="3" fontId="37" fillId="6" borderId="0" xfId="7" applyNumberFormat="1" applyFont="1" applyFill="1" applyBorder="1" applyAlignment="1" applyProtection="1">
      <alignment horizontal="center" vertical="center"/>
    </xf>
    <xf numFmtId="10" fontId="37" fillId="6" borderId="0" xfId="4" applyNumberFormat="1" applyFont="1" applyFill="1" applyBorder="1" applyAlignment="1" applyProtection="1">
      <alignment horizontal="center" vertical="center" wrapText="1"/>
    </xf>
    <xf numFmtId="3" fontId="35" fillId="5" borderId="0" xfId="7" applyNumberFormat="1" applyFont="1" applyFill="1" applyBorder="1" applyAlignment="1" applyProtection="1">
      <alignment horizontal="center" vertical="center"/>
    </xf>
    <xf numFmtId="10" fontId="37" fillId="6" borderId="0" xfId="4" applyNumberFormat="1" applyFont="1" applyFill="1" applyBorder="1" applyAlignment="1" applyProtection="1">
      <alignment horizontal="center" vertical="center"/>
    </xf>
    <xf numFmtId="0" fontId="50" fillId="0" borderId="0" xfId="0" applyFont="1" applyFill="1" applyBorder="1" applyAlignment="1">
      <alignment horizontal="left" vertical="center"/>
    </xf>
    <xf numFmtId="0" fontId="50" fillId="0" borderId="0" xfId="0" applyFont="1" applyFill="1" applyBorder="1" applyAlignment="1">
      <alignment vertical="center"/>
    </xf>
    <xf numFmtId="0" fontId="50" fillId="0" borderId="0" xfId="0" applyFont="1" applyFill="1" applyBorder="1" applyAlignment="1">
      <alignment vertical="center" wrapText="1"/>
    </xf>
    <xf numFmtId="0" fontId="37" fillId="0" borderId="0" xfId="0" applyFont="1"/>
    <xf numFmtId="0" fontId="37" fillId="0" borderId="0" xfId="0" applyFont="1" applyAlignment="1"/>
    <xf numFmtId="0" fontId="37" fillId="5" borderId="0" xfId="0" applyFont="1" applyFill="1" applyBorder="1" applyAlignment="1">
      <alignment horizontal="center" vertical="center" wrapText="1"/>
    </xf>
    <xf numFmtId="49" fontId="37" fillId="5" borderId="0" xfId="0" applyNumberFormat="1" applyFont="1" applyFill="1" applyBorder="1" applyAlignment="1">
      <alignment horizontal="center" vertical="center" wrapText="1"/>
    </xf>
    <xf numFmtId="0" fontId="37" fillId="6" borderId="0" xfId="0" applyFont="1" applyFill="1" applyBorder="1" applyAlignment="1">
      <alignment horizontal="left" vertical="center" wrapText="1"/>
    </xf>
    <xf numFmtId="3" fontId="37" fillId="6" borderId="0" xfId="8" applyNumberFormat="1" applyFont="1" applyFill="1" applyBorder="1" applyAlignment="1" applyProtection="1">
      <alignment horizontal="center" vertical="center"/>
    </xf>
    <xf numFmtId="0" fontId="35" fillId="5" borderId="0" xfId="0" applyFont="1" applyFill="1" applyBorder="1" applyAlignment="1">
      <alignment horizontal="left" vertical="center" wrapText="1"/>
    </xf>
    <xf numFmtId="3" fontId="35" fillId="5" borderId="0" xfId="8" applyNumberFormat="1" applyFont="1" applyFill="1" applyBorder="1" applyAlignment="1" applyProtection="1">
      <alignment horizontal="center" vertical="center"/>
    </xf>
    <xf numFmtId="10" fontId="35" fillId="5" borderId="0" xfId="4" applyNumberFormat="1" applyFont="1" applyFill="1" applyBorder="1" applyAlignment="1" applyProtection="1">
      <alignment horizontal="center" vertical="center"/>
    </xf>
    <xf numFmtId="0" fontId="37" fillId="5" borderId="0" xfId="0" applyFont="1" applyFill="1" applyBorder="1" applyAlignment="1">
      <alignment horizontal="center" vertical="center" wrapText="1"/>
    </xf>
    <xf numFmtId="0" fontId="37" fillId="5" borderId="0" xfId="0" applyFont="1" applyFill="1" applyBorder="1" applyAlignment="1">
      <alignment horizontal="center" vertical="center"/>
    </xf>
    <xf numFmtId="0" fontId="47" fillId="6" borderId="0" xfId="0" applyFont="1" applyFill="1" applyBorder="1" applyAlignment="1">
      <alignment vertical="center" wrapText="1"/>
    </xf>
    <xf numFmtId="3" fontId="47" fillId="6" borderId="0" xfId="9" applyNumberFormat="1" applyFont="1" applyFill="1" applyBorder="1" applyAlignment="1" applyProtection="1">
      <alignment horizontal="center" vertical="center"/>
    </xf>
    <xf numFmtId="10" fontId="47" fillId="6" borderId="0" xfId="4" applyNumberFormat="1" applyFont="1" applyFill="1" applyBorder="1" applyAlignment="1" applyProtection="1">
      <alignment horizontal="center" vertical="center" wrapText="1"/>
    </xf>
    <xf numFmtId="3" fontId="47" fillId="6" borderId="0" xfId="9" applyNumberFormat="1" applyFont="1" applyFill="1" applyBorder="1" applyAlignment="1" applyProtection="1">
      <alignment horizontal="left" vertical="center" indent="1"/>
    </xf>
    <xf numFmtId="166" fontId="47" fillId="6" borderId="0" xfId="9" applyNumberFormat="1" applyFont="1" applyFill="1" applyBorder="1" applyAlignment="1" applyProtection="1">
      <alignment horizontal="center" vertical="center" wrapText="1"/>
    </xf>
    <xf numFmtId="0" fontId="46" fillId="5" borderId="0" xfId="0" applyFont="1" applyFill="1" applyBorder="1" applyAlignment="1">
      <alignment vertical="center" wrapText="1"/>
    </xf>
    <xf numFmtId="41" fontId="46" fillId="5" borderId="0" xfId="9" applyNumberFormat="1" applyFont="1" applyFill="1" applyBorder="1" applyAlignment="1" applyProtection="1">
      <alignment horizontal="left" vertical="center" wrapText="1"/>
    </xf>
    <xf numFmtId="10" fontId="46" fillId="5" borderId="0" xfId="4" applyNumberFormat="1" applyFont="1" applyFill="1" applyBorder="1" applyAlignment="1" applyProtection="1">
      <alignment horizontal="center" vertical="center" wrapText="1"/>
    </xf>
    <xf numFmtId="166" fontId="46" fillId="5" borderId="0" xfId="9" applyNumberFormat="1" applyFont="1" applyFill="1" applyBorder="1" applyAlignment="1" applyProtection="1">
      <alignment horizontal="center" vertical="center" wrapText="1"/>
    </xf>
    <xf numFmtId="0" fontId="50" fillId="0" borderId="0" xfId="0" applyFont="1" applyFill="1" applyBorder="1"/>
    <xf numFmtId="0" fontId="16" fillId="0" borderId="0" xfId="0" applyFont="1" applyAlignment="1">
      <alignment vertical="center"/>
    </xf>
    <xf numFmtId="0" fontId="37" fillId="6" borderId="0" xfId="0" applyFont="1" applyFill="1" applyAlignment="1">
      <alignment vertical="center" wrapText="1"/>
    </xf>
    <xf numFmtId="0" fontId="35" fillId="5" borderId="0" xfId="0" applyFont="1" applyFill="1" applyAlignment="1">
      <alignment vertical="center" wrapText="1"/>
    </xf>
    <xf numFmtId="0" fontId="46" fillId="5" borderId="0" xfId="0" applyFont="1" applyFill="1" applyBorder="1" applyAlignment="1">
      <alignment horizontal="left" vertical="center" wrapText="1" indent="2"/>
    </xf>
    <xf numFmtId="14" fontId="39" fillId="6" borderId="0" xfId="0" applyNumberFormat="1" applyFont="1" applyFill="1" applyBorder="1" applyAlignment="1">
      <alignment horizontal="center" vertical="center" wrapText="1"/>
    </xf>
    <xf numFmtId="0" fontId="57" fillId="0" borderId="0" xfId="0" applyFont="1"/>
    <xf numFmtId="0" fontId="40" fillId="0" borderId="0" xfId="0" applyFont="1" applyFill="1" applyBorder="1" applyAlignment="1">
      <alignment horizontal="left"/>
    </xf>
    <xf numFmtId="0" fontId="23" fillId="0" borderId="0" xfId="3" applyFont="1" applyFill="1" applyBorder="1" applyAlignment="1"/>
    <xf numFmtId="14" fontId="37" fillId="5" borderId="0" xfId="0" applyNumberFormat="1" applyFont="1" applyFill="1" applyBorder="1" applyAlignment="1">
      <alignment horizontal="center" vertical="center" wrapText="1"/>
    </xf>
    <xf numFmtId="14" fontId="37" fillId="5" borderId="0" xfId="0" applyNumberFormat="1" applyFont="1" applyFill="1" applyBorder="1" applyAlignment="1">
      <alignment horizontal="center" vertical="center"/>
    </xf>
    <xf numFmtId="0" fontId="50" fillId="0" borderId="0" xfId="0" applyFont="1" applyAlignment="1">
      <alignment horizontal="left" vertical="center"/>
    </xf>
    <xf numFmtId="0" fontId="40" fillId="0" borderId="0" xfId="0" applyFont="1" applyAlignment="1">
      <alignment horizontal="left" vertical="center"/>
    </xf>
    <xf numFmtId="0" fontId="59" fillId="5" borderId="0" xfId="0" applyFont="1" applyFill="1" applyBorder="1" applyAlignment="1">
      <alignment horizontal="center" vertical="center" wrapText="1"/>
    </xf>
    <xf numFmtId="0" fontId="37" fillId="5" borderId="0" xfId="0" applyFont="1" applyFill="1" applyBorder="1" applyAlignment="1">
      <alignment horizontal="right" vertical="center"/>
    </xf>
    <xf numFmtId="0" fontId="37" fillId="5" borderId="0" xfId="0" applyFont="1" applyFill="1" applyBorder="1" applyAlignment="1">
      <alignment horizontal="right" vertical="center" indent="1"/>
    </xf>
    <xf numFmtId="0" fontId="47" fillId="6" borderId="0" xfId="0" applyFont="1" applyFill="1" applyBorder="1" applyAlignment="1">
      <alignment vertical="center"/>
    </xf>
    <xf numFmtId="165" fontId="47" fillId="6" borderId="0" xfId="1" applyNumberFormat="1" applyFont="1" applyFill="1" applyBorder="1" applyAlignment="1">
      <alignment horizontal="center" vertical="center"/>
    </xf>
    <xf numFmtId="165" fontId="47" fillId="6" borderId="0" xfId="1" applyNumberFormat="1" applyFont="1" applyFill="1" applyBorder="1" applyAlignment="1">
      <alignment horizontal="left" vertical="center" indent="1"/>
    </xf>
    <xf numFmtId="167" fontId="47" fillId="6" borderId="0" xfId="1" applyNumberFormat="1" applyFont="1" applyFill="1" applyBorder="1" applyAlignment="1">
      <alignment horizontal="center" vertical="center" wrapText="1"/>
    </xf>
    <xf numFmtId="0" fontId="60" fillId="5" borderId="0" xfId="0" applyFont="1" applyFill="1" applyBorder="1" applyAlignment="1">
      <alignment vertical="center"/>
    </xf>
    <xf numFmtId="168" fontId="46" fillId="5" borderId="0" xfId="1" applyNumberFormat="1" applyFont="1" applyFill="1" applyBorder="1" applyAlignment="1">
      <alignment horizontal="center" vertical="center"/>
    </xf>
    <xf numFmtId="167" fontId="46" fillId="5" borderId="0" xfId="1" applyNumberFormat="1" applyFont="1" applyFill="1" applyBorder="1" applyAlignment="1">
      <alignment horizontal="center" vertical="center" wrapText="1"/>
    </xf>
    <xf numFmtId="0" fontId="62" fillId="0" borderId="0" xfId="0" applyFont="1" applyBorder="1" applyAlignment="1">
      <alignment horizontal="left" vertical="center"/>
    </xf>
    <xf numFmtId="0" fontId="16" fillId="0" borderId="0" xfId="3" applyFont="1" applyAlignment="1">
      <alignment horizontal="left" vertical="center"/>
    </xf>
    <xf numFmtId="0" fontId="32" fillId="0" borderId="0" xfId="3" applyFont="1" applyAlignment="1">
      <alignment horizontal="left" vertical="center"/>
    </xf>
    <xf numFmtId="0" fontId="64"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3" fillId="0" borderId="0" xfId="0" applyFont="1" applyFill="1" applyBorder="1" applyAlignment="1">
      <alignment horizontal="left" vertical="center"/>
    </xf>
    <xf numFmtId="0" fontId="35" fillId="5" borderId="0" xfId="0" applyFont="1" applyFill="1" applyBorder="1" applyAlignment="1">
      <alignment horizontal="center" vertical="center" wrapText="1"/>
    </xf>
    <xf numFmtId="0" fontId="37" fillId="5" borderId="0" xfId="0" applyFont="1" applyFill="1" applyBorder="1" applyAlignment="1">
      <alignment horizontal="center" vertical="center" wrapText="1"/>
    </xf>
    <xf numFmtId="0" fontId="37" fillId="5" borderId="0" xfId="0" applyFont="1" applyFill="1" applyBorder="1" applyAlignment="1">
      <alignment horizontal="center" vertical="center"/>
    </xf>
    <xf numFmtId="14" fontId="37" fillId="5" borderId="0" xfId="0" applyNumberFormat="1" applyFont="1" applyFill="1" applyBorder="1" applyAlignment="1">
      <alignment horizontal="center" vertical="center"/>
    </xf>
    <xf numFmtId="0" fontId="37" fillId="5" borderId="0" xfId="0" applyFont="1" applyFill="1" applyAlignment="1">
      <alignment horizontal="center" vertical="center" wrapText="1"/>
    </xf>
    <xf numFmtId="0" fontId="46" fillId="5" borderId="0" xfId="0" applyFont="1" applyFill="1" applyBorder="1" applyAlignment="1">
      <alignment horizontal="center" vertical="center" wrapText="1"/>
    </xf>
    <xf numFmtId="0" fontId="37" fillId="0" borderId="0" xfId="0" applyFont="1" applyFill="1" applyAlignment="1">
      <alignment horizontal="right" vertical="center"/>
    </xf>
    <xf numFmtId="0" fontId="68" fillId="5" borderId="0" xfId="0" applyFont="1" applyFill="1" applyBorder="1" applyAlignment="1">
      <alignment horizontal="center" wrapText="1"/>
    </xf>
    <xf numFmtId="0" fontId="38" fillId="6" borderId="0" xfId="0" applyFont="1" applyFill="1" applyBorder="1" applyAlignment="1">
      <alignment vertical="center" wrapText="1"/>
    </xf>
    <xf numFmtId="0" fontId="41" fillId="6" borderId="0" xfId="0" applyFont="1" applyFill="1" applyBorder="1" applyAlignment="1">
      <alignment vertical="center" wrapText="1"/>
    </xf>
    <xf numFmtId="0" fontId="68" fillId="6" borderId="0" xfId="0" applyFont="1" applyFill="1" applyBorder="1" applyAlignment="1">
      <alignment vertical="center" wrapText="1"/>
    </xf>
    <xf numFmtId="0" fontId="35" fillId="5" borderId="0" xfId="0" applyFont="1" applyFill="1" applyBorder="1" applyAlignment="1">
      <alignment vertical="center" wrapText="1"/>
    </xf>
    <xf numFmtId="3" fontId="35" fillId="5" borderId="0" xfId="10" applyNumberFormat="1" applyFont="1" applyFill="1" applyBorder="1" applyAlignment="1" applyProtection="1">
      <alignment horizontal="right" vertical="center"/>
    </xf>
    <xf numFmtId="0" fontId="37" fillId="0" borderId="0" xfId="0" applyFont="1" applyFill="1" applyAlignment="1">
      <alignment horizontal="right"/>
    </xf>
    <xf numFmtId="14" fontId="38" fillId="6" borderId="0" xfId="0" applyNumberFormat="1" applyFont="1" applyFill="1" applyBorder="1" applyAlignment="1">
      <alignment horizontal="left" vertical="center" wrapText="1"/>
    </xf>
    <xf numFmtId="14" fontId="39" fillId="6" borderId="0" xfId="0" applyNumberFormat="1" applyFont="1" applyFill="1" applyBorder="1" applyAlignment="1">
      <alignment horizontal="left" vertical="center" wrapText="1"/>
    </xf>
    <xf numFmtId="0" fontId="35" fillId="5" borderId="0" xfId="0" applyFont="1" applyFill="1" applyAlignment="1">
      <alignment horizontal="left" vertical="center" wrapText="1"/>
    </xf>
    <xf numFmtId="0" fontId="35" fillId="5" borderId="0" xfId="0" applyFont="1" applyFill="1" applyAlignment="1">
      <alignment horizontal="center" vertical="center" wrapText="1"/>
    </xf>
    <xf numFmtId="0" fontId="37" fillId="5" borderId="0" xfId="0" applyFont="1" applyFill="1" applyAlignment="1">
      <alignment vertical="center" wrapText="1"/>
    </xf>
    <xf numFmtId="10" fontId="37" fillId="5" borderId="0" xfId="1" applyNumberFormat="1" applyFont="1" applyFill="1" applyAlignment="1">
      <alignment horizontal="right" vertical="center" wrapText="1"/>
    </xf>
    <xf numFmtId="0" fontId="37" fillId="0" borderId="0" xfId="0" applyFont="1" applyFill="1" applyAlignment="1">
      <alignment vertical="center" wrapText="1"/>
    </xf>
    <xf numFmtId="10" fontId="37" fillId="0" borderId="0" xfId="1" applyNumberFormat="1" applyFont="1" applyFill="1" applyAlignment="1">
      <alignment horizontal="right" vertical="center"/>
    </xf>
    <xf numFmtId="3" fontId="37" fillId="5" borderId="0" xfId="1" applyNumberFormat="1" applyFont="1" applyFill="1" applyAlignment="1">
      <alignment horizontal="right" vertical="center"/>
    </xf>
    <xf numFmtId="3" fontId="37" fillId="6" borderId="0" xfId="1" applyNumberFormat="1" applyFont="1" applyFill="1" applyBorder="1" applyAlignment="1">
      <alignment horizontal="right" vertical="center" wrapText="1"/>
    </xf>
    <xf numFmtId="3" fontId="37" fillId="6" borderId="0" xfId="1" applyNumberFormat="1" applyFont="1" applyFill="1" applyAlignment="1">
      <alignment horizontal="right" vertical="center"/>
    </xf>
    <xf numFmtId="10" fontId="35" fillId="5" borderId="0" xfId="1" applyNumberFormat="1" applyFont="1" applyFill="1" applyAlignment="1">
      <alignment horizontal="right" vertical="center" wrapText="1"/>
    </xf>
    <xf numFmtId="0" fontId="38" fillId="0" borderId="0" xfId="0" applyFont="1" applyAlignment="1">
      <alignment horizontal="left" vertical="center"/>
    </xf>
    <xf numFmtId="0" fontId="73" fillId="0" borderId="0" xfId="0" applyFont="1" applyFill="1" applyAlignment="1">
      <alignment horizontal="left" vertical="center"/>
    </xf>
    <xf numFmtId="0" fontId="16" fillId="0" borderId="0" xfId="0" applyFont="1" applyBorder="1" applyAlignment="1">
      <alignment horizontal="left" vertical="center"/>
    </xf>
    <xf numFmtId="0" fontId="46" fillId="5" borderId="0" xfId="0" applyFont="1" applyFill="1" applyBorder="1" applyAlignment="1">
      <alignment horizontal="left" vertical="center" wrapText="1"/>
    </xf>
    <xf numFmtId="49" fontId="37" fillId="5" borderId="0" xfId="0" applyNumberFormat="1" applyFont="1" applyFill="1" applyAlignment="1">
      <alignment horizontal="center" vertical="center" wrapText="1"/>
    </xf>
    <xf numFmtId="0" fontId="37" fillId="5" borderId="0" xfId="0" applyFont="1" applyFill="1" applyAlignment="1">
      <alignment horizontal="center" wrapText="1"/>
    </xf>
    <xf numFmtId="0" fontId="47" fillId="6" borderId="0" xfId="0" applyFont="1" applyFill="1" applyAlignment="1">
      <alignment horizontal="left" vertical="center" wrapText="1"/>
    </xf>
    <xf numFmtId="164" fontId="47" fillId="6" borderId="0" xfId="1" applyNumberFormat="1" applyFont="1" applyFill="1" applyBorder="1" applyAlignment="1">
      <alignment horizontal="center" vertical="center"/>
    </xf>
    <xf numFmtId="10" fontId="47" fillId="6" borderId="0" xfId="4" applyNumberFormat="1" applyFont="1" applyFill="1" applyBorder="1" applyAlignment="1">
      <alignment horizontal="center" vertical="center"/>
    </xf>
    <xf numFmtId="41" fontId="47" fillId="6" borderId="0" xfId="1" applyNumberFormat="1" applyFont="1" applyFill="1" applyBorder="1" applyAlignment="1">
      <alignment horizontal="center" vertical="center"/>
    </xf>
    <xf numFmtId="10" fontId="47" fillId="6" borderId="0" xfId="1" applyNumberFormat="1" applyFont="1" applyFill="1" applyBorder="1" applyAlignment="1">
      <alignment horizontal="center" vertical="center"/>
    </xf>
    <xf numFmtId="169" fontId="47" fillId="6" borderId="0" xfId="0" applyNumberFormat="1" applyFont="1" applyFill="1" applyAlignment="1">
      <alignment horizontal="left" vertical="center" wrapText="1"/>
    </xf>
    <xf numFmtId="41" fontId="47" fillId="6" borderId="0" xfId="0" applyNumberFormat="1" applyFont="1" applyFill="1" applyBorder="1" applyAlignment="1">
      <alignment horizontal="center" vertical="center"/>
    </xf>
    <xf numFmtId="0" fontId="46" fillId="5" borderId="0" xfId="0" applyFont="1" applyFill="1" applyAlignment="1">
      <alignment horizontal="left" vertical="center" wrapText="1"/>
    </xf>
    <xf numFmtId="164" fontId="46" fillId="5" borderId="0" xfId="1" applyNumberFormat="1" applyFont="1" applyFill="1" applyBorder="1" applyAlignment="1">
      <alignment horizontal="left" vertical="center"/>
    </xf>
    <xf numFmtId="164" fontId="46" fillId="5" borderId="0" xfId="1" applyNumberFormat="1" applyFont="1" applyFill="1" applyBorder="1" applyAlignment="1">
      <alignment horizontal="center" vertical="center"/>
    </xf>
    <xf numFmtId="10" fontId="46" fillId="5" borderId="0" xfId="4" applyNumberFormat="1" applyFont="1" applyFill="1" applyBorder="1" applyAlignment="1">
      <alignment horizontal="center" vertical="center"/>
    </xf>
    <xf numFmtId="41" fontId="46" fillId="5" borderId="0" xfId="0" applyNumberFormat="1" applyFont="1" applyFill="1" applyAlignment="1">
      <alignment horizontal="center" vertical="center"/>
    </xf>
    <xf numFmtId="49" fontId="38" fillId="0" borderId="0" xfId="0" applyNumberFormat="1" applyFont="1" applyFill="1" applyAlignment="1">
      <alignment horizontal="left" vertical="top" wrapText="1"/>
    </xf>
    <xf numFmtId="0" fontId="38" fillId="0" borderId="0" xfId="0" applyFont="1"/>
    <xf numFmtId="0" fontId="38" fillId="0" borderId="0" xfId="0" applyFont="1" applyFill="1" applyAlignment="1">
      <alignment horizontal="justify" vertical="top" wrapText="1"/>
    </xf>
    <xf numFmtId="0" fontId="46" fillId="0" borderId="0" xfId="0" applyFont="1" applyFill="1" applyAlignment="1">
      <alignment horizontal="left" vertical="center"/>
    </xf>
    <xf numFmtId="41" fontId="47" fillId="6" borderId="0" xfId="11" applyNumberFormat="1" applyFont="1" applyFill="1" applyAlignment="1">
      <alignment horizontal="right" vertical="center" indent="1"/>
    </xf>
    <xf numFmtId="10" fontId="47" fillId="6" borderId="0" xfId="4" applyNumberFormat="1" applyFont="1" applyFill="1" applyAlignment="1">
      <alignment horizontal="right" vertical="center" indent="1"/>
    </xf>
    <xf numFmtId="10" fontId="47" fillId="6" borderId="0" xfId="4" applyNumberFormat="1" applyFont="1" applyFill="1" applyBorder="1" applyAlignment="1">
      <alignment horizontal="right" vertical="center" indent="1"/>
    </xf>
    <xf numFmtId="3" fontId="47" fillId="6" borderId="0" xfId="12" applyNumberFormat="1" applyFont="1" applyFill="1" applyBorder="1" applyAlignment="1">
      <alignment horizontal="right" vertical="center" indent="1"/>
    </xf>
    <xf numFmtId="41" fontId="47" fillId="6" borderId="0" xfId="11" applyNumberFormat="1" applyFont="1" applyFill="1" applyBorder="1" applyAlignment="1">
      <alignment horizontal="right" vertical="center"/>
    </xf>
    <xf numFmtId="41" fontId="47" fillId="6" borderId="0" xfId="11" applyNumberFormat="1" applyFont="1" applyFill="1" applyBorder="1" applyAlignment="1">
      <alignment horizontal="right" vertical="center" indent="1"/>
    </xf>
    <xf numFmtId="0" fontId="46" fillId="5" borderId="0" xfId="0" applyFont="1" applyFill="1" applyBorder="1" applyAlignment="1">
      <alignment horizontal="left" vertical="center"/>
    </xf>
    <xf numFmtId="3" fontId="46" fillId="5" borderId="0" xfId="12" applyNumberFormat="1" applyFont="1" applyFill="1" applyBorder="1" applyAlignment="1">
      <alignment horizontal="center" vertical="center"/>
    </xf>
    <xf numFmtId="3" fontId="46" fillId="5" borderId="0" xfId="12" applyNumberFormat="1" applyFont="1" applyFill="1" applyBorder="1" applyAlignment="1">
      <alignment horizontal="right" vertical="center" indent="1"/>
    </xf>
    <xf numFmtId="10" fontId="46" fillId="5" borderId="0" xfId="4" applyNumberFormat="1" applyFont="1" applyFill="1" applyBorder="1" applyAlignment="1">
      <alignment horizontal="right" vertical="center" indent="1"/>
    </xf>
    <xf numFmtId="0" fontId="37" fillId="6" borderId="0" xfId="0" applyFont="1" applyFill="1" applyBorder="1" applyAlignment="1">
      <alignment vertical="center" wrapText="1"/>
    </xf>
    <xf numFmtId="165" fontId="64" fillId="6" borderId="0" xfId="13" applyNumberFormat="1" applyFont="1" applyFill="1" applyBorder="1" applyAlignment="1">
      <alignment horizontal="center" vertical="center"/>
    </xf>
    <xf numFmtId="10" fontId="64" fillId="6" borderId="0" xfId="4" applyNumberFormat="1" applyFont="1" applyFill="1" applyBorder="1" applyAlignment="1">
      <alignment horizontal="center" vertical="center"/>
    </xf>
    <xf numFmtId="14" fontId="64" fillId="6" borderId="0" xfId="14" applyNumberFormat="1" applyFont="1" applyFill="1" applyAlignment="1">
      <alignment horizontal="right" vertical="center" wrapText="1"/>
    </xf>
    <xf numFmtId="165" fontId="64" fillId="6" borderId="0" xfId="14" applyNumberFormat="1" applyFont="1" applyFill="1" applyAlignment="1">
      <alignment horizontal="center" vertical="center"/>
    </xf>
    <xf numFmtId="10" fontId="64" fillId="6" borderId="0" xfId="4" quotePrefix="1" applyNumberFormat="1" applyFont="1" applyFill="1" applyBorder="1" applyAlignment="1">
      <alignment horizontal="center" vertical="center"/>
    </xf>
    <xf numFmtId="0" fontId="40" fillId="0" borderId="0" xfId="0" applyFont="1" applyFill="1" applyAlignment="1">
      <alignment horizontal="left" vertical="center"/>
    </xf>
    <xf numFmtId="0" fontId="38" fillId="5" borderId="0" xfId="0" applyFont="1" applyFill="1" applyBorder="1" applyAlignment="1">
      <alignment horizontal="center" wrapText="1"/>
    </xf>
    <xf numFmtId="0" fontId="70" fillId="6" borderId="0" xfId="0" applyFont="1" applyFill="1" applyBorder="1" applyAlignment="1">
      <alignment vertical="center" wrapText="1"/>
    </xf>
    <xf numFmtId="3" fontId="70" fillId="6" borderId="0" xfId="0" applyNumberFormat="1" applyFont="1" applyFill="1" applyBorder="1" applyAlignment="1">
      <alignment horizontal="right" vertical="center"/>
    </xf>
    <xf numFmtId="10" fontId="70" fillId="6" borderId="0" xfId="0" applyNumberFormat="1" applyFont="1" applyFill="1" applyBorder="1" applyAlignment="1">
      <alignment horizontal="right" vertical="center"/>
    </xf>
    <xf numFmtId="10" fontId="70" fillId="6" borderId="0" xfId="0" applyNumberFormat="1" applyFont="1" applyFill="1" applyBorder="1" applyAlignment="1" applyProtection="1">
      <alignment horizontal="right" vertical="center"/>
    </xf>
    <xf numFmtId="3" fontId="70" fillId="6" borderId="0" xfId="0" applyNumberFormat="1" applyFont="1" applyFill="1" applyBorder="1" applyAlignment="1" applyProtection="1">
      <alignment horizontal="right" vertical="center"/>
    </xf>
    <xf numFmtId="0" fontId="71" fillId="6" borderId="0" xfId="0" applyFont="1" applyFill="1" applyBorder="1" applyAlignment="1">
      <alignment vertical="center" wrapText="1"/>
    </xf>
    <xf numFmtId="3" fontId="71" fillId="6" borderId="0" xfId="0" applyNumberFormat="1" applyFont="1" applyFill="1" applyBorder="1" applyAlignment="1">
      <alignment horizontal="right" vertical="center"/>
    </xf>
    <xf numFmtId="10" fontId="71" fillId="6" borderId="0" xfId="0" applyNumberFormat="1" applyFont="1" applyFill="1" applyBorder="1" applyAlignment="1">
      <alignment horizontal="right" vertical="center"/>
    </xf>
    <xf numFmtId="10" fontId="71" fillId="6" borderId="0" xfId="0" applyNumberFormat="1" applyFont="1" applyFill="1" applyBorder="1" applyAlignment="1" applyProtection="1">
      <alignment horizontal="right" vertical="center"/>
    </xf>
    <xf numFmtId="0" fontId="68" fillId="5" borderId="0" xfId="0" applyFont="1" applyFill="1" applyBorder="1" applyAlignment="1">
      <alignment vertical="center" wrapText="1"/>
    </xf>
    <xf numFmtId="3" fontId="35" fillId="5" borderId="0" xfId="0" applyNumberFormat="1" applyFont="1" applyFill="1" applyBorder="1" applyAlignment="1">
      <alignment horizontal="right" vertical="center"/>
    </xf>
    <xf numFmtId="4" fontId="35" fillId="5" borderId="0" xfId="0" applyNumberFormat="1" applyFont="1" applyFill="1" applyBorder="1" applyAlignment="1">
      <alignment horizontal="right" vertical="center"/>
    </xf>
    <xf numFmtId="4" fontId="35" fillId="5" borderId="0" xfId="0" applyNumberFormat="1" applyFont="1" applyFill="1" applyBorder="1" applyAlignment="1" applyProtection="1">
      <alignment horizontal="right" vertical="center"/>
    </xf>
    <xf numFmtId="10" fontId="35" fillId="5" borderId="0" xfId="0" applyNumberFormat="1" applyFont="1" applyFill="1" applyBorder="1" applyAlignment="1">
      <alignment horizontal="right" vertical="center"/>
    </xf>
    <xf numFmtId="4" fontId="35" fillId="5" borderId="0" xfId="0" applyNumberFormat="1" applyFont="1" applyFill="1" applyBorder="1" applyAlignment="1">
      <alignment horizontal="right"/>
    </xf>
    <xf numFmtId="0" fontId="35" fillId="5" borderId="0" xfId="0" applyFont="1" applyFill="1" applyBorder="1" applyAlignment="1">
      <alignment horizontal="right"/>
    </xf>
    <xf numFmtId="10" fontId="47" fillId="6" borderId="0" xfId="4" applyNumberFormat="1" applyFont="1" applyFill="1" applyAlignment="1">
      <alignment horizontal="center" vertical="center" wrapText="1"/>
    </xf>
    <xf numFmtId="0" fontId="37" fillId="0" borderId="0" xfId="0" applyFont="1" applyAlignment="1">
      <alignment horizontal="left" vertical="center"/>
    </xf>
    <xf numFmtId="49" fontId="79" fillId="0" borderId="0" xfId="3" applyNumberFormat="1" applyFont="1" applyFill="1" applyBorder="1" applyAlignment="1">
      <alignment horizontal="right" vertical="center"/>
    </xf>
    <xf numFmtId="0" fontId="37" fillId="5" borderId="0" xfId="0" applyFont="1" applyFill="1" applyBorder="1" applyAlignment="1">
      <alignment horizontal="center" wrapText="1"/>
    </xf>
    <xf numFmtId="0" fontId="64" fillId="6" borderId="0" xfId="0" applyFont="1" applyFill="1" applyBorder="1" applyAlignment="1">
      <alignment vertical="center" wrapText="1"/>
    </xf>
    <xf numFmtId="165" fontId="37" fillId="6" borderId="0" xfId="15" applyNumberFormat="1" applyFont="1" applyFill="1" applyBorder="1" applyAlignment="1" applyProtection="1">
      <alignment horizontal="center" vertical="center"/>
    </xf>
    <xf numFmtId="14" fontId="37" fillId="6" borderId="0" xfId="4" applyNumberFormat="1" applyFont="1" applyFill="1" applyBorder="1" applyAlignment="1" applyProtection="1">
      <alignment horizontal="center" vertical="center"/>
      <protection locked="0"/>
    </xf>
    <xf numFmtId="0" fontId="64" fillId="6" borderId="0" xfId="0" applyFont="1" applyFill="1" applyAlignment="1">
      <alignment vertical="center" wrapText="1"/>
    </xf>
    <xf numFmtId="0" fontId="64" fillId="0" borderId="0" xfId="0" applyFont="1" applyAlignment="1">
      <alignment horizontal="left" vertical="center"/>
    </xf>
    <xf numFmtId="0" fontId="81" fillId="0" borderId="0" xfId="3" applyFont="1" applyFill="1" applyBorder="1" applyAlignment="1">
      <alignment horizontal="left" vertical="center"/>
    </xf>
    <xf numFmtId="0" fontId="32" fillId="0" borderId="0" xfId="3" applyFont="1" applyFill="1" applyBorder="1" applyAlignment="1">
      <alignment horizontal="left" vertical="center"/>
    </xf>
    <xf numFmtId="0" fontId="46" fillId="5" borderId="0" xfId="3" applyFont="1" applyFill="1" applyBorder="1" applyAlignment="1">
      <alignment horizontal="center" vertical="center"/>
    </xf>
    <xf numFmtId="0" fontId="46" fillId="5" borderId="0" xfId="3" applyFont="1" applyFill="1" applyBorder="1" applyAlignment="1">
      <alignment horizontal="center" vertical="center" wrapText="1"/>
    </xf>
    <xf numFmtId="0" fontId="48" fillId="6" borderId="0" xfId="3" applyFont="1" applyFill="1" applyBorder="1" applyAlignment="1">
      <alignment horizontal="left" vertical="center" wrapText="1"/>
    </xf>
    <xf numFmtId="164" fontId="48" fillId="6" borderId="0" xfId="3" applyNumberFormat="1" applyFont="1" applyFill="1" applyBorder="1" applyAlignment="1">
      <alignment horizontal="right" vertical="center" wrapText="1"/>
    </xf>
    <xf numFmtId="2" fontId="47" fillId="6" borderId="0" xfId="17" applyNumberFormat="1" applyFont="1" applyFill="1" applyBorder="1" applyAlignment="1">
      <alignment horizontal="center" vertical="center" wrapText="1"/>
    </xf>
    <xf numFmtId="10" fontId="47" fillId="6" borderId="0" xfId="17" applyNumberFormat="1" applyFont="1" applyFill="1" applyBorder="1" applyAlignment="1">
      <alignment horizontal="center" vertical="center" wrapText="1"/>
    </xf>
    <xf numFmtId="4" fontId="47" fillId="6" borderId="0" xfId="3" applyNumberFormat="1" applyFont="1" applyFill="1" applyBorder="1" applyAlignment="1">
      <alignment horizontal="center" vertical="center" wrapText="1"/>
    </xf>
    <xf numFmtId="10" fontId="47" fillId="6" borderId="0" xfId="3" applyNumberFormat="1" applyFont="1" applyFill="1" applyBorder="1" applyAlignment="1">
      <alignment horizontal="center" vertical="center" wrapText="1"/>
    </xf>
    <xf numFmtId="164" fontId="46" fillId="5" borderId="0" xfId="17" applyNumberFormat="1" applyFont="1" applyFill="1" applyBorder="1" applyAlignment="1">
      <alignment horizontal="right" vertical="center" wrapText="1"/>
    </xf>
    <xf numFmtId="2" fontId="46" fillId="5" borderId="0" xfId="17" applyNumberFormat="1" applyFont="1" applyFill="1" applyBorder="1" applyAlignment="1">
      <alignment horizontal="center" vertical="center" wrapText="1"/>
    </xf>
    <xf numFmtId="10" fontId="46" fillId="5" borderId="0" xfId="17" applyNumberFormat="1" applyFont="1" applyFill="1" applyBorder="1" applyAlignment="1">
      <alignment horizontal="center" vertical="center" wrapText="1"/>
    </xf>
    <xf numFmtId="10" fontId="46" fillId="5" borderId="0" xfId="4" applyNumberFormat="1" applyFont="1" applyFill="1" applyAlignment="1">
      <alignment horizontal="center" vertical="center" wrapText="1"/>
    </xf>
    <xf numFmtId="3" fontId="46" fillId="5" borderId="0" xfId="4" applyNumberFormat="1" applyFont="1" applyFill="1" applyBorder="1" applyAlignment="1">
      <alignment horizontal="right" vertical="center" wrapText="1"/>
    </xf>
    <xf numFmtId="4" fontId="46" fillId="5" borderId="0" xfId="3" applyNumberFormat="1" applyFont="1" applyFill="1" applyBorder="1" applyAlignment="1">
      <alignment horizontal="center" vertical="center" wrapText="1"/>
    </xf>
    <xf numFmtId="10" fontId="46" fillId="5" borderId="0" xfId="3" applyNumberFormat="1" applyFont="1" applyFill="1" applyBorder="1" applyAlignment="1">
      <alignment horizontal="center" vertical="center" wrapText="1"/>
    </xf>
    <xf numFmtId="0" fontId="83" fillId="9" borderId="0" xfId="3" applyFont="1" applyFill="1" applyBorder="1" applyAlignment="1">
      <alignment horizontal="left" vertical="center" indent="1"/>
    </xf>
    <xf numFmtId="0" fontId="84" fillId="0" borderId="0" xfId="3" applyFont="1" applyFill="1" applyBorder="1" applyAlignment="1">
      <alignment horizontal="left" vertical="center"/>
    </xf>
    <xf numFmtId="170" fontId="35" fillId="9" borderId="0" xfId="3" applyNumberFormat="1" applyFont="1" applyFill="1" applyBorder="1" applyAlignment="1">
      <alignment horizontal="center" vertical="center" wrapText="1"/>
    </xf>
    <xf numFmtId="171" fontId="59" fillId="6" borderId="0" xfId="3" applyNumberFormat="1" applyFont="1" applyFill="1" applyAlignment="1">
      <alignment horizontal="center" vertical="center"/>
    </xf>
    <xf numFmtId="0" fontId="59" fillId="10" borderId="0" xfId="3" applyFont="1" applyFill="1" applyBorder="1" applyAlignment="1">
      <alignment horizontal="left" vertical="center" wrapText="1"/>
    </xf>
    <xf numFmtId="164" fontId="59" fillId="10" borderId="0" xfId="17" applyNumberFormat="1" applyFont="1" applyFill="1" applyBorder="1" applyAlignment="1">
      <alignment horizontal="center" vertical="center"/>
    </xf>
    <xf numFmtId="171" fontId="59" fillId="5" borderId="0" xfId="3" applyNumberFormat="1" applyFont="1" applyFill="1" applyAlignment="1">
      <alignment horizontal="center" vertical="center"/>
    </xf>
    <xf numFmtId="0" fontId="59" fillId="5" borderId="0" xfId="3" applyFont="1" applyFill="1" applyBorder="1" applyAlignment="1">
      <alignment horizontal="left" vertical="center" wrapText="1"/>
    </xf>
    <xf numFmtId="164" fontId="85" fillId="9" borderId="0" xfId="17" applyNumberFormat="1" applyFont="1" applyFill="1" applyBorder="1" applyAlignment="1">
      <alignment horizontal="center" vertical="center"/>
    </xf>
    <xf numFmtId="0" fontId="35" fillId="5" borderId="0" xfId="3" applyFont="1" applyFill="1" applyBorder="1" applyAlignment="1">
      <alignment vertical="center"/>
    </xf>
    <xf numFmtId="164" fontId="86" fillId="9" borderId="0" xfId="17" applyNumberFormat="1" applyFont="1" applyFill="1" applyBorder="1" applyAlignment="1">
      <alignment horizontal="center" vertical="center"/>
    </xf>
    <xf numFmtId="0" fontId="37" fillId="0" borderId="0" xfId="3" applyFont="1" applyAlignment="1">
      <alignment horizontal="right" vertical="center"/>
    </xf>
    <xf numFmtId="0" fontId="64" fillId="0" borderId="0" xfId="16" applyFont="1"/>
    <xf numFmtId="0" fontId="37" fillId="0" borderId="0" xfId="18" applyFont="1" applyAlignment="1"/>
    <xf numFmtId="0" fontId="88" fillId="0" borderId="0" xfId="18" applyFont="1" applyAlignment="1"/>
    <xf numFmtId="0" fontId="37"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10" fillId="6" borderId="0" xfId="3" applyFont="1" applyFill="1" applyAlignment="1">
      <alignment horizontal="left" vertical="center"/>
    </xf>
    <xf numFmtId="0" fontId="22" fillId="6" borderId="0" xfId="3" applyFill="1">
      <alignment vertical="top"/>
    </xf>
    <xf numFmtId="164" fontId="9" fillId="4" borderId="0" xfId="1" applyNumberFormat="1" applyFont="1" applyFill="1" applyBorder="1" applyAlignment="1">
      <alignment horizontal="center" vertical="center"/>
    </xf>
    <xf numFmtId="10" fontId="9" fillId="4" borderId="0" xfId="4" applyNumberFormat="1" applyFont="1" applyFill="1" applyBorder="1" applyAlignment="1">
      <alignment vertical="center"/>
    </xf>
    <xf numFmtId="0" fontId="10" fillId="6" borderId="0" xfId="3" applyFont="1" applyFill="1" applyAlignment="1">
      <alignment horizontal="left" vertical="center" indent="1"/>
    </xf>
    <xf numFmtId="164" fontId="9" fillId="4" borderId="0" xfId="1" applyNumberFormat="1" applyFont="1" applyFill="1" applyBorder="1" applyAlignment="1">
      <alignment horizontal="right" vertical="center"/>
    </xf>
    <xf numFmtId="10" fontId="9" fillId="4" borderId="0" xfId="4" applyNumberFormat="1" applyFont="1" applyFill="1" applyBorder="1" applyAlignment="1">
      <alignment horizontal="right" vertical="center"/>
    </xf>
    <xf numFmtId="164" fontId="9" fillId="4" borderId="0" xfId="4" applyNumberFormat="1" applyFont="1" applyFill="1" applyBorder="1" applyAlignment="1">
      <alignment horizontal="right" vertical="center"/>
    </xf>
    <xf numFmtId="0" fontId="16" fillId="5" borderId="0" xfId="3" applyFont="1" applyFill="1" applyAlignment="1">
      <alignment vertical="center"/>
    </xf>
    <xf numFmtId="0" fontId="22" fillId="5" borderId="0" xfId="3" applyFill="1">
      <alignment vertical="top"/>
    </xf>
    <xf numFmtId="164" fontId="16" fillId="2" borderId="0" xfId="1" applyNumberFormat="1" applyFont="1" applyFill="1" applyBorder="1" applyAlignment="1">
      <alignment horizontal="right" vertical="center"/>
    </xf>
    <xf numFmtId="10" fontId="40" fillId="2" borderId="0" xfId="4" applyNumberFormat="1" applyFont="1" applyFill="1" applyBorder="1" applyAlignment="1">
      <alignment horizontal="right" vertical="center"/>
    </xf>
    <xf numFmtId="0" fontId="9" fillId="6" borderId="0" xfId="3" applyFont="1" applyFill="1" applyAlignment="1">
      <alignment vertical="center"/>
    </xf>
    <xf numFmtId="0" fontId="22" fillId="6" borderId="0" xfId="3" applyFill="1" applyAlignment="1">
      <alignment horizontal="left" vertical="center"/>
    </xf>
    <xf numFmtId="172" fontId="9" fillId="4" borderId="0" xfId="1" applyNumberFormat="1" applyFont="1" applyFill="1" applyBorder="1" applyAlignment="1">
      <alignment horizontal="right" vertical="center" indent="2"/>
    </xf>
    <xf numFmtId="0" fontId="9" fillId="6" borderId="0" xfId="3" applyFont="1" applyFill="1" applyAlignment="1">
      <alignment horizontal="left" vertical="center"/>
    </xf>
    <xf numFmtId="164" fontId="90" fillId="2" borderId="0" xfId="1" applyNumberFormat="1" applyFont="1" applyFill="1" applyBorder="1" applyAlignment="1">
      <alignment horizontal="right" vertical="center"/>
    </xf>
    <xf numFmtId="0" fontId="52" fillId="0" borderId="0" xfId="3" applyFont="1" applyFill="1">
      <alignment vertical="top"/>
    </xf>
    <xf numFmtId="164" fontId="38" fillId="0" borderId="0" xfId="1" applyNumberFormat="1" applyFont="1" applyFill="1" applyAlignment="1">
      <alignment horizontal="center" vertical="center"/>
    </xf>
    <xf numFmtId="0" fontId="38" fillId="0" borderId="0" xfId="3" applyFont="1">
      <alignment vertical="top"/>
    </xf>
    <xf numFmtId="0" fontId="35" fillId="5" borderId="0" xfId="3" applyFont="1" applyFill="1" applyAlignment="1">
      <alignment horizontal="center" vertical="center" wrapText="1"/>
    </xf>
    <xf numFmtId="0" fontId="48" fillId="6" borderId="0" xfId="3" applyFont="1" applyFill="1" applyAlignment="1">
      <alignment horizontal="left" vertical="center"/>
    </xf>
    <xf numFmtId="164" fontId="47" fillId="6" borderId="0" xfId="20" applyNumberFormat="1" applyFont="1" applyFill="1" applyAlignment="1">
      <alignment horizontal="center" vertical="center"/>
    </xf>
    <xf numFmtId="10" fontId="48" fillId="6" borderId="0" xfId="3" applyNumberFormat="1" applyFont="1" applyFill="1" applyAlignment="1">
      <alignment horizontal="center" vertical="center"/>
    </xf>
    <xf numFmtId="43" fontId="47" fillId="6" borderId="0" xfId="20" applyFont="1" applyFill="1" applyAlignment="1">
      <alignment horizontal="center" vertical="center"/>
    </xf>
    <xf numFmtId="172" fontId="48" fillId="6" borderId="0" xfId="3" applyNumberFormat="1" applyFont="1" applyFill="1" applyAlignment="1">
      <alignment horizontal="center" vertical="center"/>
    </xf>
    <xf numFmtId="43" fontId="47" fillId="6" borderId="0" xfId="20" applyNumberFormat="1" applyFont="1" applyFill="1" applyAlignment="1">
      <alignment horizontal="center" vertical="center"/>
    </xf>
    <xf numFmtId="172" fontId="47" fillId="6" borderId="0" xfId="3" applyNumberFormat="1" applyFont="1" applyFill="1" applyAlignment="1">
      <alignment horizontal="center" vertical="center"/>
    </xf>
    <xf numFmtId="2" fontId="81" fillId="5" borderId="0" xfId="3" applyNumberFormat="1" applyFont="1" applyFill="1" applyAlignment="1">
      <alignment horizontal="left" vertical="center"/>
    </xf>
    <xf numFmtId="164" fontId="46" fillId="5" borderId="0" xfId="1" applyNumberFormat="1" applyFont="1" applyFill="1" applyAlignment="1">
      <alignment horizontal="center" vertical="center"/>
    </xf>
    <xf numFmtId="10" fontId="93" fillId="5" borderId="0" xfId="3" applyNumberFormat="1" applyFont="1" applyFill="1" applyBorder="1" applyAlignment="1">
      <alignment horizontal="center" vertical="center"/>
    </xf>
    <xf numFmtId="0" fontId="59" fillId="5" borderId="0" xfId="3" applyFont="1" applyFill="1" applyBorder="1" applyAlignment="1">
      <alignment horizontal="center"/>
    </xf>
    <xf numFmtId="0" fontId="37" fillId="0" borderId="0" xfId="3" applyFont="1" applyFill="1" applyAlignment="1">
      <alignment horizontal="left" vertical="center"/>
    </xf>
    <xf numFmtId="0" fontId="37" fillId="0" borderId="0" xfId="3" applyFont="1" applyAlignment="1">
      <alignment vertical="center"/>
    </xf>
    <xf numFmtId="0" fontId="94" fillId="11" borderId="0" xfId="3" applyFont="1" applyFill="1" applyAlignment="1">
      <alignment horizontal="left" vertical="center"/>
    </xf>
    <xf numFmtId="0" fontId="17" fillId="4" borderId="0" xfId="3" applyFont="1" applyFill="1" applyBorder="1" applyAlignment="1">
      <alignment horizontal="center" vertical="center"/>
    </xf>
    <xf numFmtId="0" fontId="17" fillId="4" borderId="0" xfId="3" applyFont="1" applyFill="1" applyBorder="1" applyAlignment="1">
      <alignment horizontal="center" vertical="center" wrapText="1"/>
    </xf>
    <xf numFmtId="43" fontId="66" fillId="4" borderId="0" xfId="1" applyNumberFormat="1" applyFont="1" applyFill="1" applyBorder="1" applyAlignment="1">
      <alignment horizontal="center" vertical="center"/>
    </xf>
    <xf numFmtId="43" fontId="65" fillId="4" borderId="0" xfId="1" applyNumberFormat="1" applyFont="1" applyFill="1" applyBorder="1" applyAlignment="1">
      <alignment horizontal="center" vertical="center"/>
    </xf>
    <xf numFmtId="164" fontId="46" fillId="2" borderId="0" xfId="1" applyNumberFormat="1" applyFont="1" applyFill="1" applyBorder="1" applyAlignment="1">
      <alignment horizontal="center" vertical="center"/>
    </xf>
    <xf numFmtId="10" fontId="95" fillId="2" borderId="0" xfId="3" applyNumberFormat="1" applyFont="1" applyFill="1" applyBorder="1" applyAlignment="1">
      <alignment horizontal="center"/>
    </xf>
    <xf numFmtId="0" fontId="95" fillId="2" borderId="0" xfId="3" applyFont="1" applyFill="1" applyBorder="1" applyAlignment="1">
      <alignment horizontal="center"/>
    </xf>
    <xf numFmtId="0" fontId="47" fillId="4" borderId="0" xfId="3" applyFont="1" applyFill="1" applyBorder="1" applyAlignment="1"/>
    <xf numFmtId="0" fontId="96" fillId="4" borderId="0" xfId="3" applyFont="1" applyFill="1" applyBorder="1" applyAlignment="1">
      <alignment horizontal="left" vertical="center"/>
    </xf>
    <xf numFmtId="0" fontId="84" fillId="6" borderId="0" xfId="3" applyFont="1" applyFill="1" applyAlignment="1">
      <alignment horizontal="left" vertical="center"/>
    </xf>
    <xf numFmtId="164" fontId="97" fillId="6" borderId="0" xfId="20" applyNumberFormat="1" applyFont="1" applyFill="1" applyAlignment="1">
      <alignment horizontal="center" vertical="center"/>
    </xf>
    <xf numFmtId="2" fontId="81" fillId="5" borderId="0" xfId="3" applyNumberFormat="1" applyFont="1" applyFill="1" applyAlignment="1">
      <alignment horizontal="left" vertical="center" wrapText="1"/>
    </xf>
    <xf numFmtId="0" fontId="26" fillId="0" borderId="0" xfId="3" applyFont="1" applyAlignment="1">
      <alignment horizontal="left" vertical="center"/>
    </xf>
    <xf numFmtId="0" fontId="16" fillId="5" borderId="0" xfId="3" applyFont="1" applyFill="1" applyAlignment="1">
      <alignment horizontal="center"/>
    </xf>
    <xf numFmtId="0" fontId="77" fillId="6" borderId="0" xfId="3" applyFont="1" applyFill="1" applyAlignment="1">
      <alignment horizontal="left" vertical="center"/>
    </xf>
    <xf numFmtId="2" fontId="22" fillId="6" borderId="0" xfId="3" applyNumberFormat="1" applyFill="1" applyAlignment="1">
      <alignment horizontal="center" vertical="center"/>
    </xf>
    <xf numFmtId="3" fontId="22" fillId="6" borderId="0" xfId="3" applyNumberFormat="1" applyFill="1" applyAlignment="1">
      <alignment horizontal="right" vertical="center"/>
    </xf>
    <xf numFmtId="2" fontId="22" fillId="5" borderId="0" xfId="3" applyNumberFormat="1" applyFill="1" applyAlignment="1">
      <alignment horizontal="center" vertical="center"/>
    </xf>
    <xf numFmtId="3" fontId="81" fillId="5" borderId="0" xfId="3" applyNumberFormat="1" applyFont="1" applyFill="1" applyAlignment="1">
      <alignment horizontal="right" vertical="center"/>
    </xf>
    <xf numFmtId="2" fontId="98" fillId="6" borderId="0" xfId="3" applyNumberFormat="1" applyFont="1" applyFill="1" applyAlignment="1">
      <alignment horizontal="center" vertical="center"/>
    </xf>
    <xf numFmtId="3" fontId="98" fillId="6" borderId="0" xfId="3" applyNumberFormat="1" applyFont="1" applyFill="1" applyAlignment="1">
      <alignment horizontal="right" vertical="center"/>
    </xf>
    <xf numFmtId="2" fontId="98" fillId="5" borderId="0" xfId="3" applyNumberFormat="1" applyFont="1" applyFill="1" applyAlignment="1">
      <alignment horizontal="center" vertical="center"/>
    </xf>
    <xf numFmtId="0" fontId="44" fillId="9" borderId="0" xfId="3" applyFont="1" applyFill="1">
      <alignment vertical="top"/>
    </xf>
    <xf numFmtId="0" fontId="37" fillId="9" borderId="0" xfId="3" applyFont="1" applyFill="1">
      <alignment vertical="top"/>
    </xf>
    <xf numFmtId="0" fontId="35" fillId="5" borderId="0" xfId="3" applyFont="1" applyFill="1" applyAlignment="1">
      <alignment horizontal="left" vertical="center" wrapText="1"/>
    </xf>
    <xf numFmtId="0" fontId="37" fillId="5" borderId="0" xfId="3" applyFont="1" applyFill="1" applyAlignment="1">
      <alignment horizontal="left" vertical="center"/>
    </xf>
    <xf numFmtId="0" fontId="37" fillId="5" borderId="0" xfId="3" applyFont="1" applyFill="1" applyAlignment="1">
      <alignment vertical="center"/>
    </xf>
    <xf numFmtId="3" fontId="35" fillId="5" borderId="0" xfId="3" applyNumberFormat="1" applyFont="1" applyFill="1" applyAlignment="1">
      <alignment horizontal="right" vertical="center"/>
    </xf>
    <xf numFmtId="0" fontId="37" fillId="5" borderId="0" xfId="3" applyFont="1" applyFill="1" applyAlignment="1">
      <alignment horizontal="right" vertical="center"/>
    </xf>
    <xf numFmtId="10" fontId="35" fillId="5" borderId="0" xfId="0" applyNumberFormat="1" applyFont="1" applyFill="1" applyAlignment="1">
      <alignment horizontal="right" vertical="center"/>
    </xf>
    <xf numFmtId="0" fontId="37" fillId="5" borderId="0" xfId="0" applyFont="1" applyFill="1"/>
    <xf numFmtId="0" fontId="46" fillId="5" borderId="0" xfId="3" applyFont="1" applyFill="1" applyAlignment="1">
      <alignment horizontal="left" vertical="center"/>
    </xf>
    <xf numFmtId="14" fontId="16" fillId="0" borderId="0" xfId="0" applyNumberFormat="1" applyFont="1" applyAlignment="1">
      <alignment horizontal="right" vertical="center"/>
    </xf>
    <xf numFmtId="14" fontId="32" fillId="0" borderId="0" xfId="0" applyNumberFormat="1" applyFont="1" applyAlignment="1">
      <alignment horizontal="right" vertical="center"/>
    </xf>
    <xf numFmtId="0" fontId="35" fillId="5" borderId="0" xfId="0" applyFont="1" applyFill="1" applyBorder="1" applyAlignment="1">
      <alignment horizontal="center" vertical="center" wrapText="1"/>
    </xf>
    <xf numFmtId="0" fontId="37" fillId="0" borderId="0" xfId="0" applyFont="1" applyAlignment="1">
      <alignment horizontal="right"/>
    </xf>
    <xf numFmtId="0" fontId="64" fillId="0" borderId="0" xfId="0" applyFont="1" applyAlignment="1">
      <alignment horizontal="right"/>
    </xf>
    <xf numFmtId="0" fontId="46" fillId="5" borderId="0" xfId="3" applyFont="1" applyFill="1" applyBorder="1" applyAlignment="1">
      <alignment horizontal="center" vertical="center" wrapText="1"/>
    </xf>
    <xf numFmtId="0" fontId="64" fillId="0" borderId="0" xfId="0" applyFont="1" applyFill="1" applyBorder="1" applyAlignment="1">
      <alignment horizontal="left" vertical="center"/>
    </xf>
    <xf numFmtId="3" fontId="68" fillId="6" borderId="0" xfId="23" applyNumberFormat="1" applyFont="1" applyFill="1" applyAlignment="1">
      <alignment vertical="center"/>
    </xf>
    <xf numFmtId="10" fontId="68" fillId="6" borderId="0" xfId="23" applyNumberFormat="1" applyFont="1" applyFill="1" applyAlignment="1">
      <alignment vertical="center"/>
    </xf>
    <xf numFmtId="0" fontId="71" fillId="6" borderId="0" xfId="0" applyFont="1" applyFill="1" applyBorder="1" applyAlignment="1">
      <alignment wrapText="1"/>
    </xf>
    <xf numFmtId="3" fontId="38" fillId="6" borderId="0" xfId="23" applyNumberFormat="1" applyFont="1" applyFill="1" applyAlignment="1">
      <alignment vertical="center"/>
    </xf>
    <xf numFmtId="10" fontId="38" fillId="6" borderId="0" xfId="23" applyNumberFormat="1" applyFont="1" applyFill="1" applyAlignment="1">
      <alignment vertical="center"/>
    </xf>
    <xf numFmtId="3" fontId="68" fillId="6" borderId="0" xfId="23" applyNumberFormat="1" applyFont="1" applyFill="1"/>
    <xf numFmtId="10" fontId="68" fillId="6" borderId="0" xfId="23" applyNumberFormat="1" applyFont="1" applyFill="1"/>
    <xf numFmtId="0" fontId="102" fillId="5" borderId="0" xfId="0" applyFont="1" applyFill="1" applyBorder="1" applyAlignment="1">
      <alignment vertical="center" wrapText="1"/>
    </xf>
    <xf numFmtId="3" fontId="35" fillId="5" borderId="0" xfId="23" applyNumberFormat="1" applyFont="1" applyFill="1" applyBorder="1" applyAlignment="1">
      <alignment horizontal="right" vertical="center"/>
    </xf>
    <xf numFmtId="10" fontId="35" fillId="5" borderId="0" xfId="23" applyNumberFormat="1" applyFont="1" applyFill="1" applyAlignment="1">
      <alignment vertical="center"/>
    </xf>
    <xf numFmtId="0" fontId="68" fillId="6" borderId="0" xfId="23" applyFont="1" applyFill="1" applyBorder="1" applyAlignment="1">
      <alignment vertical="center"/>
    </xf>
    <xf numFmtId="0" fontId="37" fillId="5" borderId="0" xfId="3" applyFont="1" applyFill="1" applyAlignment="1">
      <alignment horizontal="center" vertical="center" wrapText="1"/>
    </xf>
    <xf numFmtId="0" fontId="37" fillId="6" borderId="0" xfId="24" applyFont="1" applyFill="1" applyBorder="1" applyAlignment="1">
      <alignment horizontal="left" vertical="center" wrapText="1"/>
    </xf>
    <xf numFmtId="173" fontId="37" fillId="6" borderId="0" xfId="25" applyNumberFormat="1" applyFont="1" applyFill="1" applyAlignment="1">
      <alignment horizontal="right" vertical="center"/>
    </xf>
    <xf numFmtId="4" fontId="37" fillId="6" borderId="0" xfId="0" applyNumberFormat="1" applyFont="1" applyFill="1" applyBorder="1" applyAlignment="1">
      <alignment horizontal="right" vertical="center"/>
    </xf>
    <xf numFmtId="0" fontId="37" fillId="6" borderId="0" xfId="22" applyFont="1" applyFill="1" applyBorder="1" applyAlignment="1">
      <alignment horizontal="left" vertical="center" wrapText="1"/>
    </xf>
    <xf numFmtId="0" fontId="35" fillId="5" borderId="0" xfId="3" applyFont="1" applyFill="1" applyBorder="1" applyAlignment="1">
      <alignment horizontal="left" vertical="center" wrapText="1"/>
    </xf>
    <xf numFmtId="0" fontId="59" fillId="5" borderId="0" xfId="3" applyFont="1" applyFill="1" applyAlignment="1">
      <alignment horizontal="left" vertical="center" wrapText="1"/>
    </xf>
    <xf numFmtId="164" fontId="35" fillId="5" borderId="0" xfId="24" applyNumberFormat="1" applyFont="1" applyFill="1" applyBorder="1" applyAlignment="1">
      <alignment horizontal="right" vertical="center" wrapText="1"/>
    </xf>
    <xf numFmtId="0" fontId="59" fillId="5" borderId="0" xfId="3" applyFont="1" applyFill="1" applyAlignment="1">
      <alignment horizontal="center" vertical="center" wrapText="1"/>
    </xf>
    <xf numFmtId="0" fontId="46" fillId="0" borderId="0" xfId="3" applyFont="1" applyFill="1" applyAlignment="1">
      <alignment horizontal="left" vertical="center"/>
    </xf>
    <xf numFmtId="0" fontId="32" fillId="0" borderId="0" xfId="3" applyFont="1" applyFill="1" applyAlignment="1">
      <alignment horizontal="left" vertical="center"/>
    </xf>
    <xf numFmtId="0" fontId="16" fillId="0" borderId="0" xfId="3" applyFont="1" applyFill="1" applyAlignment="1">
      <alignment horizontal="left" vertical="center"/>
    </xf>
    <xf numFmtId="0" fontId="59" fillId="6" borderId="0" xfId="3" applyFont="1" applyFill="1" applyBorder="1" applyAlignment="1">
      <alignment horizontal="left" vertical="center" wrapText="1"/>
    </xf>
    <xf numFmtId="0" fontId="37" fillId="6" borderId="0" xfId="3" applyFont="1" applyFill="1" applyBorder="1" applyAlignment="1">
      <alignment horizontal="left" vertical="center"/>
    </xf>
    <xf numFmtId="3" fontId="37" fillId="6" borderId="0" xfId="3" applyNumberFormat="1" applyFont="1" applyFill="1" applyBorder="1" applyAlignment="1">
      <alignment horizontal="right" vertical="center"/>
    </xf>
    <xf numFmtId="0" fontId="40" fillId="0" borderId="0" xfId="3" applyFont="1" applyFill="1" applyAlignment="1">
      <alignment horizontal="left" vertical="center"/>
    </xf>
    <xf numFmtId="0" fontId="72" fillId="0" borderId="0" xfId="3" applyFont="1" applyFill="1">
      <alignment vertical="top"/>
    </xf>
    <xf numFmtId="0" fontId="102" fillId="5" borderId="0" xfId="3" applyFont="1" applyFill="1" applyAlignment="1">
      <alignment horizontal="center" vertical="center" wrapText="1"/>
    </xf>
    <xf numFmtId="0" fontId="64" fillId="6" borderId="0" xfId="24" applyFont="1" applyFill="1" applyBorder="1" applyAlignment="1">
      <alignment horizontal="left" vertical="center" wrapText="1"/>
    </xf>
    <xf numFmtId="173" fontId="64" fillId="6" borderId="0" xfId="25" applyNumberFormat="1" applyFont="1" applyFill="1" applyAlignment="1">
      <alignment horizontal="right" vertical="center"/>
    </xf>
    <xf numFmtId="174" fontId="64" fillId="6" borderId="0" xfId="0" applyNumberFormat="1" applyFont="1" applyFill="1" applyBorder="1" applyAlignment="1">
      <alignment horizontal="right" vertical="center"/>
    </xf>
    <xf numFmtId="0" fontId="64" fillId="6" borderId="0" xfId="22" applyFont="1" applyFill="1" applyBorder="1" applyAlignment="1">
      <alignment horizontal="left" vertical="center" wrapText="1"/>
    </xf>
    <xf numFmtId="0" fontId="102" fillId="5" borderId="0" xfId="3" applyFont="1" applyFill="1" applyBorder="1" applyAlignment="1">
      <alignment horizontal="left" vertical="center" wrapText="1"/>
    </xf>
    <xf numFmtId="0" fontId="85" fillId="5" borderId="0" xfId="3" applyFont="1" applyFill="1" applyAlignment="1">
      <alignment horizontal="left" vertical="center" wrapText="1"/>
    </xf>
    <xf numFmtId="164" fontId="102" fillId="5" borderId="0" xfId="24" applyNumberFormat="1" applyFont="1" applyFill="1" applyBorder="1" applyAlignment="1">
      <alignment horizontal="right" vertical="center" wrapText="1"/>
    </xf>
    <xf numFmtId="0" fontId="85" fillId="5" borderId="0" xfId="3" applyFont="1" applyFill="1" applyAlignment="1">
      <alignment horizontal="center" vertical="center" wrapText="1"/>
    </xf>
    <xf numFmtId="0" fontId="40" fillId="0" borderId="0" xfId="0" applyNumberFormat="1" applyFont="1" applyAlignment="1">
      <alignment horizontal="right" vertical="center"/>
    </xf>
    <xf numFmtId="0" fontId="72" fillId="0" borderId="0" xfId="0" applyNumberFormat="1" applyFont="1" applyAlignment="1">
      <alignment horizontal="right" vertical="center"/>
    </xf>
    <xf numFmtId="3" fontId="64" fillId="6" borderId="0" xfId="24" applyNumberFormat="1" applyFont="1" applyFill="1" applyBorder="1" applyAlignment="1">
      <alignment horizontal="right" vertical="center" wrapText="1"/>
    </xf>
    <xf numFmtId="173" fontId="64" fillId="6" borderId="0" xfId="25" applyNumberFormat="1" applyFont="1" applyFill="1" applyAlignment="1">
      <alignment vertical="center"/>
    </xf>
    <xf numFmtId="174" fontId="64" fillId="6" borderId="0" xfId="0" applyNumberFormat="1" applyFont="1" applyFill="1" applyBorder="1" applyAlignment="1">
      <alignment vertical="center"/>
    </xf>
    <xf numFmtId="3" fontId="64" fillId="6" borderId="0" xfId="22" applyNumberFormat="1" applyFont="1" applyFill="1" applyBorder="1" applyAlignment="1">
      <alignment horizontal="right" vertical="center" wrapText="1"/>
    </xf>
    <xf numFmtId="0" fontId="86" fillId="5" borderId="0" xfId="3" applyFont="1" applyFill="1" applyAlignment="1">
      <alignment horizontal="left" vertical="center" wrapText="1"/>
    </xf>
    <xf numFmtId="3" fontId="86" fillId="5" borderId="0" xfId="3" applyNumberFormat="1" applyFont="1" applyFill="1" applyAlignment="1">
      <alignment horizontal="right" vertical="center" wrapText="1"/>
    </xf>
    <xf numFmtId="0" fontId="62" fillId="0" borderId="0" xfId="0" applyFont="1"/>
    <xf numFmtId="0" fontId="106" fillId="0" borderId="0" xfId="0" applyFont="1"/>
    <xf numFmtId="0" fontId="107" fillId="0" borderId="0" xfId="0" applyFont="1"/>
    <xf numFmtId="0" fontId="37" fillId="0" borderId="0" xfId="26" applyFont="1" applyFill="1" applyBorder="1" applyAlignment="1">
      <alignment horizontal="left" vertical="center"/>
    </xf>
    <xf numFmtId="0" fontId="40" fillId="0" borderId="0" xfId="3" applyFont="1" applyFill="1" applyBorder="1" applyAlignment="1">
      <alignment horizontal="left" vertical="center"/>
    </xf>
    <xf numFmtId="0" fontId="28" fillId="0" borderId="0" xfId="3" applyFont="1" applyFill="1" applyBorder="1" applyAlignment="1">
      <alignment horizontal="left" vertical="center"/>
    </xf>
    <xf numFmtId="0" fontId="47" fillId="5" borderId="0" xfId="3" applyFont="1" applyFill="1" applyBorder="1" applyAlignment="1">
      <alignment horizontal="center" vertical="center" wrapText="1"/>
    </xf>
    <xf numFmtId="0" fontId="59" fillId="6" borderId="0" xfId="0" applyFont="1" applyFill="1" applyBorder="1" applyAlignment="1">
      <alignment horizontal="right" vertical="center"/>
    </xf>
    <xf numFmtId="0" fontId="59" fillId="6" borderId="0" xfId="0" applyFont="1" applyFill="1" applyBorder="1" applyAlignment="1">
      <alignment horizontal="center" vertical="center"/>
    </xf>
    <xf numFmtId="14" fontId="47" fillId="6" borderId="0" xfId="3" applyNumberFormat="1" applyFont="1" applyFill="1" applyBorder="1" applyAlignment="1">
      <alignment horizontal="center" vertical="center" wrapText="1"/>
    </xf>
    <xf numFmtId="0" fontId="108" fillId="6" borderId="0" xfId="0" applyFont="1" applyFill="1" applyBorder="1" applyAlignment="1">
      <alignment horizontal="center" vertical="center"/>
    </xf>
    <xf numFmtId="14" fontId="46" fillId="5" borderId="0" xfId="3" applyNumberFormat="1" applyFont="1" applyFill="1" applyBorder="1" applyAlignment="1">
      <alignment horizontal="center" vertical="center" wrapText="1"/>
    </xf>
    <xf numFmtId="0" fontId="37" fillId="6" borderId="0" xfId="26" applyFont="1" applyFill="1" applyBorder="1" applyAlignment="1">
      <alignment horizontal="left" vertical="center"/>
    </xf>
    <xf numFmtId="3" fontId="47" fillId="6" borderId="0" xfId="26" applyNumberFormat="1" applyFont="1" applyFill="1" applyBorder="1" applyAlignment="1">
      <alignment horizontal="right" vertical="center" indent="1"/>
    </xf>
    <xf numFmtId="10" fontId="47" fillId="6" borderId="0" xfId="26" applyNumberFormat="1" applyFont="1" applyFill="1" applyBorder="1" applyAlignment="1">
      <alignment horizontal="right" vertical="center" indent="2"/>
    </xf>
    <xf numFmtId="10" fontId="47" fillId="6" borderId="0" xfId="0" applyNumberFormat="1" applyFont="1" applyFill="1" applyBorder="1" applyAlignment="1">
      <alignment horizontal="right" indent="1"/>
    </xf>
    <xf numFmtId="0" fontId="35" fillId="6" borderId="0" xfId="26" applyFont="1" applyFill="1" applyBorder="1" applyAlignment="1">
      <alignment horizontal="left" vertical="center"/>
    </xf>
    <xf numFmtId="3" fontId="46" fillId="6" borderId="0" xfId="26" applyNumberFormat="1" applyFont="1" applyFill="1" applyBorder="1" applyAlignment="1">
      <alignment horizontal="right" vertical="center" indent="1"/>
    </xf>
    <xf numFmtId="10" fontId="46" fillId="6" borderId="0" xfId="26" applyNumberFormat="1" applyFont="1" applyFill="1" applyBorder="1" applyAlignment="1">
      <alignment horizontal="right" vertical="center" indent="2"/>
    </xf>
    <xf numFmtId="10" fontId="46" fillId="6" borderId="0" xfId="0" applyNumberFormat="1" applyFont="1" applyFill="1" applyBorder="1" applyAlignment="1">
      <alignment horizontal="right" indent="1"/>
    </xf>
    <xf numFmtId="0" fontId="46" fillId="5" borderId="0" xfId="3" applyFont="1" applyFill="1" applyBorder="1" applyAlignment="1">
      <alignment horizontal="center" wrapText="1"/>
    </xf>
    <xf numFmtId="10" fontId="47" fillId="6" borderId="0" xfId="26" applyNumberFormat="1" applyFont="1" applyFill="1" applyBorder="1" applyAlignment="1">
      <alignment horizontal="right" vertical="center" indent="1"/>
    </xf>
    <xf numFmtId="10" fontId="46" fillId="6" borderId="0" xfId="26" applyNumberFormat="1" applyFont="1" applyFill="1" applyBorder="1" applyAlignment="1">
      <alignment horizontal="right" vertical="center" indent="1"/>
    </xf>
    <xf numFmtId="0" fontId="16" fillId="0" borderId="0" xfId="3" applyFont="1" applyFill="1" applyBorder="1" applyAlignment="1">
      <alignment horizontal="left" vertical="center"/>
    </xf>
    <xf numFmtId="0" fontId="38" fillId="6" borderId="0" xfId="27" quotePrefix="1" applyNumberFormat="1" applyFont="1" applyFill="1" applyBorder="1" applyAlignment="1">
      <alignment vertical="center"/>
    </xf>
    <xf numFmtId="0" fontId="38" fillId="6" borderId="0" xfId="27" quotePrefix="1" applyNumberFormat="1" applyFont="1" applyFill="1" applyBorder="1" applyAlignment="1">
      <alignment vertical="center" wrapText="1"/>
    </xf>
    <xf numFmtId="0" fontId="38" fillId="6" borderId="0" xfId="27" applyNumberFormat="1" applyFont="1" applyFill="1" applyBorder="1" applyAlignment="1">
      <alignment vertical="center"/>
    </xf>
    <xf numFmtId="0" fontId="37" fillId="5" borderId="0" xfId="3" applyFont="1" applyFill="1" applyBorder="1" applyAlignment="1">
      <alignment horizontal="center" vertical="center" wrapText="1"/>
    </xf>
    <xf numFmtId="0" fontId="37" fillId="5" borderId="0" xfId="3" applyFont="1" applyFill="1" applyBorder="1" applyAlignment="1">
      <alignment vertical="center" wrapText="1"/>
    </xf>
    <xf numFmtId="0" fontId="0" fillId="5" borderId="0" xfId="0" applyFill="1"/>
    <xf numFmtId="0" fontId="37" fillId="5" borderId="0" xfId="3" applyFont="1" applyFill="1" applyBorder="1" applyAlignment="1">
      <alignment horizontal="left" vertical="center" wrapText="1"/>
    </xf>
    <xf numFmtId="0" fontId="35" fillId="5" borderId="2" xfId="3" applyFont="1" applyFill="1" applyBorder="1" applyAlignment="1">
      <alignment horizontal="left" vertical="center" wrapText="1"/>
    </xf>
    <xf numFmtId="14" fontId="37" fillId="5" borderId="2" xfId="3" applyNumberFormat="1" applyFont="1" applyFill="1" applyBorder="1" applyAlignment="1">
      <alignment horizontal="right" vertical="center" wrapText="1"/>
    </xf>
    <xf numFmtId="0" fontId="37" fillId="5" borderId="2" xfId="3" applyFont="1" applyFill="1" applyBorder="1" applyAlignment="1">
      <alignment horizontal="left" vertical="center" wrapText="1"/>
    </xf>
    <xf numFmtId="3" fontId="59" fillId="12" borderId="0" xfId="0" applyNumberFormat="1" applyFont="1" applyFill="1" applyBorder="1" applyAlignment="1">
      <alignment horizontal="right" vertical="center" wrapText="1" indent="1"/>
    </xf>
    <xf numFmtId="10" fontId="59" fillId="6" borderId="0" xfId="0" applyNumberFormat="1" applyFont="1" applyFill="1" applyBorder="1" applyAlignment="1">
      <alignment horizontal="center" vertical="center"/>
    </xf>
    <xf numFmtId="3" fontId="59" fillId="6" borderId="0" xfId="0" applyNumberFormat="1" applyFont="1" applyFill="1" applyBorder="1" applyAlignment="1">
      <alignment horizontal="right" vertical="center" indent="1"/>
    </xf>
    <xf numFmtId="0" fontId="93" fillId="12" borderId="0" xfId="0" applyFont="1" applyFill="1" applyBorder="1" applyAlignment="1">
      <alignment vertical="center" wrapText="1"/>
    </xf>
    <xf numFmtId="3" fontId="93" fillId="12" borderId="0" xfId="0" applyNumberFormat="1" applyFont="1" applyFill="1" applyBorder="1" applyAlignment="1">
      <alignment horizontal="right" vertical="center" wrapText="1" indent="1"/>
    </xf>
    <xf numFmtId="10" fontId="93" fillId="6" borderId="0" xfId="0" applyNumberFormat="1" applyFont="1" applyFill="1" applyBorder="1" applyAlignment="1">
      <alignment horizontal="center" vertical="center"/>
    </xf>
    <xf numFmtId="0" fontId="35" fillId="5" borderId="0" xfId="3" applyFont="1" applyFill="1" applyBorder="1" applyAlignment="1">
      <alignment horizontal="right" vertical="center" wrapText="1" indent="1"/>
    </xf>
    <xf numFmtId="10" fontId="93" fillId="5" borderId="0" xfId="0" applyNumberFormat="1" applyFont="1" applyFill="1" applyBorder="1" applyAlignment="1">
      <alignment horizontal="center" vertical="center"/>
    </xf>
    <xf numFmtId="10" fontId="114" fillId="5" borderId="0" xfId="0" applyNumberFormat="1" applyFont="1" applyFill="1" applyBorder="1" applyAlignment="1">
      <alignment horizontal="center" vertical="center"/>
    </xf>
    <xf numFmtId="10" fontId="59" fillId="5" borderId="0" xfId="0" applyNumberFormat="1" applyFont="1" applyFill="1" applyBorder="1" applyAlignment="1">
      <alignment horizontal="center" vertical="center"/>
    </xf>
    <xf numFmtId="0" fontId="9" fillId="13" borderId="0" xfId="0" applyFont="1" applyFill="1" applyBorder="1" applyAlignment="1">
      <alignment horizontal="center" vertical="center" wrapText="1"/>
    </xf>
    <xf numFmtId="0" fontId="20" fillId="14" borderId="0" xfId="0" applyFont="1" applyFill="1" applyAlignment="1">
      <alignment horizontal="left" vertical="center"/>
    </xf>
    <xf numFmtId="0" fontId="24" fillId="14" borderId="0" xfId="0" applyFont="1" applyFill="1" applyAlignment="1">
      <alignment horizontal="center"/>
    </xf>
    <xf numFmtId="0" fontId="29" fillId="14" borderId="0" xfId="0" applyFont="1" applyFill="1" applyAlignment="1">
      <alignment horizontal="center"/>
    </xf>
    <xf numFmtId="0" fontId="30" fillId="14" borderId="0" xfId="0" applyFont="1" applyFill="1" applyAlignment="1">
      <alignment horizontal="center"/>
    </xf>
    <xf numFmtId="0" fontId="24" fillId="14" borderId="0" xfId="16" applyFont="1" applyFill="1" applyAlignment="1"/>
    <xf numFmtId="0" fontId="0" fillId="14" borderId="0" xfId="0" applyFill="1"/>
    <xf numFmtId="0" fontId="20" fillId="14" borderId="0" xfId="3" applyFont="1" applyFill="1" applyAlignment="1">
      <alignment horizontal="left" vertical="center"/>
    </xf>
    <xf numFmtId="0" fontId="20" fillId="14" borderId="0" xfId="3" applyFont="1" applyFill="1" applyAlignment="1"/>
    <xf numFmtId="0" fontId="20" fillId="14" borderId="0" xfId="3" applyFont="1" applyFill="1" applyAlignment="1">
      <alignment horizontal="center"/>
    </xf>
    <xf numFmtId="0" fontId="28" fillId="14" borderId="0" xfId="3" applyFont="1" applyFill="1" applyAlignment="1">
      <alignment horizontal="left" vertical="center"/>
    </xf>
    <xf numFmtId="0" fontId="28" fillId="14" borderId="0" xfId="3" applyFont="1" applyFill="1" applyAlignment="1">
      <alignment horizontal="center"/>
    </xf>
    <xf numFmtId="0" fontId="20" fillId="14" borderId="0" xfId="3" applyFont="1" applyFill="1" applyBorder="1" applyAlignment="1">
      <alignment horizontal="left" vertical="center"/>
    </xf>
    <xf numFmtId="0" fontId="29" fillId="14" borderId="0" xfId="3" applyFont="1" applyFill="1" applyBorder="1" applyAlignment="1"/>
    <xf numFmtId="49" fontId="79" fillId="14" borderId="0" xfId="3" applyNumberFormat="1" applyFont="1" applyFill="1" applyBorder="1" applyAlignment="1">
      <alignment horizontal="right"/>
    </xf>
    <xf numFmtId="49" fontId="79" fillId="14" borderId="0" xfId="3" applyNumberFormat="1" applyFont="1" applyFill="1" applyBorder="1" applyAlignment="1">
      <alignment horizontal="right" vertical="center"/>
    </xf>
    <xf numFmtId="0" fontId="28" fillId="14" borderId="0" xfId="3" applyFont="1" applyFill="1" applyBorder="1" applyAlignment="1">
      <alignment horizontal="left" vertical="center"/>
    </xf>
    <xf numFmtId="0" fontId="28" fillId="14" borderId="0" xfId="3" applyFont="1" applyFill="1" applyBorder="1" applyAlignment="1">
      <alignment horizontal="right"/>
    </xf>
    <xf numFmtId="0" fontId="28" fillId="14" borderId="0" xfId="3" applyFont="1" applyFill="1" applyBorder="1" applyAlignment="1">
      <alignment horizontal="right" vertical="center"/>
    </xf>
    <xf numFmtId="0" fontId="115" fillId="0" borderId="0" xfId="2" applyFont="1" applyAlignment="1" applyProtection="1">
      <alignment horizontal="left" vertical="center"/>
    </xf>
    <xf numFmtId="0" fontId="19" fillId="0" borderId="0" xfId="2" applyFont="1" applyAlignment="1" applyProtection="1">
      <alignment horizontal="left" vertical="center"/>
    </xf>
    <xf numFmtId="0" fontId="116" fillId="0" borderId="0" xfId="2" applyFont="1" applyAlignment="1" applyProtection="1"/>
    <xf numFmtId="0" fontId="117" fillId="0" borderId="0" xfId="2" applyFont="1" applyAlignment="1" applyProtection="1"/>
    <xf numFmtId="0" fontId="117" fillId="0" borderId="0" xfId="2" applyFont="1" applyAlignment="1" applyProtection="1">
      <alignment vertical="center"/>
    </xf>
    <xf numFmtId="0" fontId="117" fillId="0" borderId="0" xfId="2" applyFont="1" applyAlignment="1" applyProtection="1">
      <alignment horizontal="left" vertical="center"/>
    </xf>
    <xf numFmtId="0" fontId="37" fillId="0" borderId="0" xfId="0" applyFont="1" applyAlignment="1">
      <alignment horizontal="right"/>
    </xf>
    <xf numFmtId="0" fontId="118" fillId="6" borderId="0" xfId="3" applyFont="1" applyFill="1" applyAlignment="1">
      <alignment horizontal="left" vertical="center" wrapText="1"/>
    </xf>
    <xf numFmtId="0" fontId="119" fillId="0" borderId="0" xfId="0" applyFont="1"/>
    <xf numFmtId="0" fontId="121" fillId="11" borderId="0" xfId="3" applyFont="1" applyFill="1" applyAlignment="1">
      <alignment horizontal="left" vertical="center"/>
    </xf>
    <xf numFmtId="164" fontId="0" fillId="0" borderId="0" xfId="0" applyNumberFormat="1"/>
    <xf numFmtId="0" fontId="124" fillId="0" borderId="0" xfId="0" applyFont="1" applyFill="1" applyBorder="1" applyAlignment="1">
      <alignment horizontal="left" vertical="center"/>
    </xf>
    <xf numFmtId="0" fontId="71" fillId="0" borderId="0" xfId="3" applyFont="1" applyAlignment="1">
      <alignment horizontal="left" vertical="center"/>
    </xf>
    <xf numFmtId="0" fontId="37" fillId="0" borderId="0" xfId="16" applyFont="1"/>
    <xf numFmtId="0" fontId="125" fillId="4" borderId="0" xfId="0" applyFont="1" applyFill="1" applyBorder="1" applyAlignment="1">
      <alignment horizontal="left" vertical="center"/>
    </xf>
    <xf numFmtId="0" fontId="37" fillId="4" borderId="0" xfId="0" applyFont="1" applyFill="1" applyBorder="1" applyAlignment="1">
      <alignment horizontal="left" vertical="center"/>
    </xf>
    <xf numFmtId="0" fontId="37" fillId="4" borderId="0" xfId="0" applyFont="1" applyFill="1" applyBorder="1" applyAlignment="1">
      <alignment horizontal="center" vertical="center"/>
    </xf>
    <xf numFmtId="173" fontId="125" fillId="4" borderId="0" xfId="0" applyNumberFormat="1" applyFont="1" applyFill="1" applyBorder="1" applyAlignment="1">
      <alignment horizontal="right" vertical="center"/>
    </xf>
    <xf numFmtId="174" fontId="125" fillId="4" borderId="0" xfId="0" applyNumberFormat="1" applyFont="1" applyFill="1" applyBorder="1" applyAlignment="1">
      <alignment horizontal="right" vertical="center"/>
    </xf>
    <xf numFmtId="3" fontId="37" fillId="4" borderId="0" xfId="0" applyNumberFormat="1" applyFont="1" applyFill="1" applyBorder="1" applyAlignment="1">
      <alignment horizontal="right" vertical="center"/>
    </xf>
    <xf numFmtId="168" fontId="37" fillId="4" borderId="0" xfId="0" applyNumberFormat="1" applyFont="1" applyFill="1" applyBorder="1" applyAlignment="1">
      <alignment horizontal="right" vertical="center"/>
    </xf>
    <xf numFmtId="10" fontId="37" fillId="4" borderId="0" xfId="0" applyNumberFormat="1" applyFont="1" applyFill="1" applyBorder="1" applyAlignment="1">
      <alignment horizontal="right" vertical="center"/>
    </xf>
    <xf numFmtId="173" fontId="37" fillId="4" borderId="0" xfId="0" applyNumberFormat="1" applyFont="1" applyFill="1" applyBorder="1" applyAlignment="1">
      <alignment horizontal="right" vertical="center"/>
    </xf>
    <xf numFmtId="174" fontId="37" fillId="4" borderId="0" xfId="0" applyNumberFormat="1" applyFont="1" applyFill="1" applyBorder="1" applyAlignment="1">
      <alignment horizontal="right" vertical="center"/>
    </xf>
    <xf numFmtId="173" fontId="37" fillId="4" borderId="0" xfId="0" applyNumberFormat="1" applyFont="1" applyFill="1" applyBorder="1" applyAlignment="1" applyProtection="1">
      <alignment horizontal="right" vertical="center"/>
    </xf>
    <xf numFmtId="174" fontId="37" fillId="4" borderId="0" xfId="0" applyNumberFormat="1" applyFont="1" applyFill="1" applyBorder="1" applyAlignment="1" applyProtection="1">
      <alignment horizontal="right" vertical="center"/>
    </xf>
    <xf numFmtId="3" fontId="37" fillId="4" borderId="0" xfId="0" applyNumberFormat="1" applyFont="1" applyFill="1" applyBorder="1" applyAlignment="1" applyProtection="1">
      <alignment horizontal="right" vertical="center"/>
    </xf>
    <xf numFmtId="168" fontId="37" fillId="4" borderId="0" xfId="0" applyNumberFormat="1" applyFont="1" applyFill="1" applyBorder="1" applyAlignment="1" applyProtection="1">
      <alignment horizontal="right" vertical="center"/>
    </xf>
    <xf numFmtId="0" fontId="37" fillId="4" borderId="0" xfId="21" applyFont="1" applyFill="1" applyBorder="1" applyAlignment="1">
      <alignment horizontal="left" vertical="center"/>
    </xf>
    <xf numFmtId="173" fontId="125" fillId="4" borderId="0" xfId="0" applyNumberFormat="1" applyFont="1" applyFill="1" applyBorder="1" applyAlignment="1" applyProtection="1">
      <alignment horizontal="right" vertical="center"/>
    </xf>
    <xf numFmtId="174" fontId="125" fillId="4" borderId="0" xfId="0" applyNumberFormat="1" applyFont="1" applyFill="1" applyBorder="1" applyAlignment="1" applyProtection="1">
      <alignment horizontal="right" vertical="center"/>
    </xf>
    <xf numFmtId="3" fontId="125" fillId="4" borderId="0" xfId="0" applyNumberFormat="1" applyFont="1" applyFill="1" applyBorder="1" applyAlignment="1" applyProtection="1">
      <alignment horizontal="right" vertical="center"/>
    </xf>
    <xf numFmtId="168" fontId="125" fillId="4" borderId="0" xfId="0" applyNumberFormat="1" applyFont="1" applyFill="1" applyBorder="1" applyAlignment="1" applyProtection="1">
      <alignment horizontal="right" vertical="center"/>
    </xf>
    <xf numFmtId="0" fontId="125" fillId="4" borderId="0" xfId="0" applyFont="1" applyFill="1" applyBorder="1" applyAlignment="1">
      <alignment horizontal="center" vertical="center"/>
    </xf>
    <xf numFmtId="49" fontId="125" fillId="4" borderId="0" xfId="22" applyNumberFormat="1" applyFont="1" applyFill="1" applyBorder="1" applyAlignment="1">
      <alignment horizontal="left" vertical="center"/>
    </xf>
    <xf numFmtId="49" fontId="125" fillId="4" borderId="0" xfId="22" applyNumberFormat="1" applyFont="1" applyFill="1" applyBorder="1" applyAlignment="1">
      <alignment horizontal="center" vertical="center"/>
    </xf>
    <xf numFmtId="0" fontId="37" fillId="4" borderId="0" xfId="3" applyFont="1" applyFill="1" applyBorder="1" applyAlignment="1">
      <alignment horizontal="center" vertical="center"/>
    </xf>
    <xf numFmtId="173" fontId="0" fillId="0" borderId="0" xfId="0" applyNumberFormat="1"/>
    <xf numFmtId="174" fontId="0" fillId="0" borderId="0" xfId="0" applyNumberFormat="1"/>
    <xf numFmtId="0" fontId="122" fillId="0" borderId="0" xfId="0" applyFont="1"/>
    <xf numFmtId="10" fontId="86" fillId="6" borderId="0" xfId="0" applyNumberFormat="1" applyFont="1" applyFill="1" applyBorder="1" applyAlignment="1">
      <alignment horizontal="center" vertical="center"/>
    </xf>
    <xf numFmtId="3" fontId="86" fillId="12" borderId="0" xfId="0" applyNumberFormat="1" applyFont="1" applyFill="1" applyBorder="1" applyAlignment="1">
      <alignment horizontal="right" vertical="center" wrapText="1" indent="1"/>
    </xf>
    <xf numFmtId="4" fontId="37" fillId="6" borderId="0" xfId="6" applyNumberFormat="1" applyFont="1" applyFill="1" applyBorder="1" applyAlignment="1" applyProtection="1">
      <alignment vertical="center"/>
    </xf>
    <xf numFmtId="4" fontId="35" fillId="5" borderId="0" xfId="6" applyNumberFormat="1" applyFont="1" applyFill="1" applyAlignment="1" applyProtection="1">
      <alignment horizontal="right" vertical="center"/>
    </xf>
    <xf numFmtId="0" fontId="128" fillId="4" borderId="0" xfId="0" applyFont="1" applyFill="1" applyBorder="1" applyAlignment="1">
      <alignment horizontal="left" vertical="center"/>
    </xf>
    <xf numFmtId="173" fontId="129" fillId="4" borderId="0" xfId="0" applyNumberFormat="1" applyFont="1" applyFill="1" applyBorder="1" applyAlignment="1" applyProtection="1">
      <alignment horizontal="right" vertical="center"/>
    </xf>
    <xf numFmtId="174" fontId="129" fillId="4" borderId="0" xfId="0" applyNumberFormat="1" applyFont="1" applyFill="1" applyBorder="1" applyAlignment="1" applyProtection="1">
      <alignment horizontal="right" vertical="center"/>
    </xf>
    <xf numFmtId="0" fontId="122" fillId="0" borderId="0" xfId="0" applyFont="1" applyAlignment="1">
      <alignment vertical="top" wrapText="1"/>
    </xf>
    <xf numFmtId="0" fontId="67" fillId="0" borderId="0" xfId="0" applyFont="1" applyAlignment="1">
      <alignment vertical="top" wrapText="1"/>
    </xf>
    <xf numFmtId="0" fontId="67" fillId="0" borderId="0" xfId="0" applyFont="1"/>
    <xf numFmtId="0" fontId="41" fillId="0" borderId="0" xfId="0" applyFont="1" applyFill="1" applyBorder="1" applyAlignment="1">
      <alignment wrapText="1"/>
    </xf>
    <xf numFmtId="0" fontId="62" fillId="0" borderId="0" xfId="0" applyFont="1" applyBorder="1" applyAlignment="1">
      <alignment horizontal="center" vertical="center"/>
    </xf>
    <xf numFmtId="0" fontId="64" fillId="0" borderId="0" xfId="0" applyFont="1" applyFill="1" applyBorder="1"/>
    <xf numFmtId="168" fontId="35" fillId="0" borderId="0" xfId="0" applyNumberFormat="1" applyFont="1" applyFill="1" applyBorder="1"/>
    <xf numFmtId="14" fontId="50" fillId="0" borderId="0" xfId="0" applyNumberFormat="1" applyFont="1" applyFill="1" applyBorder="1"/>
    <xf numFmtId="14" fontId="62" fillId="0" borderId="0" xfId="0" applyNumberFormat="1" applyFont="1" applyFill="1" applyBorder="1"/>
    <xf numFmtId="3" fontId="66" fillId="6" borderId="0" xfId="26" applyNumberFormat="1" applyFont="1" applyFill="1" applyBorder="1" applyAlignment="1">
      <alignment horizontal="right" vertical="center" indent="1"/>
    </xf>
    <xf numFmtId="14" fontId="35" fillId="5" borderId="0" xfId="3" applyNumberFormat="1" applyFont="1" applyFill="1" applyBorder="1" applyAlignment="1" applyProtection="1">
      <alignment horizontal="center" vertical="center" wrapText="1"/>
      <protection hidden="1"/>
    </xf>
    <xf numFmtId="0" fontId="64" fillId="11" borderId="0" xfId="0" applyFont="1" applyFill="1" applyBorder="1" applyAlignment="1">
      <alignment vertical="center" wrapText="1"/>
    </xf>
    <xf numFmtId="0" fontId="102" fillId="11" borderId="0" xfId="0" applyFont="1" applyFill="1" applyBorder="1" applyAlignment="1">
      <alignment vertical="center" wrapText="1"/>
    </xf>
    <xf numFmtId="3" fontId="97" fillId="4" borderId="0" xfId="26" applyNumberFormat="1" applyFont="1" applyFill="1" applyBorder="1" applyAlignment="1">
      <alignment horizontal="right" vertical="center" indent="1"/>
    </xf>
    <xf numFmtId="3" fontId="47" fillId="4" borderId="0" xfId="27" quotePrefix="1" applyNumberFormat="1" applyFont="1" applyFill="1" applyBorder="1" applyAlignment="1" applyProtection="1">
      <alignment vertical="center"/>
      <protection hidden="1"/>
    </xf>
    <xf numFmtId="3" fontId="46" fillId="4" borderId="0" xfId="27" quotePrefix="1" applyNumberFormat="1" applyFont="1" applyFill="1" applyBorder="1" applyAlignment="1" applyProtection="1">
      <alignment vertical="center"/>
      <protection hidden="1"/>
    </xf>
    <xf numFmtId="0" fontId="119" fillId="0" borderId="0" xfId="0" applyFont="1" applyAlignment="1">
      <alignment vertical="center"/>
    </xf>
    <xf numFmtId="0" fontId="122" fillId="4" borderId="0" xfId="0" applyFont="1" applyFill="1" applyBorder="1" applyAlignment="1">
      <alignment horizontal="left" vertical="center"/>
    </xf>
    <xf numFmtId="3" fontId="129" fillId="4" borderId="0" xfId="0" applyNumberFormat="1" applyFont="1" applyFill="1" applyBorder="1" applyAlignment="1" applyProtection="1">
      <alignment horizontal="right" vertical="center"/>
    </xf>
    <xf numFmtId="168" fontId="129" fillId="4" borderId="0" xfId="0" applyNumberFormat="1" applyFont="1" applyFill="1" applyBorder="1" applyAlignment="1" applyProtection="1">
      <alignment horizontal="right" vertical="center"/>
    </xf>
    <xf numFmtId="0" fontId="50" fillId="0" borderId="0" xfId="0" applyFont="1" applyFill="1" applyBorder="1" applyAlignment="1">
      <alignment horizontal="right"/>
    </xf>
    <xf numFmtId="3" fontId="68" fillId="6" borderId="0" xfId="10" applyNumberFormat="1" applyFont="1" applyFill="1" applyBorder="1" applyAlignment="1" applyProtection="1">
      <alignment vertical="center"/>
    </xf>
    <xf numFmtId="10" fontId="68" fillId="6" borderId="0" xfId="10" applyNumberFormat="1" applyFont="1" applyFill="1" applyBorder="1" applyAlignment="1" applyProtection="1">
      <alignment vertical="center"/>
    </xf>
    <xf numFmtId="3" fontId="69" fillId="6" borderId="0" xfId="10" applyNumberFormat="1" applyFont="1" applyFill="1" applyBorder="1" applyAlignment="1" applyProtection="1">
      <alignment horizontal="center" vertical="center"/>
    </xf>
    <xf numFmtId="3" fontId="70" fillId="6" borderId="0" xfId="10" applyNumberFormat="1" applyFont="1" applyFill="1" applyBorder="1" applyAlignment="1" applyProtection="1">
      <alignment vertical="center"/>
    </xf>
    <xf numFmtId="10" fontId="70" fillId="6" borderId="0" xfId="10" applyNumberFormat="1" applyFont="1" applyFill="1" applyBorder="1" applyAlignment="1" applyProtection="1">
      <alignment vertical="center"/>
    </xf>
    <xf numFmtId="3" fontId="71" fillId="6" borderId="0" xfId="10" applyNumberFormat="1" applyFont="1" applyFill="1" applyBorder="1" applyAlignment="1" applyProtection="1">
      <alignment vertical="center"/>
    </xf>
    <xf numFmtId="10" fontId="71" fillId="6" borderId="0" xfId="10" applyNumberFormat="1" applyFont="1" applyFill="1" applyBorder="1" applyAlignment="1" applyProtection="1">
      <alignment vertical="center"/>
    </xf>
    <xf numFmtId="3" fontId="35" fillId="5" borderId="0" xfId="10" applyNumberFormat="1" applyFont="1" applyFill="1" applyBorder="1" applyAlignment="1" applyProtection="1">
      <alignment vertical="center"/>
    </xf>
    <xf numFmtId="0" fontId="35" fillId="5" borderId="0" xfId="10" applyFont="1" applyFill="1" applyBorder="1" applyAlignment="1" applyProtection="1">
      <alignment vertical="center"/>
    </xf>
    <xf numFmtId="10" fontId="71" fillId="6" borderId="0" xfId="10" applyNumberFormat="1" applyFont="1" applyFill="1" applyBorder="1" applyAlignment="1" applyProtection="1">
      <alignment horizontal="left" vertical="center" indent="1"/>
    </xf>
    <xf numFmtId="0" fontId="62" fillId="0" borderId="0" xfId="0" applyFont="1" applyBorder="1" applyAlignment="1">
      <alignment horizontal="left" vertical="center" indent="3"/>
    </xf>
    <xf numFmtId="0" fontId="67" fillId="0" borderId="0" xfId="0" applyFont="1" applyAlignment="1">
      <alignment vertical="center"/>
    </xf>
    <xf numFmtId="164" fontId="46" fillId="5" borderId="0" xfId="4" applyNumberFormat="1" applyFont="1" applyFill="1" applyBorder="1" applyAlignment="1">
      <alignment horizontal="right" vertical="center" wrapText="1"/>
    </xf>
    <xf numFmtId="3" fontId="46" fillId="5" borderId="0" xfId="17" applyNumberFormat="1" applyFont="1" applyFill="1" applyBorder="1" applyAlignment="1">
      <alignment horizontal="right" vertical="center" wrapText="1"/>
    </xf>
    <xf numFmtId="0" fontId="132" fillId="0" borderId="0" xfId="0" applyFont="1" applyAlignment="1">
      <alignment horizontal="right" vertical="center"/>
    </xf>
    <xf numFmtId="0" fontId="72" fillId="0" borderId="0" xfId="0" applyFont="1" applyAlignment="1">
      <alignment horizontal="right" vertical="center"/>
    </xf>
    <xf numFmtId="0" fontId="37" fillId="5" borderId="0" xfId="0" applyFont="1" applyFill="1" applyBorder="1" applyAlignment="1">
      <alignment horizontal="center" vertical="center" wrapText="1"/>
    </xf>
    <xf numFmtId="0" fontId="133" fillId="0" borderId="0" xfId="0" applyFont="1"/>
    <xf numFmtId="0" fontId="133" fillId="0" borderId="0" xfId="0" applyFont="1" applyAlignment="1">
      <alignment vertical="center"/>
    </xf>
    <xf numFmtId="0" fontId="47" fillId="5" borderId="0" xfId="3" applyFont="1" applyFill="1" applyBorder="1" applyAlignment="1">
      <alignment horizontal="center" vertical="center" wrapText="1"/>
    </xf>
    <xf numFmtId="0" fontId="37" fillId="5" borderId="0" xfId="3" applyFont="1" applyFill="1" applyBorder="1" applyAlignment="1">
      <alignment horizontal="center" vertical="center" wrapText="1"/>
    </xf>
    <xf numFmtId="3" fontId="102" fillId="6" borderId="0" xfId="27" quotePrefix="1" applyNumberFormat="1" applyFont="1" applyFill="1" applyBorder="1" applyAlignment="1" applyProtection="1">
      <alignment vertical="center"/>
      <protection hidden="1"/>
    </xf>
    <xf numFmtId="10" fontId="102" fillId="6" borderId="0" xfId="27" quotePrefix="1" applyNumberFormat="1" applyFont="1" applyFill="1" applyBorder="1" applyAlignment="1" applyProtection="1">
      <alignment vertical="center"/>
      <protection hidden="1"/>
    </xf>
    <xf numFmtId="3" fontId="64" fillId="6" borderId="0" xfId="27" quotePrefix="1" applyNumberFormat="1" applyFont="1" applyFill="1" applyBorder="1" applyAlignment="1" applyProtection="1">
      <alignment vertical="center"/>
      <protection hidden="1"/>
    </xf>
    <xf numFmtId="10" fontId="64" fillId="6" borderId="0" xfId="27" quotePrefix="1" applyNumberFormat="1" applyFont="1" applyFill="1" applyBorder="1" applyAlignment="1" applyProtection="1">
      <alignment vertical="center"/>
      <protection hidden="1"/>
    </xf>
    <xf numFmtId="14" fontId="46" fillId="5" borderId="0" xfId="3" applyNumberFormat="1" applyFont="1" applyFill="1" applyBorder="1" applyAlignment="1" applyProtection="1">
      <alignment horizontal="center" vertical="center" wrapText="1"/>
      <protection hidden="1"/>
    </xf>
    <xf numFmtId="0" fontId="66" fillId="6" borderId="0" xfId="26" applyFont="1" applyFill="1" applyBorder="1" applyAlignment="1">
      <alignment horizontal="left" vertical="center" wrapText="1"/>
    </xf>
    <xf numFmtId="0" fontId="66" fillId="6" borderId="0" xfId="26" applyFont="1" applyFill="1" applyBorder="1" applyAlignment="1">
      <alignment horizontal="left" vertical="center"/>
    </xf>
    <xf numFmtId="0" fontId="97" fillId="4" borderId="0" xfId="26" applyFont="1" applyFill="1" applyBorder="1" applyAlignment="1">
      <alignment horizontal="left" vertical="center"/>
    </xf>
    <xf numFmtId="0" fontId="19" fillId="0" borderId="0" xfId="2" applyFont="1" applyAlignment="1" applyProtection="1"/>
    <xf numFmtId="0" fontId="115" fillId="0" borderId="0" xfId="2" applyFont="1" applyAlignment="1" applyProtection="1"/>
    <xf numFmtId="0" fontId="64" fillId="6" borderId="0" xfId="0" applyFont="1" applyFill="1" applyBorder="1" applyAlignment="1">
      <alignment vertical="center"/>
    </xf>
    <xf numFmtId="168" fontId="35" fillId="6" borderId="0" xfId="0" applyNumberFormat="1" applyFont="1" applyFill="1" applyBorder="1" applyAlignment="1">
      <alignment vertical="center"/>
    </xf>
    <xf numFmtId="14" fontId="62" fillId="6" borderId="0" xfId="0" applyNumberFormat="1" applyFont="1" applyFill="1" applyBorder="1" applyAlignment="1">
      <alignment vertical="center"/>
    </xf>
    <xf numFmtId="14" fontId="50" fillId="6" borderId="0" xfId="0" applyNumberFormat="1" applyFont="1" applyFill="1" applyBorder="1" applyAlignment="1">
      <alignment vertical="center"/>
    </xf>
    <xf numFmtId="0" fontId="37" fillId="6" borderId="0" xfId="0" applyFont="1" applyFill="1" applyBorder="1" applyAlignment="1">
      <alignment vertical="center"/>
    </xf>
    <xf numFmtId="168" fontId="35" fillId="6" borderId="0" xfId="0" applyNumberFormat="1" applyFont="1" applyFill="1" applyBorder="1" applyAlignment="1">
      <alignment horizontal="right" vertical="center"/>
    </xf>
    <xf numFmtId="0" fontId="135" fillId="0" borderId="0" xfId="0" applyFont="1" applyAlignment="1">
      <alignment vertical="center"/>
    </xf>
    <xf numFmtId="0" fontId="122" fillId="11" borderId="0" xfId="0" applyFont="1" applyFill="1" applyAlignment="1">
      <alignment vertical="center"/>
    </xf>
    <xf numFmtId="0" fontId="136" fillId="11" borderId="0" xfId="0" applyFont="1" applyFill="1" applyAlignment="1">
      <alignment vertical="center"/>
    </xf>
    <xf numFmtId="0" fontId="122" fillId="11" borderId="0" xfId="0" applyFont="1" applyFill="1" applyAlignment="1">
      <alignment vertical="center" wrapText="1"/>
    </xf>
    <xf numFmtId="0" fontId="136" fillId="11" borderId="0" xfId="0" applyFont="1" applyFill="1" applyAlignment="1">
      <alignment vertical="center" wrapText="1"/>
    </xf>
    <xf numFmtId="0" fontId="121" fillId="0" borderId="0" xfId="0" applyFont="1" applyAlignment="1">
      <alignment vertical="center"/>
    </xf>
    <xf numFmtId="0" fontId="138" fillId="11" borderId="0" xfId="0" applyFont="1" applyFill="1" applyAlignment="1">
      <alignment vertical="center"/>
    </xf>
    <xf numFmtId="0" fontId="47" fillId="5" borderId="0" xfId="3" applyFont="1" applyFill="1" applyBorder="1" applyAlignment="1">
      <alignment horizontal="center" vertical="center" wrapText="1"/>
    </xf>
    <xf numFmtId="0" fontId="37" fillId="5" borderId="0" xfId="3" applyFont="1" applyFill="1" applyBorder="1" applyAlignment="1">
      <alignment horizontal="center" vertical="center" wrapText="1"/>
    </xf>
    <xf numFmtId="3" fontId="64" fillId="4" borderId="0" xfId="27" quotePrefix="1" applyNumberFormat="1" applyFont="1" applyFill="1" applyBorder="1" applyAlignment="1" applyProtection="1">
      <alignment vertical="center"/>
      <protection hidden="1"/>
    </xf>
    <xf numFmtId="3" fontId="102" fillId="4" borderId="0" xfId="27" quotePrefix="1" applyNumberFormat="1" applyFont="1" applyFill="1" applyBorder="1" applyAlignment="1" applyProtection="1">
      <alignment vertical="center"/>
      <protection hidden="1"/>
    </xf>
    <xf numFmtId="0" fontId="64" fillId="11" borderId="0" xfId="0" applyFont="1" applyFill="1" applyAlignment="1">
      <alignment horizontal="left" vertical="center"/>
    </xf>
    <xf numFmtId="3" fontId="122" fillId="11" borderId="0" xfId="0" applyNumberFormat="1" applyFont="1" applyFill="1" applyAlignment="1">
      <alignment vertical="center"/>
    </xf>
    <xf numFmtId="0" fontId="102" fillId="11" borderId="0" xfId="0" applyFont="1" applyFill="1" applyAlignment="1">
      <alignment horizontal="left" vertical="center"/>
    </xf>
    <xf numFmtId="3" fontId="136" fillId="11" borderId="0" xfId="0" applyNumberFormat="1" applyFont="1" applyFill="1" applyAlignment="1">
      <alignment vertical="center"/>
    </xf>
    <xf numFmtId="0" fontId="64" fillId="0" borderId="0" xfId="0" applyFont="1" applyAlignment="1">
      <alignment vertical="top"/>
    </xf>
    <xf numFmtId="0" fontId="122" fillId="0" borderId="0" xfId="0" applyFont="1" applyAlignment="1">
      <alignment vertical="center"/>
    </xf>
    <xf numFmtId="0" fontId="87" fillId="0" borderId="0" xfId="0" applyFont="1" applyAlignment="1">
      <alignment vertical="top"/>
    </xf>
    <xf numFmtId="0" fontId="51" fillId="0" borderId="0" xfId="0" applyFont="1" applyAlignment="1">
      <alignment vertical="top"/>
    </xf>
    <xf numFmtId="0" fontId="139" fillId="14" borderId="0" xfId="28" applyFont="1" applyFill="1" applyAlignment="1">
      <alignment vertical="center"/>
    </xf>
    <xf numFmtId="0" fontId="121" fillId="14" borderId="0" xfId="28" applyFont="1" applyFill="1" applyAlignment="1">
      <alignment vertical="center"/>
    </xf>
    <xf numFmtId="0" fontId="121" fillId="0" borderId="0" xfId="28" applyFont="1" applyAlignment="1">
      <alignment vertical="center"/>
    </xf>
    <xf numFmtId="0" fontId="72" fillId="14" borderId="0" xfId="28" applyFont="1" applyFill="1" applyAlignment="1">
      <alignment vertical="center"/>
    </xf>
    <xf numFmtId="0" fontId="94" fillId="0" borderId="0" xfId="28" applyFont="1" applyAlignment="1">
      <alignment vertical="center"/>
    </xf>
    <xf numFmtId="0" fontId="16" fillId="0" borderId="0" xfId="28" applyFont="1" applyFill="1" applyBorder="1" applyAlignment="1">
      <alignment horizontal="right" vertical="center"/>
    </xf>
    <xf numFmtId="0" fontId="134" fillId="0" borderId="0" xfId="28" applyFont="1" applyAlignment="1">
      <alignment vertical="center"/>
    </xf>
    <xf numFmtId="0" fontId="27" fillId="0" borderId="0" xfId="28" applyFont="1" applyFill="1" applyBorder="1" applyAlignment="1">
      <alignment horizontal="right" vertical="center"/>
    </xf>
    <xf numFmtId="0" fontId="121" fillId="15" borderId="0" xfId="28" applyFont="1" applyFill="1" applyAlignment="1">
      <alignment horizontal="center" vertical="center" wrapText="1"/>
    </xf>
    <xf numFmtId="0" fontId="121" fillId="16" borderId="0" xfId="28" applyFont="1" applyFill="1" applyAlignment="1">
      <alignment horizontal="center" vertical="center"/>
    </xf>
    <xf numFmtId="3" fontId="121" fillId="16" borderId="0" xfId="28" applyNumberFormat="1" applyFont="1" applyFill="1" applyAlignment="1">
      <alignment vertical="center"/>
    </xf>
    <xf numFmtId="0" fontId="64" fillId="0" borderId="0" xfId="28" applyFont="1" applyAlignment="1">
      <alignment horizontal="right" vertical="center"/>
    </xf>
    <xf numFmtId="0" fontId="115" fillId="0" borderId="0" xfId="2" applyFont="1" applyAlignment="1" applyProtection="1">
      <alignment horizontal="left" vertical="center" wrapText="1"/>
    </xf>
    <xf numFmtId="0" fontId="20" fillId="14" borderId="0" xfId="16" applyFont="1" applyFill="1" applyAlignment="1">
      <alignment horizontal="left" vertical="center"/>
    </xf>
    <xf numFmtId="0" fontId="26" fillId="14" borderId="0" xfId="3" applyFont="1" applyFill="1" applyAlignment="1">
      <alignment horizontal="left" vertical="center"/>
    </xf>
    <xf numFmtId="0" fontId="140" fillId="0" borderId="0" xfId="2" applyFont="1" applyAlignment="1" applyProtection="1">
      <alignment horizontal="left" vertical="center"/>
    </xf>
    <xf numFmtId="0" fontId="141" fillId="0" borderId="0" xfId="2" applyFont="1" applyAlignment="1" applyProtection="1">
      <alignment horizontal="left" vertical="center"/>
    </xf>
    <xf numFmtId="0" fontId="115" fillId="0" borderId="0" xfId="2" applyFont="1" applyFill="1" applyBorder="1" applyAlignment="1" applyProtection="1">
      <alignment horizontal="left" vertical="center"/>
    </xf>
    <xf numFmtId="0" fontId="64" fillId="0" borderId="0" xfId="29" applyFont="1" applyFill="1" applyBorder="1" applyAlignment="1">
      <alignment horizontal="left" vertical="center"/>
    </xf>
    <xf numFmtId="10" fontId="47" fillId="4" borderId="0" xfId="27" quotePrefix="1" applyNumberFormat="1" applyFont="1" applyFill="1" applyBorder="1" applyAlignment="1" applyProtection="1">
      <alignment vertical="center"/>
      <protection hidden="1"/>
    </xf>
    <xf numFmtId="10" fontId="97" fillId="4" borderId="0" xfId="27" quotePrefix="1" applyNumberFormat="1" applyFont="1" applyFill="1" applyBorder="1" applyAlignment="1" applyProtection="1">
      <alignment vertical="center"/>
      <protection hidden="1"/>
    </xf>
    <xf numFmtId="3" fontId="97" fillId="4" borderId="0" xfId="27" quotePrefix="1" applyNumberFormat="1" applyFont="1" applyFill="1" applyBorder="1" applyAlignment="1" applyProtection="1">
      <alignment vertical="center"/>
      <protection hidden="1"/>
    </xf>
    <xf numFmtId="0" fontId="18" fillId="0" borderId="0" xfId="2" applyFill="1" applyBorder="1" applyAlignment="1" applyProtection="1">
      <alignment horizontal="left" vertical="center"/>
    </xf>
    <xf numFmtId="0" fontId="0" fillId="0" borderId="0" xfId="0" applyAlignment="1">
      <alignment vertical="center"/>
    </xf>
    <xf numFmtId="0" fontId="37" fillId="0" borderId="0" xfId="0" applyFont="1" applyBorder="1" applyAlignment="1">
      <alignment horizontal="right" vertical="center"/>
    </xf>
    <xf numFmtId="0" fontId="16" fillId="13" borderId="0" xfId="0" applyFont="1" applyFill="1" applyBorder="1" applyAlignment="1">
      <alignment horizontal="center" vertical="center"/>
    </xf>
    <xf numFmtId="0" fontId="115" fillId="0" borderId="0" xfId="2" applyFont="1" applyAlignment="1" applyProtection="1">
      <alignment vertical="center"/>
    </xf>
    <xf numFmtId="0" fontId="19" fillId="0" borderId="0" xfId="2" applyFont="1" applyAlignment="1" applyProtection="1">
      <alignment vertical="center"/>
    </xf>
    <xf numFmtId="0" fontId="143" fillId="0" borderId="0" xfId="2" applyFont="1" applyAlignment="1" applyProtection="1">
      <alignment horizontal="left" vertical="center"/>
    </xf>
    <xf numFmtId="0" fontId="35" fillId="5" borderId="0" xfId="0" applyFont="1" applyFill="1" applyBorder="1" applyAlignment="1">
      <alignment horizontal="center" vertical="center" wrapText="1"/>
    </xf>
    <xf numFmtId="0" fontId="46" fillId="5" borderId="0" xfId="3" applyFont="1" applyFill="1" applyBorder="1" applyAlignment="1">
      <alignment horizontal="center" vertical="center" wrapText="1"/>
    </xf>
    <xf numFmtId="0" fontId="17" fillId="14" borderId="0" xfId="0" applyFont="1" applyFill="1" applyAlignment="1">
      <alignment horizontal="left" vertical="center"/>
    </xf>
    <xf numFmtId="0" fontId="27" fillId="0" borderId="0" xfId="0" applyFont="1" applyAlignment="1">
      <alignment horizontal="left" vertical="center"/>
    </xf>
    <xf numFmtId="0" fontId="27" fillId="0" borderId="0" xfId="0" applyFont="1" applyAlignment="1">
      <alignment horizontal="right" vertical="center"/>
    </xf>
    <xf numFmtId="0" fontId="154" fillId="5" borderId="0" xfId="0" applyFont="1" applyFill="1" applyBorder="1" applyAlignment="1">
      <alignment horizontal="center" vertical="center" wrapText="1"/>
    </xf>
    <xf numFmtId="14" fontId="154" fillId="5" borderId="0" xfId="0" applyNumberFormat="1" applyFont="1" applyFill="1" applyBorder="1" applyAlignment="1">
      <alignment horizontal="center" vertical="center" wrapText="1"/>
    </xf>
    <xf numFmtId="0" fontId="155" fillId="5" borderId="0" xfId="0" applyFont="1" applyFill="1" applyBorder="1" applyAlignment="1">
      <alignment horizontal="center" vertical="center" wrapText="1"/>
    </xf>
    <xf numFmtId="0" fontId="27" fillId="0" borderId="0" xfId="0" applyFont="1" applyFill="1" applyAlignment="1">
      <alignment horizontal="left" vertical="center"/>
    </xf>
    <xf numFmtId="0" fontId="154" fillId="5" borderId="0" xfId="0" applyFont="1" applyFill="1" applyBorder="1" applyAlignment="1">
      <alignment horizontal="center" vertical="center"/>
    </xf>
    <xf numFmtId="0" fontId="27" fillId="0" borderId="0" xfId="0" applyFont="1" applyAlignment="1">
      <alignment vertical="center"/>
    </xf>
    <xf numFmtId="0" fontId="134" fillId="0" borderId="0" xfId="0" applyFont="1" applyAlignment="1">
      <alignment horizontal="left" vertical="center"/>
    </xf>
    <xf numFmtId="14" fontId="154" fillId="5" borderId="0" xfId="0" applyNumberFormat="1" applyFont="1" applyFill="1" applyBorder="1" applyAlignment="1">
      <alignment horizontal="center" vertical="center"/>
    </xf>
    <xf numFmtId="0" fontId="160" fillId="5" borderId="0" xfId="0" applyFont="1" applyFill="1" applyBorder="1" applyAlignment="1">
      <alignment horizontal="center" vertical="top" wrapText="1"/>
    </xf>
    <xf numFmtId="0" fontId="64" fillId="0" borderId="0" xfId="0" applyFont="1" applyAlignment="1">
      <alignment horizontal="center" vertical="center"/>
    </xf>
    <xf numFmtId="0" fontId="161" fillId="8" borderId="0" xfId="0" applyFont="1" applyFill="1" applyAlignment="1">
      <alignment vertical="center" wrapText="1"/>
    </xf>
    <xf numFmtId="3" fontId="161" fillId="8" borderId="0" xfId="1" applyNumberFormat="1" applyFont="1" applyFill="1" applyAlignment="1">
      <alignment horizontal="right" vertical="center"/>
    </xf>
    <xf numFmtId="0" fontId="17" fillId="0" borderId="0" xfId="0" applyFont="1" applyFill="1" applyAlignment="1">
      <alignment horizontal="left" vertical="center"/>
    </xf>
    <xf numFmtId="14" fontId="27" fillId="5" borderId="0" xfId="0" applyNumberFormat="1" applyFont="1" applyFill="1" applyBorder="1" applyAlignment="1">
      <alignment horizontal="center" vertical="center"/>
    </xf>
    <xf numFmtId="0" fontId="27" fillId="0" borderId="0" xfId="0" applyFont="1" applyAlignment="1">
      <alignment horizontal="left"/>
    </xf>
    <xf numFmtId="0" fontId="27" fillId="0" borderId="0" xfId="0" applyFont="1" applyFill="1" applyAlignment="1">
      <alignment horizontal="left"/>
    </xf>
    <xf numFmtId="0" fontId="154" fillId="5" borderId="0" xfId="0" applyFont="1" applyFill="1" applyAlignment="1">
      <alignment horizontal="center" vertical="center" wrapText="1"/>
    </xf>
    <xf numFmtId="0" fontId="134" fillId="0" borderId="0" xfId="0" applyFont="1" applyFill="1" applyAlignment="1">
      <alignment horizontal="left" vertical="center"/>
    </xf>
    <xf numFmtId="0" fontId="149" fillId="5" borderId="0" xfId="0" applyFont="1" applyFill="1" applyBorder="1" applyAlignment="1">
      <alignment horizontal="center" vertical="top" wrapText="1"/>
    </xf>
    <xf numFmtId="0" fontId="17" fillId="0" borderId="0" xfId="3" applyFont="1" applyFill="1" applyBorder="1" applyAlignment="1">
      <alignment horizontal="right" vertical="center"/>
    </xf>
    <xf numFmtId="0" fontId="27" fillId="0" borderId="0" xfId="3" applyFont="1" applyAlignment="1">
      <alignment horizontal="left" vertical="center"/>
    </xf>
    <xf numFmtId="0" fontId="27" fillId="0" borderId="0" xfId="3" applyFont="1" applyFill="1" applyBorder="1" applyAlignment="1">
      <alignment horizontal="left" vertical="center"/>
    </xf>
    <xf numFmtId="0" fontId="72" fillId="14" borderId="0" xfId="16" applyFont="1" applyFill="1" applyAlignment="1">
      <alignment horizontal="left" vertical="center"/>
    </xf>
    <xf numFmtId="0" fontId="134" fillId="0" borderId="0" xfId="3" applyFont="1" applyFill="1" applyBorder="1" applyAlignment="1">
      <alignment horizontal="left" vertical="center"/>
    </xf>
    <xf numFmtId="0" fontId="85" fillId="10" borderId="0" xfId="3" applyFont="1" applyFill="1" applyBorder="1" applyAlignment="1">
      <alignment horizontal="left" vertical="center" wrapText="1"/>
    </xf>
    <xf numFmtId="0" fontId="154" fillId="0" borderId="0" xfId="18" applyFont="1" applyAlignment="1"/>
    <xf numFmtId="0" fontId="154" fillId="0" borderId="0" xfId="19" applyFont="1"/>
    <xf numFmtId="0" fontId="167" fillId="8" borderId="0" xfId="3" applyFont="1" applyFill="1" applyAlignment="1">
      <alignment horizontal="left" vertical="center"/>
    </xf>
    <xf numFmtId="0" fontId="167" fillId="8" borderId="0" xfId="3" applyFont="1" applyFill="1" applyAlignment="1">
      <alignment horizontal="center" vertical="center" wrapText="1"/>
    </xf>
    <xf numFmtId="0" fontId="17" fillId="0" borderId="0" xfId="3" applyFont="1" applyAlignment="1">
      <alignment horizontal="left" vertical="center"/>
    </xf>
    <xf numFmtId="0" fontId="17" fillId="5" borderId="0" xfId="3" applyFont="1" applyFill="1" applyAlignment="1">
      <alignment horizontal="center"/>
    </xf>
    <xf numFmtId="0" fontId="171" fillId="5" borderId="0" xfId="3" applyFont="1" applyFill="1" applyBorder="1" applyAlignment="1">
      <alignment horizontal="left" vertical="center"/>
    </xf>
    <xf numFmtId="0" fontId="171" fillId="5" borderId="0" xfId="3" applyFont="1" applyFill="1" applyBorder="1" applyAlignment="1">
      <alignment horizontal="center" vertical="center"/>
    </xf>
    <xf numFmtId="0" fontId="154" fillId="5" borderId="0" xfId="0" applyFont="1" applyFill="1" applyBorder="1" applyAlignment="1">
      <alignment horizontal="center" vertical="top" wrapText="1"/>
    </xf>
    <xf numFmtId="3" fontId="173" fillId="11" borderId="0" xfId="0" applyNumberFormat="1" applyFont="1" applyFill="1" applyAlignment="1">
      <alignment horizontal="center" vertical="center"/>
    </xf>
    <xf numFmtId="3" fontId="173" fillId="0" borderId="0" xfId="0" applyNumberFormat="1" applyFont="1" applyAlignment="1">
      <alignment horizontal="center" vertical="center"/>
    </xf>
    <xf numFmtId="10" fontId="173" fillId="11" borderId="0" xfId="0" applyNumberFormat="1" applyFont="1" applyFill="1" applyAlignment="1">
      <alignment horizontal="center" vertical="center"/>
    </xf>
    <xf numFmtId="10" fontId="173" fillId="0" borderId="0" xfId="0" applyNumberFormat="1" applyFont="1" applyAlignment="1">
      <alignment horizontal="center" vertical="center"/>
    </xf>
    <xf numFmtId="0" fontId="50" fillId="0" borderId="0" xfId="0" applyFont="1" applyFill="1" applyBorder="1" applyAlignment="1">
      <alignment horizontal="right" vertical="center"/>
    </xf>
    <xf numFmtId="0" fontId="143" fillId="0" borderId="0" xfId="2" applyFont="1" applyAlignment="1" applyProtection="1"/>
    <xf numFmtId="0" fontId="0" fillId="0" borderId="0" xfId="0" applyAlignment="1"/>
    <xf numFmtId="0" fontId="64" fillId="0" borderId="0" xfId="0" applyFont="1" applyAlignment="1">
      <alignment vertical="center" wrapText="1" readingOrder="1"/>
    </xf>
    <xf numFmtId="0" fontId="64" fillId="0" borderId="0" xfId="0" applyFont="1" applyFill="1" applyBorder="1" applyAlignment="1">
      <alignment vertical="top" wrapText="1"/>
    </xf>
    <xf numFmtId="0" fontId="37" fillId="0" borderId="0" xfId="0" applyFont="1" applyAlignment="1">
      <alignment vertical="center"/>
    </xf>
    <xf numFmtId="0" fontId="37" fillId="0" borderId="0" xfId="0" applyFont="1" applyBorder="1" applyAlignment="1">
      <alignment vertical="center"/>
    </xf>
    <xf numFmtId="0" fontId="143" fillId="0" borderId="0" xfId="2" applyFont="1" applyAlignment="1" applyProtection="1">
      <alignment vertical="center"/>
    </xf>
    <xf numFmtId="0" fontId="143" fillId="0" borderId="0" xfId="2" applyFont="1" applyAlignment="1" applyProtection="1">
      <alignment horizontal="left" vertical="center" wrapText="1"/>
    </xf>
    <xf numFmtId="0" fontId="134" fillId="0" borderId="0" xfId="28" applyFont="1" applyAlignment="1">
      <alignment vertical="center" wrapText="1"/>
    </xf>
    <xf numFmtId="0" fontId="72" fillId="0" borderId="0" xfId="28" applyFont="1" applyAlignment="1">
      <alignment horizontal="right" vertical="center"/>
    </xf>
    <xf numFmtId="175" fontId="121" fillId="16" borderId="0" xfId="28" applyNumberFormat="1" applyFont="1" applyFill="1" applyAlignment="1">
      <alignment horizontal="right" vertical="center"/>
    </xf>
    <xf numFmtId="0" fontId="50" fillId="0" borderId="0" xfId="0" applyFont="1" applyFill="1" applyBorder="1" applyAlignment="1">
      <alignment horizontal="right" vertical="center" indent="4"/>
    </xf>
    <xf numFmtId="0" fontId="50" fillId="0" borderId="0" xfId="0" applyFont="1" applyAlignment="1">
      <alignment horizontal="left" vertical="center" indent="8"/>
    </xf>
    <xf numFmtId="164" fontId="178" fillId="3" borderId="0" xfId="1" applyNumberFormat="1" applyFont="1" applyFill="1" applyBorder="1" applyAlignment="1">
      <alignment horizontal="left" vertical="center"/>
    </xf>
    <xf numFmtId="10" fontId="178" fillId="3" borderId="0" xfId="4" applyNumberFormat="1" applyFont="1" applyFill="1" applyBorder="1" applyAlignment="1">
      <alignment horizontal="left" vertical="center"/>
    </xf>
    <xf numFmtId="10" fontId="178" fillId="3" borderId="0" xfId="4" applyNumberFormat="1" applyFont="1" applyFill="1" applyBorder="1" applyAlignment="1">
      <alignment horizontal="right" vertical="center"/>
    </xf>
    <xf numFmtId="10" fontId="48" fillId="6" borderId="0" xfId="3" applyNumberFormat="1" applyFont="1" applyFill="1" applyAlignment="1">
      <alignment horizontal="right" vertical="center" indent="2"/>
    </xf>
    <xf numFmtId="10" fontId="65" fillId="4" borderId="0" xfId="3" applyNumberFormat="1" applyFont="1" applyFill="1" applyBorder="1" applyAlignment="1">
      <alignment horizontal="right" vertical="center" indent="2"/>
    </xf>
    <xf numFmtId="0" fontId="50" fillId="0" borderId="0" xfId="0" applyFont="1" applyAlignment="1">
      <alignment horizontal="left" vertical="center" indent="1"/>
    </xf>
    <xf numFmtId="0" fontId="46" fillId="5" borderId="0" xfId="3" applyFont="1" applyFill="1" applyBorder="1" applyAlignment="1">
      <alignment horizontal="center" vertical="center"/>
    </xf>
    <xf numFmtId="0" fontId="15"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9" fillId="2" borderId="0" xfId="0" applyFont="1" applyFill="1" applyBorder="1" applyAlignment="1">
      <alignment horizontal="center" vertical="center" wrapText="1"/>
    </xf>
    <xf numFmtId="0" fontId="11"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38" fillId="0" borderId="0" xfId="0" applyNumberFormat="1" applyFont="1" applyAlignment="1">
      <alignment horizontal="left" vertical="top" wrapText="1"/>
    </xf>
    <xf numFmtId="0" fontId="0" fillId="0" borderId="0" xfId="0" applyNumberFormat="1" applyAlignment="1">
      <alignment horizontal="left" vertical="top" wrapText="1"/>
    </xf>
    <xf numFmtId="0" fontId="149" fillId="0" borderId="0" xfId="0" applyFont="1" applyAlignment="1">
      <alignment horizontal="left" vertical="top" wrapText="1"/>
    </xf>
    <xf numFmtId="0" fontId="150" fillId="0" borderId="0" xfId="0" applyFont="1" applyAlignment="1">
      <alignment horizontal="left" vertical="top" wrapText="1"/>
    </xf>
    <xf numFmtId="0" fontId="151" fillId="0" borderId="0" xfId="0" applyFont="1" applyAlignment="1">
      <alignment horizontal="left" vertical="top" wrapText="1"/>
    </xf>
    <xf numFmtId="0" fontId="38" fillId="0" borderId="0" xfId="0" applyFont="1" applyAlignment="1">
      <alignment horizontal="left" vertical="center" wrapText="1"/>
    </xf>
    <xf numFmtId="0" fontId="149" fillId="0" borderId="0" xfId="0" applyFont="1" applyFill="1" applyAlignment="1">
      <alignment horizontal="left" vertical="top" wrapText="1"/>
    </xf>
    <xf numFmtId="0" fontId="16" fillId="5" borderId="0" xfId="0" applyFont="1" applyFill="1" applyBorder="1" applyAlignment="1">
      <alignment horizontal="center" vertical="center" wrapText="1"/>
    </xf>
    <xf numFmtId="0" fontId="9" fillId="0" borderId="0" xfId="0" applyFont="1" applyAlignment="1">
      <alignment horizontal="center" vertical="center"/>
    </xf>
    <xf numFmtId="0" fontId="35" fillId="5" borderId="0" xfId="0" applyFont="1" applyFill="1" applyAlignment="1">
      <alignment horizontal="center" vertical="center"/>
    </xf>
    <xf numFmtId="3" fontId="35" fillId="5" borderId="0" xfId="0" applyNumberFormat="1" applyFont="1" applyFill="1" applyBorder="1" applyAlignment="1">
      <alignment horizontal="center" vertical="center" wrapText="1"/>
    </xf>
    <xf numFmtId="0" fontId="37" fillId="0" borderId="0" xfId="0" applyFont="1" applyBorder="1" applyAlignment="1">
      <alignment horizontal="right"/>
    </xf>
    <xf numFmtId="0" fontId="38" fillId="5" borderId="0" xfId="0" applyFont="1" applyFill="1" applyBorder="1" applyAlignment="1">
      <alignment horizontal="center" vertical="center" wrapText="1"/>
    </xf>
    <xf numFmtId="0" fontId="52" fillId="5" borderId="0" xfId="0" applyFont="1" applyFill="1" applyBorder="1" applyAlignment="1">
      <alignment horizontal="center" vertical="center" wrapText="1"/>
    </xf>
    <xf numFmtId="0" fontId="0" fillId="0" borderId="0" xfId="0" applyAlignment="1">
      <alignment horizontal="center" vertical="center" wrapText="1"/>
    </xf>
    <xf numFmtId="0" fontId="38" fillId="6" borderId="0" xfId="0" applyFont="1" applyFill="1" applyBorder="1" applyAlignment="1">
      <alignment horizontal="left" vertical="center" wrapText="1"/>
    </xf>
    <xf numFmtId="0" fontId="38" fillId="0" borderId="0" xfId="0" applyFont="1" applyBorder="1" applyAlignment="1">
      <alignment horizontal="left" vertical="center" wrapText="1"/>
    </xf>
    <xf numFmtId="0" fontId="39" fillId="0" borderId="0" xfId="0" applyFont="1" applyFill="1" applyBorder="1" applyAlignment="1">
      <alignment horizontal="left" vertical="center" wrapText="1"/>
    </xf>
    <xf numFmtId="0" fontId="35" fillId="5"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38" fillId="0" borderId="0" xfId="0" applyFont="1" applyFill="1" applyAlignment="1">
      <alignment wrapText="1"/>
    </xf>
    <xf numFmtId="0" fontId="39" fillId="0" borderId="0" xfId="0" applyFont="1" applyFill="1" applyAlignment="1">
      <alignment wrapText="1"/>
    </xf>
    <xf numFmtId="3" fontId="35" fillId="5" borderId="0" xfId="0" applyNumberFormat="1" applyFont="1" applyFill="1" applyBorder="1" applyAlignment="1">
      <alignment horizontal="left" vertical="center" wrapText="1"/>
    </xf>
    <xf numFmtId="0" fontId="38" fillId="0" borderId="0" xfId="0" applyFont="1" applyAlignment="1">
      <alignment horizontal="center" vertical="center" wrapText="1"/>
    </xf>
    <xf numFmtId="0" fontId="37" fillId="0" borderId="0" xfId="0" applyFont="1" applyAlignment="1">
      <alignment wrapText="1"/>
    </xf>
    <xf numFmtId="0" fontId="154" fillId="0" borderId="0" xfId="0" applyFont="1" applyAlignment="1">
      <alignment wrapText="1"/>
    </xf>
    <xf numFmtId="0" fontId="151" fillId="0" borderId="0" xfId="0" applyFont="1" applyAlignment="1">
      <alignment wrapText="1"/>
    </xf>
    <xf numFmtId="0" fontId="38" fillId="7" borderId="0" xfId="0" applyFont="1" applyFill="1" applyBorder="1" applyAlignment="1">
      <alignment horizontal="left" vertical="distributed" wrapText="1"/>
    </xf>
    <xf numFmtId="0" fontId="149" fillId="0" borderId="0" xfId="0" applyNumberFormat="1" applyFont="1" applyFill="1" applyBorder="1" applyAlignment="1">
      <alignment vertical="center" wrapText="1"/>
    </xf>
    <xf numFmtId="0" fontId="37" fillId="0" borderId="0" xfId="0" applyFont="1" applyAlignment="1">
      <alignment horizontal="right"/>
    </xf>
    <xf numFmtId="0" fontId="37" fillId="5" borderId="0" xfId="0" applyFont="1" applyFill="1" applyBorder="1" applyAlignment="1">
      <alignment horizontal="center" vertical="center" wrapText="1"/>
    </xf>
    <xf numFmtId="0" fontId="46" fillId="5" borderId="0" xfId="0" applyFont="1" applyFill="1" applyBorder="1" applyAlignment="1">
      <alignment horizontal="center" vertical="center"/>
    </xf>
    <xf numFmtId="0" fontId="154" fillId="5" borderId="0" xfId="0" applyFont="1" applyFill="1" applyBorder="1" applyAlignment="1">
      <alignment horizontal="center" vertical="center"/>
    </xf>
    <xf numFmtId="14" fontId="154" fillId="5" borderId="0" xfId="0" applyNumberFormat="1" applyFont="1" applyFill="1" applyBorder="1" applyAlignment="1">
      <alignment horizontal="center" vertical="center"/>
    </xf>
    <xf numFmtId="0" fontId="154" fillId="5" borderId="0" xfId="0" applyFont="1" applyFill="1" applyAlignment="1">
      <alignment horizontal="center" vertical="center" wrapText="1"/>
    </xf>
    <xf numFmtId="0" fontId="37" fillId="5" borderId="0" xfId="0" applyFont="1" applyFill="1" applyBorder="1" applyAlignment="1">
      <alignment horizontal="center" vertical="center"/>
    </xf>
    <xf numFmtId="14" fontId="37" fillId="5" borderId="0" xfId="0" applyNumberFormat="1" applyFont="1" applyFill="1" applyBorder="1" applyAlignment="1">
      <alignment horizontal="center" vertical="center"/>
    </xf>
    <xf numFmtId="0" fontId="37" fillId="5" borderId="0" xfId="0" applyFont="1" applyFill="1" applyAlignment="1">
      <alignment horizontal="center" vertical="center" wrapText="1"/>
    </xf>
    <xf numFmtId="0" fontId="0" fillId="0" borderId="0" xfId="0" applyAlignment="1">
      <alignment horizontal="center" vertical="center"/>
    </xf>
    <xf numFmtId="0" fontId="46" fillId="5" borderId="0" xfId="0" applyFont="1" applyFill="1" applyBorder="1" applyAlignment="1">
      <alignment horizontal="center" vertical="center" wrapText="1"/>
    </xf>
    <xf numFmtId="0" fontId="63" fillId="0" borderId="0" xfId="0" applyFont="1" applyFill="1" applyBorder="1" applyAlignment="1">
      <alignment horizontal="justify" vertical="top" wrapText="1"/>
    </xf>
    <xf numFmtId="0" fontId="153" fillId="0" borderId="0" xfId="0" applyFont="1" applyFill="1" applyBorder="1" applyAlignment="1">
      <alignment horizontal="justify" vertical="top" wrapText="1"/>
    </xf>
    <xf numFmtId="0" fontId="0" fillId="0" borderId="0" xfId="0" applyAlignment="1">
      <alignment horizontal="right"/>
    </xf>
    <xf numFmtId="0" fontId="68" fillId="6" borderId="0" xfId="0" applyFont="1" applyFill="1" applyBorder="1" applyAlignment="1">
      <alignment vertical="center" wrapText="1"/>
    </xf>
    <xf numFmtId="2" fontId="68" fillId="5" borderId="0" xfId="0" applyNumberFormat="1" applyFont="1" applyFill="1" applyBorder="1" applyAlignment="1">
      <alignment horizontal="center" vertical="center" wrapText="1"/>
    </xf>
    <xf numFmtId="0" fontId="149" fillId="0" borderId="0" xfId="0" applyFont="1" applyFill="1" applyAlignment="1">
      <alignment horizontal="justify" vertical="top" wrapText="1"/>
    </xf>
    <xf numFmtId="0" fontId="150" fillId="0" borderId="0" xfId="0" applyFont="1" applyAlignment="1">
      <alignment horizontal="justify" vertical="top" wrapText="1"/>
    </xf>
    <xf numFmtId="0" fontId="38" fillId="0" borderId="0" xfId="0" applyFont="1" applyFill="1" applyAlignment="1">
      <alignment horizontal="justify" vertical="top" wrapText="1"/>
    </xf>
    <xf numFmtId="0" fontId="0" fillId="0" borderId="0" xfId="0" applyAlignment="1">
      <alignment horizontal="justify" vertical="top" wrapText="1"/>
    </xf>
    <xf numFmtId="0" fontId="46" fillId="5" borderId="0" xfId="0" applyFont="1" applyFill="1" applyAlignment="1">
      <alignment horizontal="center" vertical="center"/>
    </xf>
    <xf numFmtId="0" fontId="38" fillId="0" borderId="0" xfId="0" applyNumberFormat="1" applyFont="1" applyFill="1" applyAlignment="1">
      <alignment horizontal="left" vertical="top" wrapText="1"/>
    </xf>
    <xf numFmtId="0" fontId="37" fillId="5" borderId="0" xfId="0" applyFont="1" applyFill="1" applyAlignment="1">
      <alignment horizontal="center" wrapText="1"/>
    </xf>
    <xf numFmtId="0" fontId="164" fillId="0" borderId="0" xfId="0" applyFont="1" applyAlignment="1">
      <alignment horizontal="center" vertical="center"/>
    </xf>
    <xf numFmtId="14" fontId="155" fillId="5" borderId="0" xfId="0" applyNumberFormat="1" applyFont="1" applyFill="1" applyBorder="1" applyAlignment="1">
      <alignment horizontal="center" vertical="center"/>
    </xf>
    <xf numFmtId="0" fontId="154" fillId="5" borderId="0" xfId="0" applyFont="1" applyFill="1" applyAlignment="1">
      <alignment horizontal="center" vertical="top" wrapText="1"/>
    </xf>
    <xf numFmtId="0" fontId="149" fillId="0" borderId="0" xfId="0" applyFont="1" applyFill="1" applyBorder="1" applyAlignment="1">
      <alignment vertical="top" wrapText="1"/>
    </xf>
    <xf numFmtId="0" fontId="41" fillId="0" borderId="0" xfId="0" applyFont="1" applyFill="1" applyBorder="1" applyAlignment="1">
      <alignment horizontal="justify" vertical="top" wrapText="1"/>
    </xf>
    <xf numFmtId="2" fontId="38" fillId="5" borderId="0" xfId="0" applyNumberFormat="1" applyFont="1" applyFill="1" applyBorder="1" applyAlignment="1">
      <alignment horizontal="center" vertical="center" wrapText="1"/>
    </xf>
    <xf numFmtId="0" fontId="35" fillId="5" borderId="0" xfId="0" applyFont="1" applyFill="1" applyBorder="1" applyAlignment="1">
      <alignment horizontal="center" vertical="center"/>
    </xf>
    <xf numFmtId="0" fontId="35" fillId="5" borderId="0" xfId="0" applyFont="1" applyFill="1" applyAlignment="1">
      <alignment horizontal="center" vertical="center" wrapText="1"/>
    </xf>
    <xf numFmtId="0" fontId="0" fillId="0" borderId="0" xfId="0" applyAlignment="1">
      <alignment wrapText="1"/>
    </xf>
    <xf numFmtId="0" fontId="9" fillId="0" borderId="0" xfId="0" applyFont="1" applyAlignment="1">
      <alignment horizontal="center" vertical="center" wrapText="1"/>
    </xf>
    <xf numFmtId="0" fontId="122" fillId="0" borderId="0" xfId="0" applyFont="1" applyAlignment="1">
      <alignment horizontal="left" vertical="top" wrapText="1"/>
    </xf>
    <xf numFmtId="0" fontId="156" fillId="0" borderId="0" xfId="0" applyFont="1" applyAlignment="1">
      <alignment horizontal="left" vertical="top" wrapText="1"/>
    </xf>
    <xf numFmtId="0" fontId="134" fillId="0" borderId="0" xfId="28" applyFont="1" applyAlignment="1">
      <alignment horizontal="left" vertical="center" wrapText="1"/>
    </xf>
    <xf numFmtId="0" fontId="94" fillId="0" borderId="0" xfId="28" applyFont="1" applyAlignment="1">
      <alignment horizontal="left" vertical="center" wrapText="1"/>
    </xf>
    <xf numFmtId="0" fontId="94" fillId="0" borderId="0" xfId="28" applyFont="1" applyAlignment="1">
      <alignment horizontal="right" vertical="center" wrapText="1"/>
    </xf>
    <xf numFmtId="0" fontId="64" fillId="0" borderId="0" xfId="0" applyFont="1" applyAlignment="1">
      <alignment horizontal="right"/>
    </xf>
    <xf numFmtId="0" fontId="0" fillId="0" borderId="0" xfId="0" applyAlignment="1"/>
    <xf numFmtId="0" fontId="46" fillId="5" borderId="0" xfId="3" applyFont="1" applyFill="1" applyBorder="1" applyAlignment="1">
      <alignment horizontal="center" vertical="center" wrapText="1"/>
    </xf>
    <xf numFmtId="0" fontId="46" fillId="5" borderId="0" xfId="3" applyFont="1" applyFill="1" applyBorder="1" applyAlignment="1">
      <alignment horizontal="center" vertical="center"/>
    </xf>
    <xf numFmtId="0" fontId="16" fillId="5" borderId="0" xfId="3" applyFont="1" applyFill="1" applyBorder="1" applyAlignment="1">
      <alignment horizontal="center" vertical="center" wrapText="1"/>
    </xf>
    <xf numFmtId="0" fontId="35" fillId="9" borderId="0" xfId="3" applyFont="1" applyFill="1" applyBorder="1" applyAlignment="1">
      <alignment horizontal="center" vertical="center" wrapText="1"/>
    </xf>
    <xf numFmtId="170" fontId="46" fillId="9" borderId="0" xfId="3" applyNumberFormat="1" applyFont="1" applyFill="1" applyBorder="1" applyAlignment="1">
      <alignment horizontal="center" vertical="center"/>
    </xf>
    <xf numFmtId="0" fontId="37" fillId="0" borderId="0" xfId="3" applyFont="1" applyAlignment="1">
      <alignment horizontal="left" vertical="center" wrapText="1"/>
    </xf>
    <xf numFmtId="0" fontId="35" fillId="9" borderId="0" xfId="3" applyFont="1" applyFill="1" applyBorder="1" applyAlignment="1">
      <alignment horizontal="center"/>
    </xf>
    <xf numFmtId="0" fontId="35" fillId="5" borderId="0" xfId="0" applyFont="1" applyFill="1" applyBorder="1" applyAlignment="1">
      <alignment horizontal="center"/>
    </xf>
    <xf numFmtId="0" fontId="100" fillId="0" borderId="0" xfId="0" applyFont="1" applyAlignment="1">
      <alignment horizontal="center" vertical="center"/>
    </xf>
    <xf numFmtId="0" fontId="170" fillId="0" borderId="0" xfId="0" applyFont="1" applyAlignment="1">
      <alignment horizontal="center" vertical="center"/>
    </xf>
    <xf numFmtId="14" fontId="100" fillId="0" borderId="0" xfId="0" applyNumberFormat="1" applyFont="1" applyAlignment="1">
      <alignment horizontal="center" vertical="center"/>
    </xf>
    <xf numFmtId="14" fontId="170" fillId="0" borderId="0" xfId="0" applyNumberFormat="1" applyFont="1" applyAlignment="1">
      <alignment horizontal="center" vertical="center"/>
    </xf>
    <xf numFmtId="0" fontId="35" fillId="5" borderId="0" xfId="0" applyFont="1" applyFill="1" applyBorder="1" applyAlignment="1">
      <alignment wrapText="1"/>
    </xf>
    <xf numFmtId="2" fontId="37" fillId="5" borderId="0" xfId="0" applyNumberFormat="1" applyFont="1" applyFill="1" applyBorder="1" applyAlignment="1">
      <alignment horizontal="left" vertical="center" wrapText="1"/>
    </xf>
    <xf numFmtId="0" fontId="35" fillId="5" borderId="0" xfId="0" applyFont="1" applyFill="1" applyBorder="1" applyAlignment="1" applyProtection="1">
      <alignment horizontal="center" vertical="center"/>
      <protection locked="0"/>
    </xf>
    <xf numFmtId="0" fontId="37" fillId="0" borderId="0" xfId="0" applyFont="1" applyAlignment="1">
      <alignment horizontal="left" vertical="center" wrapText="1"/>
    </xf>
    <xf numFmtId="0" fontId="37" fillId="0" borderId="0" xfId="0" applyFont="1" applyAlignment="1">
      <alignment horizontal="left" vertical="top" wrapText="1"/>
    </xf>
    <xf numFmtId="0" fontId="64" fillId="0" borderId="0" xfId="0" applyFont="1" applyFill="1" applyBorder="1" applyAlignment="1">
      <alignment horizontal="left" vertical="center" wrapText="1" readingOrder="1"/>
    </xf>
    <xf numFmtId="0" fontId="64" fillId="0" borderId="0" xfId="0" applyFont="1" applyAlignment="1">
      <alignment horizontal="left" vertical="center" wrapText="1" readingOrder="1"/>
    </xf>
    <xf numFmtId="0" fontId="37" fillId="0" borderId="0" xfId="0" applyFont="1" applyAlignment="1">
      <alignment vertical="center" wrapText="1"/>
    </xf>
    <xf numFmtId="0" fontId="47" fillId="5" borderId="0" xfId="3" applyFont="1" applyFill="1" applyBorder="1" applyAlignment="1">
      <alignment horizontal="center" vertical="center" wrapText="1"/>
    </xf>
    <xf numFmtId="0" fontId="47" fillId="0" borderId="0" xfId="0" applyFont="1" applyAlignment="1">
      <alignment wrapText="1"/>
    </xf>
    <xf numFmtId="0" fontId="37" fillId="0" borderId="0" xfId="0" applyFont="1" applyBorder="1" applyAlignment="1">
      <alignment horizontal="center" vertical="center"/>
    </xf>
    <xf numFmtId="0" fontId="47" fillId="0" borderId="0" xfId="0" applyFont="1" applyAlignment="1">
      <alignment horizontal="center" vertical="center" wrapText="1"/>
    </xf>
    <xf numFmtId="0" fontId="37" fillId="5"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8"/>
    <cellStyle name="Normal 3" xfId="29"/>
    <cellStyle name="Normal_12 Tablica 14-Grafikon 4" xfId="11"/>
    <cellStyle name="Normal_22 Tablica 24" xfId="21"/>
    <cellStyle name="Normal_4 Tablice 2,3" xfId="6"/>
    <cellStyle name="Normal_47 Tablica 25" xfId="23"/>
    <cellStyle name="Normal_48 Tablice 26,27,28" xfId="25"/>
    <cellStyle name="Normal_5 Tablice 4,5" xfId="7"/>
    <cellStyle name="Normal_6 Tablice 6,7" xfId="8"/>
    <cellStyle name="Normal_7 Tablica-Grafikon 2" xfId="9"/>
    <cellStyle name="Normal_9 Tablica 11" xfId="10"/>
    <cellStyle name="Normal_agbilanca_311206" xfId="27"/>
    <cellStyle name="Normal_mi predložak" xfId="16"/>
    <cellStyle name="Normal_mi07_09" xfId="19"/>
    <cellStyle name="Normal_Mjesecni_zbrojni_06_09" xfId="18"/>
    <cellStyle name="Normal_novozami1" xfId="3"/>
    <cellStyle name="Normal_Sheet1" xfId="24"/>
    <cellStyle name="Normal_Sheet2" xfId="22"/>
    <cellStyle name="Normal_Sheet2_13 Tablica 15" xfId="14"/>
    <cellStyle name="Normal_ugovori" xfId="26"/>
    <cellStyle name="Percent" xfId="4" builtinId="5"/>
  </cellStyles>
  <dxfs count="0"/>
  <tableStyles count="0" defaultTableStyle="TableStyleMedium2" defaultPivotStyle="PivotStyleMedium9"/>
  <colors>
    <mruColors>
      <color rgb="FF0000FF"/>
      <color rgb="FFFFFF99"/>
      <color rgb="FF99FFCC"/>
      <color rgb="FFFF6699"/>
      <color rgb="FFFF0066"/>
      <color rgb="FFFF9999"/>
      <color rgb="FF00FF99"/>
      <color rgb="FFFF99CC"/>
      <color rgb="FFCCFFFF"/>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704850</xdr:colOff>
      <xdr:row>28</xdr:row>
      <xdr:rowOff>152400</xdr:rowOff>
    </xdr:from>
    <xdr:to>
      <xdr:col>4</xdr:col>
      <xdr:colOff>654193</xdr:colOff>
      <xdr:row>45</xdr:row>
      <xdr:rowOff>149209</xdr:rowOff>
    </xdr:to>
    <xdr:pic>
      <xdr:nvPicPr>
        <xdr:cNvPr id="3" name="Picture 2"/>
        <xdr:cNvPicPr>
          <a:picLocks noChangeAspect="1"/>
        </xdr:cNvPicPr>
      </xdr:nvPicPr>
      <xdr:blipFill>
        <a:blip xmlns:r="http://schemas.openxmlformats.org/officeDocument/2006/relationships" r:embed="rId1"/>
        <a:stretch>
          <a:fillRect/>
        </a:stretch>
      </xdr:blipFill>
      <xdr:spPr>
        <a:xfrm>
          <a:off x="704850" y="6915150"/>
          <a:ext cx="4578493" cy="27495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9</xdr:col>
      <xdr:colOff>545146</xdr:colOff>
      <xdr:row>65</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686550"/>
          <a:ext cx="8041321"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8</xdr:row>
      <xdr:rowOff>161924</xdr:rowOff>
    </xdr:from>
    <xdr:to>
      <xdr:col>9</xdr:col>
      <xdr:colOff>67392</xdr:colOff>
      <xdr:row>23</xdr:row>
      <xdr:rowOff>28574</xdr:rowOff>
    </xdr:to>
    <xdr:pic>
      <xdr:nvPicPr>
        <xdr:cNvPr id="4" name="Picture 3"/>
        <xdr:cNvPicPr>
          <a:picLocks noChangeAspect="1"/>
        </xdr:cNvPicPr>
      </xdr:nvPicPr>
      <xdr:blipFill>
        <a:blip xmlns:r="http://schemas.openxmlformats.org/officeDocument/2006/relationships" r:embed="rId1"/>
        <a:stretch>
          <a:fillRect/>
        </a:stretch>
      </xdr:blipFill>
      <xdr:spPr>
        <a:xfrm>
          <a:off x="2409825" y="1847849"/>
          <a:ext cx="3877392" cy="2466975"/>
        </a:xfrm>
        <a:prstGeom prst="rect">
          <a:avLst/>
        </a:prstGeom>
      </xdr:spPr>
    </xdr:pic>
    <xdr:clientData/>
  </xdr:twoCellAnchor>
  <xdr:twoCellAnchor editAs="oneCell">
    <xdr:from>
      <xdr:col>4</xdr:col>
      <xdr:colOff>0</xdr:colOff>
      <xdr:row>28</xdr:row>
      <xdr:rowOff>1</xdr:rowOff>
    </xdr:from>
    <xdr:to>
      <xdr:col>9</xdr:col>
      <xdr:colOff>47625</xdr:colOff>
      <xdr:row>40</xdr:row>
      <xdr:rowOff>28576</xdr:rowOff>
    </xdr:to>
    <xdr:pic>
      <xdr:nvPicPr>
        <xdr:cNvPr id="3" name="Picture 2"/>
        <xdr:cNvPicPr>
          <a:picLocks noChangeAspect="1"/>
        </xdr:cNvPicPr>
      </xdr:nvPicPr>
      <xdr:blipFill>
        <a:blip xmlns:r="http://schemas.openxmlformats.org/officeDocument/2006/relationships" r:embed="rId2"/>
        <a:stretch>
          <a:fillRect/>
        </a:stretch>
      </xdr:blipFill>
      <xdr:spPr>
        <a:xfrm>
          <a:off x="2409825" y="5495926"/>
          <a:ext cx="3857625" cy="2324100"/>
        </a:xfrm>
        <a:prstGeom prst="rect">
          <a:avLst/>
        </a:prstGeom>
      </xdr:spPr>
    </xdr:pic>
    <xdr:clientData/>
  </xdr:twoCellAnchor>
  <xdr:twoCellAnchor editAs="oneCell">
    <xdr:from>
      <xdr:col>4</xdr:col>
      <xdr:colOff>0</xdr:colOff>
      <xdr:row>40</xdr:row>
      <xdr:rowOff>0</xdr:rowOff>
    </xdr:from>
    <xdr:to>
      <xdr:col>5</xdr:col>
      <xdr:colOff>428625</xdr:colOff>
      <xdr:row>40</xdr:row>
      <xdr:rowOff>171450</xdr:rowOff>
    </xdr:to>
    <xdr:pic>
      <xdr:nvPicPr>
        <xdr:cNvPr id="6"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09825" y="7791450"/>
          <a:ext cx="119062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55199</xdr:colOff>
      <xdr:row>20</xdr:row>
      <xdr:rowOff>38100</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50" y="1333500"/>
          <a:ext cx="3865199" cy="2476500"/>
        </a:xfrm>
        <a:prstGeom prst="rect">
          <a:avLst/>
        </a:prstGeom>
      </xdr:spPr>
    </xdr:pic>
    <xdr:clientData/>
  </xdr:twoCellAnchor>
  <xdr:twoCellAnchor editAs="oneCell">
    <xdr:from>
      <xdr:col>4</xdr:col>
      <xdr:colOff>1</xdr:colOff>
      <xdr:row>25</xdr:row>
      <xdr:rowOff>0</xdr:rowOff>
    </xdr:from>
    <xdr:to>
      <xdr:col>9</xdr:col>
      <xdr:colOff>38101</xdr:colOff>
      <xdr:row>37</xdr:row>
      <xdr:rowOff>38100</xdr:rowOff>
    </xdr:to>
    <xdr:pic>
      <xdr:nvPicPr>
        <xdr:cNvPr id="4" name="Picture 3"/>
        <xdr:cNvPicPr>
          <a:picLocks noChangeAspect="1"/>
        </xdr:cNvPicPr>
      </xdr:nvPicPr>
      <xdr:blipFill>
        <a:blip xmlns:r="http://schemas.openxmlformats.org/officeDocument/2006/relationships" r:embed="rId2"/>
        <a:stretch>
          <a:fillRect/>
        </a:stretch>
      </xdr:blipFill>
      <xdr:spPr>
        <a:xfrm>
          <a:off x="2381251" y="4981575"/>
          <a:ext cx="3848100" cy="23336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39</xdr:row>
      <xdr:rowOff>0</xdr:rowOff>
    </xdr:from>
    <xdr:to>
      <xdr:col>5</xdr:col>
      <xdr:colOff>762001</xdr:colOff>
      <xdr:row>64</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11207750"/>
          <a:ext cx="5905500" cy="39782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342900</xdr:colOff>
      <xdr:row>41</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096500" cy="6162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504825</xdr:colOff>
      <xdr:row>45</xdr:row>
      <xdr:rowOff>0</xdr:rowOff>
    </xdr:from>
    <xdr:to>
      <xdr:col>6</xdr:col>
      <xdr:colOff>87721</xdr:colOff>
      <xdr:row>63</xdr:row>
      <xdr:rowOff>17780</xdr:rowOff>
    </xdr:to>
    <xdr:pic>
      <xdr:nvPicPr>
        <xdr:cNvPr id="11" name="Picture 10"/>
        <xdr:cNvPicPr>
          <a:picLocks noChangeAspect="1"/>
        </xdr:cNvPicPr>
      </xdr:nvPicPr>
      <xdr:blipFill>
        <a:blip xmlns:r="http://schemas.openxmlformats.org/officeDocument/2006/relationships" r:embed="rId1"/>
        <a:stretch>
          <a:fillRect/>
        </a:stretch>
      </xdr:blipFill>
      <xdr:spPr>
        <a:xfrm>
          <a:off x="504825" y="12534900"/>
          <a:ext cx="5450296" cy="2932430"/>
        </a:xfrm>
        <a:prstGeom prst="rect">
          <a:avLst/>
        </a:prstGeom>
      </xdr:spPr>
    </xdr:pic>
    <xdr:clientData/>
  </xdr:twoCellAnchor>
  <xdr:twoCellAnchor editAs="oneCell">
    <xdr:from>
      <xdr:col>0</xdr:col>
      <xdr:colOff>523875</xdr:colOff>
      <xdr:row>68</xdr:row>
      <xdr:rowOff>0</xdr:rowOff>
    </xdr:from>
    <xdr:to>
      <xdr:col>5</xdr:col>
      <xdr:colOff>829898</xdr:colOff>
      <xdr:row>86</xdr:row>
      <xdr:rowOff>23877</xdr:rowOff>
    </xdr:to>
    <xdr:pic>
      <xdr:nvPicPr>
        <xdr:cNvPr id="19" name="Picture 18"/>
        <xdr:cNvPicPr>
          <a:picLocks noChangeAspect="1"/>
        </xdr:cNvPicPr>
      </xdr:nvPicPr>
      <xdr:blipFill>
        <a:blip xmlns:r="http://schemas.openxmlformats.org/officeDocument/2006/relationships" r:embed="rId2"/>
        <a:stretch>
          <a:fillRect/>
        </a:stretch>
      </xdr:blipFill>
      <xdr:spPr>
        <a:xfrm>
          <a:off x="523875" y="16259175"/>
          <a:ext cx="5316173"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25</xdr:row>
      <xdr:rowOff>47625</xdr:rowOff>
    </xdr:from>
    <xdr:to>
      <xdr:col>9</xdr:col>
      <xdr:colOff>571499</xdr:colOff>
      <xdr:row>65</xdr:row>
      <xdr:rowOff>82865</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543425"/>
          <a:ext cx="7629524" cy="6512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866775</xdr:colOff>
      <xdr:row>41</xdr:row>
      <xdr:rowOff>0</xdr:rowOff>
    </xdr:from>
    <xdr:to>
      <xdr:col>5</xdr:col>
      <xdr:colOff>371084</xdr:colOff>
      <xdr:row>56</xdr:row>
      <xdr:rowOff>9736</xdr:rowOff>
    </xdr:to>
    <xdr:pic>
      <xdr:nvPicPr>
        <xdr:cNvPr id="6" name="Picture 5"/>
        <xdr:cNvPicPr>
          <a:picLocks noChangeAspect="1"/>
        </xdr:cNvPicPr>
      </xdr:nvPicPr>
      <xdr:blipFill>
        <a:blip xmlns:r="http://schemas.openxmlformats.org/officeDocument/2006/relationships" r:embed="rId1"/>
        <a:stretch>
          <a:fillRect/>
        </a:stretch>
      </xdr:blipFill>
      <xdr:spPr>
        <a:xfrm>
          <a:off x="866775" y="6877050"/>
          <a:ext cx="4285859" cy="2438611"/>
        </a:xfrm>
        <a:prstGeom prst="rect">
          <a:avLst/>
        </a:prstGeom>
      </xdr:spPr>
    </xdr:pic>
    <xdr:clientData/>
  </xdr:twoCellAnchor>
  <xdr:twoCellAnchor editAs="oneCell">
    <xdr:from>
      <xdr:col>0</xdr:col>
      <xdr:colOff>857250</xdr:colOff>
      <xdr:row>20</xdr:row>
      <xdr:rowOff>0</xdr:rowOff>
    </xdr:from>
    <xdr:to>
      <xdr:col>5</xdr:col>
      <xdr:colOff>318884</xdr:colOff>
      <xdr:row>35</xdr:row>
      <xdr:rowOff>15833</xdr:rowOff>
    </xdr:to>
    <xdr:pic>
      <xdr:nvPicPr>
        <xdr:cNvPr id="8" name="Picture 7"/>
        <xdr:cNvPicPr>
          <a:picLocks noChangeAspect="1"/>
        </xdr:cNvPicPr>
      </xdr:nvPicPr>
      <xdr:blipFill>
        <a:blip xmlns:r="http://schemas.openxmlformats.org/officeDocument/2006/relationships" r:embed="rId2"/>
        <a:stretch>
          <a:fillRect/>
        </a:stretch>
      </xdr:blipFill>
      <xdr:spPr>
        <a:xfrm>
          <a:off x="857250" y="3476625"/>
          <a:ext cx="4243184" cy="24447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18</xdr:col>
      <xdr:colOff>19050</xdr:colOff>
      <xdr:row>41</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991850" cy="6305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20</xdr:row>
      <xdr:rowOff>9525</xdr:rowOff>
    </xdr:from>
    <xdr:to>
      <xdr:col>7</xdr:col>
      <xdr:colOff>458062</xdr:colOff>
      <xdr:row>36</xdr:row>
      <xdr:rowOff>9750</xdr:rowOff>
    </xdr:to>
    <xdr:pic>
      <xdr:nvPicPr>
        <xdr:cNvPr id="3" name="Picture 2"/>
        <xdr:cNvPicPr>
          <a:picLocks noChangeAspect="1"/>
        </xdr:cNvPicPr>
      </xdr:nvPicPr>
      <xdr:blipFill>
        <a:blip xmlns:r="http://schemas.openxmlformats.org/officeDocument/2006/relationships" r:embed="rId1"/>
        <a:stretch>
          <a:fillRect/>
        </a:stretch>
      </xdr:blipFill>
      <xdr:spPr>
        <a:xfrm>
          <a:off x="142875" y="4457700"/>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25</xdr:row>
      <xdr:rowOff>28574</xdr:rowOff>
    </xdr:from>
    <xdr:to>
      <xdr:col>9</xdr:col>
      <xdr:colOff>573308</xdr:colOff>
      <xdr:row>65</xdr:row>
      <xdr:rowOff>125539</xdr:rowOff>
    </xdr:to>
    <xdr:pic>
      <xdr:nvPicPr>
        <xdr:cNvPr id="7" name="Picture 6"/>
        <xdr:cNvPicPr>
          <a:picLocks noChangeAspect="1"/>
        </xdr:cNvPicPr>
      </xdr:nvPicPr>
      <xdr:blipFill>
        <a:blip xmlns:r="http://schemas.openxmlformats.org/officeDocument/2006/relationships" r:embed="rId1"/>
        <a:stretch>
          <a:fillRect/>
        </a:stretch>
      </xdr:blipFill>
      <xdr:spPr>
        <a:xfrm>
          <a:off x="57150" y="4486274"/>
          <a:ext cx="7612283" cy="65739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975107</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0957"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266700</xdr:colOff>
      <xdr:row>21</xdr:row>
      <xdr:rowOff>0</xdr:rowOff>
    </xdr:from>
    <xdr:to>
      <xdr:col>6</xdr:col>
      <xdr:colOff>412398</xdr:colOff>
      <xdr:row>39</xdr:row>
      <xdr:rowOff>23877</xdr:rowOff>
    </xdr:to>
    <xdr:pic>
      <xdr:nvPicPr>
        <xdr:cNvPr id="5" name="Picture 4"/>
        <xdr:cNvPicPr>
          <a:picLocks noChangeAspect="1"/>
        </xdr:cNvPicPr>
      </xdr:nvPicPr>
      <xdr:blipFill>
        <a:blip xmlns:r="http://schemas.openxmlformats.org/officeDocument/2006/relationships" r:embed="rId1"/>
        <a:stretch>
          <a:fillRect/>
        </a:stretch>
      </xdr:blipFill>
      <xdr:spPr>
        <a:xfrm>
          <a:off x="266700" y="3790950"/>
          <a:ext cx="6194073" cy="2938527"/>
        </a:xfrm>
        <a:prstGeom prst="rect">
          <a:avLst/>
        </a:prstGeom>
      </xdr:spPr>
    </xdr:pic>
    <xdr:clientData/>
  </xdr:twoCellAnchor>
  <xdr:twoCellAnchor editAs="oneCell">
    <xdr:from>
      <xdr:col>0</xdr:col>
      <xdr:colOff>257175</xdr:colOff>
      <xdr:row>43</xdr:row>
      <xdr:rowOff>152400</xdr:rowOff>
    </xdr:from>
    <xdr:to>
      <xdr:col>6</xdr:col>
      <xdr:colOff>366294</xdr:colOff>
      <xdr:row>62</xdr:row>
      <xdr:rowOff>20448</xdr:rowOff>
    </xdr:to>
    <xdr:pic>
      <xdr:nvPicPr>
        <xdr:cNvPr id="7" name="Picture 6"/>
        <xdr:cNvPicPr>
          <a:picLocks noChangeAspect="1"/>
        </xdr:cNvPicPr>
      </xdr:nvPicPr>
      <xdr:blipFill>
        <a:blip xmlns:r="http://schemas.openxmlformats.org/officeDocument/2006/relationships" r:embed="rId2"/>
        <a:stretch>
          <a:fillRect/>
        </a:stretch>
      </xdr:blipFill>
      <xdr:spPr>
        <a:xfrm>
          <a:off x="257175" y="7505700"/>
          <a:ext cx="6157494" cy="294462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47624</xdr:rowOff>
    </xdr:from>
    <xdr:to>
      <xdr:col>9</xdr:col>
      <xdr:colOff>555018</xdr:colOff>
      <xdr:row>65</xdr:row>
      <xdr:rowOff>125539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29149"/>
          <a:ext cx="7651143" cy="65549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40"/>
  <sheetViews>
    <sheetView showGridLines="0" tabSelected="1" zoomScaleNormal="100" workbookViewId="0"/>
  </sheetViews>
  <sheetFormatPr defaultRowHeight="15"/>
  <sheetData>
    <row r="1" spans="1:9" ht="21" customHeight="1">
      <c r="A1" s="1"/>
      <c r="B1" s="2"/>
      <c r="C1" s="2"/>
      <c r="D1" s="2"/>
      <c r="E1" s="2"/>
      <c r="F1" s="2"/>
      <c r="G1" s="2"/>
      <c r="H1" s="2"/>
      <c r="I1" s="2"/>
    </row>
    <row r="2" spans="1:9" ht="18.75" customHeight="1">
      <c r="A2" s="678" t="s">
        <v>0</v>
      </c>
      <c r="B2" s="678"/>
      <c r="C2" s="678"/>
      <c r="D2" s="678"/>
      <c r="E2" s="678"/>
      <c r="F2" s="678"/>
      <c r="G2" s="678"/>
      <c r="H2" s="678"/>
      <c r="I2" s="678"/>
    </row>
    <row r="3" spans="1:9" ht="18.75" customHeight="1">
      <c r="A3" s="3"/>
      <c r="B3" s="3"/>
      <c r="C3" s="3"/>
      <c r="D3" s="3"/>
      <c r="E3" s="3"/>
      <c r="F3" s="3"/>
      <c r="G3" s="3"/>
      <c r="H3" s="3"/>
      <c r="I3" s="3"/>
    </row>
    <row r="4" spans="1:9" ht="18.75">
      <c r="A4" s="679" t="s">
        <v>1</v>
      </c>
      <c r="B4" s="679"/>
      <c r="C4" s="679"/>
      <c r="D4" s="679"/>
      <c r="E4" s="679"/>
      <c r="F4" s="679"/>
      <c r="G4" s="679"/>
      <c r="H4" s="679"/>
      <c r="I4" s="679"/>
    </row>
    <row r="5" spans="1:9" ht="15" customHeight="1">
      <c r="A5" s="4"/>
      <c r="B5" s="4"/>
      <c r="C5" s="4"/>
      <c r="D5" s="4"/>
      <c r="E5" s="4"/>
      <c r="F5" s="4"/>
      <c r="G5" s="4"/>
      <c r="H5" s="4"/>
      <c r="I5" s="4"/>
    </row>
    <row r="6" spans="1:9" ht="15" customHeight="1">
      <c r="A6" s="5"/>
      <c r="B6" s="5"/>
      <c r="C6" s="5"/>
      <c r="D6" s="5"/>
      <c r="E6" s="5"/>
      <c r="F6" s="5"/>
      <c r="G6" s="5"/>
      <c r="H6" s="5"/>
      <c r="I6" s="5"/>
    </row>
    <row r="7" spans="1:9" ht="15.75" customHeight="1">
      <c r="A7" s="680" t="s">
        <v>1335</v>
      </c>
      <c r="B7" s="680"/>
      <c r="C7" s="680"/>
      <c r="D7" s="680"/>
      <c r="E7" s="680"/>
      <c r="F7" s="680"/>
      <c r="G7" s="680"/>
      <c r="H7" s="680"/>
      <c r="I7" s="680"/>
    </row>
    <row r="8" spans="1:9">
      <c r="A8" s="6"/>
      <c r="B8" s="6"/>
      <c r="C8" s="6"/>
      <c r="D8" s="6"/>
      <c r="E8" s="6"/>
      <c r="F8" s="6"/>
      <c r="G8" s="6"/>
      <c r="H8" s="6"/>
      <c r="I8" s="6"/>
    </row>
    <row r="9" spans="1:9">
      <c r="A9" s="7"/>
      <c r="B9" s="7"/>
      <c r="C9" s="7"/>
      <c r="D9" s="7"/>
      <c r="E9" s="7"/>
      <c r="F9" s="7"/>
      <c r="G9" s="7"/>
      <c r="H9" s="7"/>
      <c r="I9" s="7"/>
    </row>
    <row r="10" spans="1:9">
      <c r="A10" s="7"/>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5" spans="1:9">
      <c r="A15" s="7"/>
      <c r="B15" s="7"/>
      <c r="C15" s="7"/>
      <c r="D15" s="7"/>
      <c r="E15" s="7"/>
      <c r="F15" s="7"/>
      <c r="G15" s="7"/>
      <c r="H15" s="7"/>
      <c r="I15" s="7"/>
    </row>
    <row r="16" spans="1:9">
      <c r="A16" s="7"/>
      <c r="B16" s="7"/>
      <c r="C16" s="7"/>
      <c r="D16" s="7"/>
      <c r="E16" s="7"/>
      <c r="F16" s="7"/>
      <c r="G16" s="7"/>
      <c r="H16" s="7"/>
      <c r="I16" s="7"/>
    </row>
    <row r="17" spans="1:9">
      <c r="A17" s="7"/>
      <c r="B17" s="7"/>
      <c r="C17" s="7"/>
      <c r="D17" s="7"/>
      <c r="E17" s="7"/>
      <c r="F17" s="7"/>
      <c r="G17" s="7"/>
      <c r="H17" s="7"/>
      <c r="I17" s="7"/>
    </row>
    <row r="18" spans="1:9" ht="30">
      <c r="A18" s="681" t="s">
        <v>2</v>
      </c>
      <c r="B18" s="681"/>
      <c r="C18" s="681"/>
      <c r="D18" s="681"/>
      <c r="E18" s="681"/>
      <c r="F18" s="681"/>
      <c r="G18" s="681"/>
      <c r="H18" s="681"/>
      <c r="I18" s="681"/>
    </row>
    <row r="19" spans="1:9" ht="18.75" customHeight="1">
      <c r="A19" s="8"/>
      <c r="B19" s="8"/>
      <c r="C19" s="8"/>
      <c r="D19" s="8"/>
      <c r="E19" s="8"/>
      <c r="F19" s="8"/>
      <c r="G19" s="8"/>
      <c r="H19" s="8"/>
      <c r="I19" s="8"/>
    </row>
    <row r="20" spans="1:9" ht="18.75" customHeight="1">
      <c r="A20" s="682" t="s">
        <v>1252</v>
      </c>
      <c r="B20" s="682"/>
      <c r="C20" s="682"/>
      <c r="D20" s="682"/>
      <c r="E20" s="682"/>
      <c r="F20" s="682"/>
      <c r="G20" s="682"/>
      <c r="H20" s="682"/>
      <c r="I20" s="682"/>
    </row>
    <row r="21" spans="1:9" ht="18.75" customHeight="1">
      <c r="A21" s="9"/>
      <c r="B21" s="9"/>
      <c r="C21" s="9"/>
      <c r="D21" s="9"/>
      <c r="E21" s="9"/>
      <c r="F21" s="9"/>
      <c r="G21" s="9"/>
      <c r="H21" s="9"/>
      <c r="I21" s="9"/>
    </row>
    <row r="22" spans="1:9" ht="26.25" customHeight="1">
      <c r="A22" s="683" t="s">
        <v>3</v>
      </c>
      <c r="B22" s="683"/>
      <c r="C22" s="683"/>
      <c r="D22" s="683"/>
      <c r="E22" s="683"/>
      <c r="F22" s="683"/>
      <c r="G22" s="683"/>
      <c r="H22" s="683"/>
      <c r="I22" s="683"/>
    </row>
    <row r="23" spans="1:9" ht="18.75">
      <c r="A23" s="10"/>
      <c r="B23" s="10"/>
      <c r="C23" s="10"/>
      <c r="D23" s="10"/>
      <c r="E23" s="10"/>
      <c r="F23" s="10"/>
      <c r="G23" s="10"/>
      <c r="H23" s="10"/>
      <c r="I23" s="10"/>
    </row>
    <row r="24" spans="1:9" ht="18.75" customHeight="1">
      <c r="A24" s="675" t="s">
        <v>1253</v>
      </c>
      <c r="B24" s="675"/>
      <c r="C24" s="675"/>
      <c r="D24" s="675"/>
      <c r="E24" s="675"/>
      <c r="F24" s="675"/>
      <c r="G24" s="675"/>
      <c r="H24" s="675"/>
      <c r="I24" s="675"/>
    </row>
    <row r="25" spans="1:9">
      <c r="A25" s="7"/>
      <c r="B25" s="7"/>
      <c r="C25" s="7"/>
      <c r="D25" s="7"/>
      <c r="E25" s="7"/>
      <c r="F25" s="7"/>
      <c r="G25" s="7"/>
      <c r="H25" s="7"/>
      <c r="I25" s="7"/>
    </row>
    <row r="26" spans="1:9">
      <c r="A26" s="7"/>
      <c r="B26" s="7"/>
      <c r="C26" s="7"/>
      <c r="D26" s="7"/>
      <c r="E26" s="7"/>
      <c r="F26" s="7"/>
      <c r="G26" s="7"/>
      <c r="H26" s="7"/>
      <c r="I26" s="7"/>
    </row>
    <row r="27" spans="1:9">
      <c r="A27" s="7"/>
      <c r="B27" s="7"/>
      <c r="C27" s="7"/>
      <c r="D27" s="7"/>
      <c r="E27" s="7"/>
      <c r="F27" s="7"/>
      <c r="G27" s="7"/>
      <c r="H27" s="7"/>
      <c r="I27" s="7"/>
    </row>
    <row r="28" spans="1:9">
      <c r="A28" s="7"/>
      <c r="B28" s="7"/>
      <c r="C28" s="7"/>
      <c r="D28" s="7"/>
      <c r="E28" s="7"/>
      <c r="F28" s="7"/>
      <c r="G28" s="7"/>
      <c r="H28" s="7"/>
      <c r="I28" s="7"/>
    </row>
    <row r="29" spans="1:9">
      <c r="A29" s="7"/>
      <c r="B29" s="7"/>
      <c r="C29" s="7"/>
      <c r="D29" s="7"/>
      <c r="E29" s="7"/>
      <c r="F29" s="7"/>
      <c r="G29" s="7"/>
      <c r="H29" s="7"/>
      <c r="I29" s="7"/>
    </row>
    <row r="30" spans="1:9">
      <c r="A30" s="7"/>
      <c r="B30" s="7"/>
      <c r="C30" s="7"/>
      <c r="D30" s="7"/>
      <c r="E30" s="7"/>
      <c r="F30" s="7"/>
      <c r="G30" s="7"/>
      <c r="H30" s="7"/>
      <c r="I30" s="7"/>
    </row>
    <row r="31" spans="1:9">
      <c r="A31" s="7"/>
      <c r="B31" s="7"/>
      <c r="C31" s="7"/>
      <c r="D31" s="7"/>
      <c r="E31" s="7"/>
      <c r="F31" s="7"/>
      <c r="G31" s="7"/>
      <c r="H31" s="7"/>
      <c r="I31" s="7"/>
    </row>
    <row r="32" spans="1:9">
      <c r="A32" s="7"/>
      <c r="B32" s="7"/>
      <c r="C32" s="7"/>
      <c r="D32" s="7"/>
      <c r="E32" s="7"/>
      <c r="F32" s="7"/>
      <c r="G32" s="7"/>
      <c r="H32" s="7"/>
      <c r="I32" s="7"/>
    </row>
    <row r="33" spans="1:9">
      <c r="A33" s="7"/>
      <c r="B33" s="7"/>
      <c r="C33" s="7"/>
      <c r="D33" s="7"/>
      <c r="E33" s="7"/>
      <c r="F33" s="7"/>
      <c r="G33" s="7"/>
      <c r="H33" s="7"/>
      <c r="I33" s="7"/>
    </row>
    <row r="34" spans="1:9">
      <c r="A34" s="7"/>
      <c r="B34" s="7"/>
      <c r="C34" s="7"/>
      <c r="D34" s="7"/>
      <c r="E34" s="7"/>
      <c r="F34" s="7"/>
      <c r="G34" s="7"/>
      <c r="H34" s="7"/>
      <c r="I34" s="7"/>
    </row>
    <row r="35" spans="1:9">
      <c r="A35" s="7"/>
      <c r="B35" s="7"/>
      <c r="C35" s="7"/>
      <c r="D35" s="7"/>
      <c r="E35" s="7"/>
      <c r="F35" s="7"/>
      <c r="G35" s="7"/>
      <c r="H35" s="7"/>
      <c r="I35" s="7"/>
    </row>
    <row r="36" spans="1:9">
      <c r="A36" s="676"/>
      <c r="B36" s="676"/>
      <c r="C36" s="676"/>
      <c r="D36" s="676"/>
      <c r="E36" s="676"/>
      <c r="F36" s="676"/>
      <c r="G36" s="676"/>
      <c r="H36" s="676"/>
      <c r="I36" s="676"/>
    </row>
    <row r="37" spans="1:9" ht="50.25" customHeight="1">
      <c r="A37" s="676" t="s">
        <v>4</v>
      </c>
      <c r="B37" s="676"/>
      <c r="C37" s="676"/>
      <c r="D37" s="676"/>
      <c r="E37" s="676"/>
      <c r="F37" s="676"/>
      <c r="G37" s="676"/>
      <c r="H37" s="676"/>
      <c r="I37" s="676"/>
    </row>
    <row r="38" spans="1:9">
      <c r="A38" s="11"/>
      <c r="B38" s="11"/>
      <c r="C38" s="11"/>
      <c r="D38" s="11"/>
      <c r="E38" s="11"/>
      <c r="F38" s="11"/>
      <c r="G38" s="11"/>
      <c r="H38" s="11"/>
      <c r="I38" s="11"/>
    </row>
    <row r="39" spans="1:9" ht="50.25" customHeight="1">
      <c r="A39" s="677" t="s">
        <v>5</v>
      </c>
      <c r="B39" s="677"/>
      <c r="C39" s="677"/>
      <c r="D39" s="677"/>
      <c r="E39" s="677"/>
      <c r="F39" s="677"/>
      <c r="G39" s="677"/>
      <c r="H39" s="677"/>
      <c r="I39" s="677"/>
    </row>
    <row r="40" spans="1:9">
      <c r="A40" s="7"/>
      <c r="B40" s="7"/>
      <c r="C40" s="7"/>
      <c r="D40" s="7"/>
      <c r="E40" s="7"/>
      <c r="F40" s="7"/>
      <c r="G40" s="7"/>
      <c r="H40" s="7"/>
      <c r="I40" s="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1"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22" t="s">
        <v>583</v>
      </c>
      <c r="S1" s="26" t="str">
        <f>Naslovnica!A20</f>
        <v>Studeni 2012.</v>
      </c>
    </row>
    <row r="2" spans="1:19" ht="12.75" customHeight="1">
      <c r="A2" s="614" t="s">
        <v>584</v>
      </c>
      <c r="J2" s="521"/>
      <c r="K2" s="521"/>
      <c r="L2" s="521"/>
      <c r="S2" s="615" t="str">
        <f>Naslovnica!A24</f>
        <v>November 2012</v>
      </c>
    </row>
    <row r="3" spans="1:19" ht="12.75" customHeight="1">
      <c r="J3" s="466"/>
    </row>
    <row r="4" spans="1:19" ht="12.75" customHeight="1"/>
    <row r="5" spans="1:19" ht="12.75" customHeight="1"/>
    <row r="6" spans="1:19" ht="12.75" customHeight="1"/>
    <row r="7" spans="1:19" ht="12.75" customHeight="1"/>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136" t="s">
        <v>936</v>
      </c>
    </row>
    <row r="45" spans="1:1" ht="12.75" customHeight="1"/>
    <row r="46" spans="1:1" ht="12.75" customHeight="1"/>
    <row r="47" spans="1:1" ht="12.75" customHeight="1"/>
    <row r="48" spans="1:1" ht="12.75" customHeight="1"/>
    <row r="49" spans="1:19" ht="12.75" customHeight="1"/>
    <row r="50" spans="1:19" ht="12.75" customHeight="1">
      <c r="A50" s="461" t="s">
        <v>497</v>
      </c>
    </row>
    <row r="51" spans="1:19" ht="12.75" customHeight="1"/>
    <row r="52" spans="1:19" ht="12.75" customHeight="1">
      <c r="S52" s="139" t="s">
        <v>614</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9.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7" t="s">
        <v>586</v>
      </c>
      <c r="K1" s="26" t="str">
        <f>Naslovnica!A20</f>
        <v>Studeni 2012.</v>
      </c>
    </row>
    <row r="2" spans="1:12" ht="12.75" customHeight="1">
      <c r="A2" s="619" t="s">
        <v>585</v>
      </c>
      <c r="K2" s="615" t="str">
        <f>Naslovnica!A24</f>
        <v>November 2012</v>
      </c>
    </row>
    <row r="3" spans="1:12" ht="12.75" customHeight="1"/>
    <row r="4" spans="1:12" ht="12.75" customHeight="1">
      <c r="H4" s="713" t="s">
        <v>937</v>
      </c>
      <c r="I4" s="726"/>
      <c r="J4" s="726"/>
      <c r="K4" s="726"/>
    </row>
    <row r="5" spans="1:12">
      <c r="A5" s="728" t="s">
        <v>958</v>
      </c>
      <c r="B5" s="702" t="s">
        <v>138</v>
      </c>
      <c r="C5" s="702"/>
      <c r="D5" s="702" t="s">
        <v>139</v>
      </c>
      <c r="E5" s="702"/>
      <c r="F5" s="702" t="s">
        <v>164</v>
      </c>
      <c r="G5" s="702"/>
      <c r="H5" s="702" t="s">
        <v>141</v>
      </c>
      <c r="I5" s="702"/>
      <c r="J5" s="702" t="s">
        <v>165</v>
      </c>
      <c r="K5" s="702"/>
    </row>
    <row r="6" spans="1:12">
      <c r="A6" s="728"/>
      <c r="B6" s="150" t="s">
        <v>166</v>
      </c>
      <c r="C6" s="150" t="s">
        <v>167</v>
      </c>
      <c r="D6" s="150" t="s">
        <v>166</v>
      </c>
      <c r="E6" s="150" t="s">
        <v>167</v>
      </c>
      <c r="F6" s="150" t="s">
        <v>166</v>
      </c>
      <c r="G6" s="150" t="s">
        <v>167</v>
      </c>
      <c r="H6" s="150" t="s">
        <v>166</v>
      </c>
      <c r="I6" s="150" t="s">
        <v>167</v>
      </c>
      <c r="J6" s="150" t="s">
        <v>166</v>
      </c>
      <c r="K6" s="150" t="s">
        <v>167</v>
      </c>
    </row>
    <row r="7" spans="1:12">
      <c r="A7" s="728"/>
      <c r="B7" s="624" t="s">
        <v>153</v>
      </c>
      <c r="C7" s="624" t="s">
        <v>154</v>
      </c>
      <c r="D7" s="624" t="s">
        <v>153</v>
      </c>
      <c r="E7" s="624" t="s">
        <v>154</v>
      </c>
      <c r="F7" s="624" t="s">
        <v>153</v>
      </c>
      <c r="G7" s="624" t="s">
        <v>154</v>
      </c>
      <c r="H7" s="624" t="s">
        <v>153</v>
      </c>
      <c r="I7" s="624" t="s">
        <v>154</v>
      </c>
      <c r="J7" s="624" t="s">
        <v>153</v>
      </c>
      <c r="K7" s="624" t="s">
        <v>154</v>
      </c>
    </row>
    <row r="8" spans="1:12" ht="15" customHeight="1">
      <c r="A8" s="727" t="s">
        <v>938</v>
      </c>
      <c r="B8" s="526">
        <v>17525079.889520001</v>
      </c>
      <c r="C8" s="527">
        <v>0.86008596029428575</v>
      </c>
      <c r="D8" s="526">
        <v>6166794.3441899996</v>
      </c>
      <c r="E8" s="527">
        <v>0.90374154186983824</v>
      </c>
      <c r="F8" s="526">
        <v>7314014.0531400004</v>
      </c>
      <c r="G8" s="527">
        <v>0.87580961860064277</v>
      </c>
      <c r="H8" s="526">
        <v>13764178.419749999</v>
      </c>
      <c r="I8" s="527">
        <v>0.89775614254835323</v>
      </c>
      <c r="J8" s="526">
        <v>44770066.706599995</v>
      </c>
      <c r="K8" s="527">
        <v>0.87987174423716308</v>
      </c>
      <c r="L8" s="521"/>
    </row>
    <row r="9" spans="1:12" ht="2.25" customHeight="1">
      <c r="A9" s="727"/>
      <c r="B9" s="528"/>
      <c r="C9" s="527"/>
      <c r="D9" s="528"/>
      <c r="E9" s="527"/>
      <c r="F9" s="528"/>
      <c r="G9" s="527"/>
      <c r="H9" s="528"/>
      <c r="I9" s="527"/>
      <c r="J9" s="528"/>
      <c r="K9" s="527"/>
    </row>
    <row r="10" spans="1:12" ht="19.5">
      <c r="A10" s="151" t="s">
        <v>939</v>
      </c>
      <c r="B10" s="529">
        <v>17222670.24738</v>
      </c>
      <c r="C10" s="530">
        <v>0.84524447089156007</v>
      </c>
      <c r="D10" s="529">
        <v>5867267.5307600005</v>
      </c>
      <c r="E10" s="530">
        <v>0.85984599272514828</v>
      </c>
      <c r="F10" s="529">
        <v>7118738.0709799994</v>
      </c>
      <c r="G10" s="530">
        <v>0.85242648285400135</v>
      </c>
      <c r="H10" s="529">
        <v>13729517.31182</v>
      </c>
      <c r="I10" s="530">
        <v>0.89549540299654384</v>
      </c>
      <c r="J10" s="529">
        <v>43938193.160939999</v>
      </c>
      <c r="K10" s="530">
        <v>0.86352282895853771</v>
      </c>
      <c r="L10" s="521"/>
    </row>
    <row r="11" spans="1:12" ht="19.5">
      <c r="A11" s="151" t="s">
        <v>940</v>
      </c>
      <c r="B11" s="531">
        <v>1904700.9861900001</v>
      </c>
      <c r="C11" s="532">
        <v>9.35E-2</v>
      </c>
      <c r="D11" s="531">
        <v>871153.96566999995</v>
      </c>
      <c r="E11" s="532">
        <v>0.12770000000000001</v>
      </c>
      <c r="F11" s="531">
        <v>1299257.9757300001</v>
      </c>
      <c r="G11" s="532">
        <v>0.15559999999999999</v>
      </c>
      <c r="H11" s="531">
        <v>2136411.5446099997</v>
      </c>
      <c r="I11" s="532">
        <v>0.13930000000000001</v>
      </c>
      <c r="J11" s="531">
        <v>6211524.4721999997</v>
      </c>
      <c r="K11" s="532">
        <v>0.12207587063793091</v>
      </c>
    </row>
    <row r="12" spans="1:12" ht="19.5">
      <c r="A12" s="152" t="s">
        <v>941</v>
      </c>
      <c r="B12" s="531">
        <v>13230449.691459998</v>
      </c>
      <c r="C12" s="532">
        <v>0.64931652806954954</v>
      </c>
      <c r="D12" s="531">
        <v>4365758.9396200003</v>
      </c>
      <c r="E12" s="532">
        <v>0.63980043687389199</v>
      </c>
      <c r="F12" s="531">
        <v>5175057.9310499998</v>
      </c>
      <c r="G12" s="532">
        <v>0.61968236318650893</v>
      </c>
      <c r="H12" s="531">
        <v>10414051.98484</v>
      </c>
      <c r="I12" s="532">
        <v>0.67924716267792984</v>
      </c>
      <c r="J12" s="531">
        <v>33185318.546970002</v>
      </c>
      <c r="K12" s="532">
        <v>0.65219523357743603</v>
      </c>
    </row>
    <row r="13" spans="1:12" ht="19.5">
      <c r="A13" s="151" t="s">
        <v>942</v>
      </c>
      <c r="B13" s="531">
        <v>10160.39278</v>
      </c>
      <c r="C13" s="532">
        <v>4.9864601110202289E-4</v>
      </c>
      <c r="D13" s="531">
        <v>12363.50742</v>
      </c>
      <c r="E13" s="532">
        <v>1.8118676633341821E-3</v>
      </c>
      <c r="F13" s="531">
        <v>12594.47402</v>
      </c>
      <c r="G13" s="532">
        <v>1.5081132477721216E-3</v>
      </c>
      <c r="H13" s="531">
        <v>0</v>
      </c>
      <c r="I13" s="532">
        <v>0</v>
      </c>
      <c r="J13" s="531">
        <v>35118.374219999998</v>
      </c>
      <c r="K13" s="532">
        <v>6.9018581951698537E-4</v>
      </c>
    </row>
    <row r="14" spans="1:12" ht="19.5">
      <c r="A14" s="151" t="s">
        <v>943</v>
      </c>
      <c r="B14" s="531">
        <v>159980.74209000001</v>
      </c>
      <c r="C14" s="532">
        <v>7.8514443903535784E-3</v>
      </c>
      <c r="D14" s="531">
        <v>163553.30932</v>
      </c>
      <c r="E14" s="532">
        <v>2.3968679948282921E-2</v>
      </c>
      <c r="F14" s="531">
        <v>243754.46797</v>
      </c>
      <c r="G14" s="532">
        <v>2.9188145671303095E-2</v>
      </c>
      <c r="H14" s="531">
        <v>850670.51854999992</v>
      </c>
      <c r="I14" s="532">
        <v>5.5484218528963708E-2</v>
      </c>
      <c r="J14" s="531">
        <v>1417959.0379300001</v>
      </c>
      <c r="K14" s="532">
        <v>2.7867327072273372E-2</v>
      </c>
    </row>
    <row r="15" spans="1:12" ht="19.5">
      <c r="A15" s="151" t="s">
        <v>944</v>
      </c>
      <c r="B15" s="531">
        <v>3150</v>
      </c>
      <c r="C15" s="532">
        <v>1.5459391865866155E-4</v>
      </c>
      <c r="D15" s="531">
        <v>4313.2950000000001</v>
      </c>
      <c r="E15" s="532">
        <v>6.3211186497763355E-4</v>
      </c>
      <c r="F15" s="531">
        <v>4200</v>
      </c>
      <c r="G15" s="532">
        <v>5.0292498365429232E-4</v>
      </c>
      <c r="H15" s="531">
        <v>4732.9589999999998</v>
      </c>
      <c r="I15" s="532">
        <v>3.0870298866386584E-4</v>
      </c>
      <c r="J15" s="531">
        <v>16396.254000000001</v>
      </c>
      <c r="K15" s="532">
        <v>3.2223763927983595E-4</v>
      </c>
    </row>
    <row r="16" spans="1:12" ht="19.5">
      <c r="A16" s="151" t="s">
        <v>945</v>
      </c>
      <c r="B16" s="531">
        <v>255039.02285000001</v>
      </c>
      <c r="C16" s="532">
        <v>1.2516660937542039E-2</v>
      </c>
      <c r="D16" s="531">
        <v>216287.13930000001</v>
      </c>
      <c r="E16" s="532">
        <v>3.1696804181861014E-2</v>
      </c>
      <c r="F16" s="531">
        <v>158519.36686000001</v>
      </c>
      <c r="G16" s="532">
        <v>1.8981749996893879E-2</v>
      </c>
      <c r="H16" s="531">
        <v>159668.32157</v>
      </c>
      <c r="I16" s="532">
        <v>1.0414222490328397E-2</v>
      </c>
      <c r="J16" s="531">
        <v>789513.85058000009</v>
      </c>
      <c r="K16" s="532">
        <v>1.5516414870715733E-2</v>
      </c>
    </row>
    <row r="17" spans="1:11" ht="19.5">
      <c r="A17" s="151" t="s">
        <v>1266</v>
      </c>
      <c r="B17" s="531">
        <v>848622.87728000002</v>
      </c>
      <c r="C17" s="532">
        <v>4.1648233670509092E-2</v>
      </c>
      <c r="D17" s="531">
        <v>117530.68304</v>
      </c>
      <c r="E17" s="532">
        <v>1.7224080256163683E-2</v>
      </c>
      <c r="F17" s="531">
        <v>20732.68434</v>
      </c>
      <c r="G17" s="532">
        <v>2.4826154601914532E-3</v>
      </c>
      <c r="H17" s="531">
        <v>0</v>
      </c>
      <c r="I17" s="532">
        <v>0</v>
      </c>
      <c r="J17" s="531">
        <v>986886.24465999997</v>
      </c>
      <c r="K17" s="532">
        <v>1.9395399322124491E-2</v>
      </c>
    </row>
    <row r="18" spans="1:11" ht="19.5">
      <c r="A18" s="151" t="s">
        <v>947</v>
      </c>
      <c r="B18" s="531">
        <v>810566.53473000007</v>
      </c>
      <c r="C18" s="532">
        <v>3.9780526011899298E-2</v>
      </c>
      <c r="D18" s="531">
        <v>116306.69139000001</v>
      </c>
      <c r="E18" s="532">
        <v>1.7044704710415349E-2</v>
      </c>
      <c r="F18" s="531">
        <v>204621.17100999999</v>
      </c>
      <c r="G18" s="532">
        <v>2.450216644893486E-2</v>
      </c>
      <c r="H18" s="531">
        <v>163981.98324999999</v>
      </c>
      <c r="I18" s="532">
        <v>1.0695577188879724E-2</v>
      </c>
      <c r="J18" s="531">
        <v>1295476.3803800002</v>
      </c>
      <c r="K18" s="532">
        <v>2.5460160019260374E-2</v>
      </c>
    </row>
    <row r="19" spans="1:11" ht="2.25" customHeight="1">
      <c r="A19" s="151"/>
      <c r="B19" s="531"/>
      <c r="C19" s="530"/>
      <c r="D19" s="531"/>
      <c r="E19" s="530"/>
      <c r="F19" s="531"/>
      <c r="G19" s="530"/>
      <c r="H19" s="531"/>
      <c r="I19" s="530"/>
      <c r="J19" s="531"/>
      <c r="K19" s="530"/>
    </row>
    <row r="20" spans="1:11" ht="18">
      <c r="A20" s="153" t="s">
        <v>948</v>
      </c>
      <c r="B20" s="529">
        <v>298631.12122000003</v>
      </c>
      <c r="C20" s="532">
        <v>1.4656049289787167E-2</v>
      </c>
      <c r="D20" s="529">
        <v>285497.21107999998</v>
      </c>
      <c r="E20" s="532">
        <v>4.1839515855440421E-2</v>
      </c>
      <c r="F20" s="529">
        <v>106747.95344</v>
      </c>
      <c r="G20" s="532">
        <v>1.27824316045098E-2</v>
      </c>
      <c r="H20" s="529">
        <v>1050.7007599999999</v>
      </c>
      <c r="I20" s="532">
        <v>6.8531010896860764E-5</v>
      </c>
      <c r="J20" s="529">
        <v>691926.9865</v>
      </c>
      <c r="K20" s="530">
        <v>1.3598527973753695E-2</v>
      </c>
    </row>
    <row r="21" spans="1:11" ht="2.25" customHeight="1">
      <c r="A21" s="151"/>
      <c r="B21" s="531"/>
      <c r="C21" s="530"/>
      <c r="D21" s="531"/>
      <c r="E21" s="530"/>
      <c r="F21" s="531"/>
      <c r="G21" s="530"/>
      <c r="H21" s="531"/>
      <c r="I21" s="530"/>
      <c r="J21" s="531"/>
      <c r="K21" s="530"/>
    </row>
    <row r="22" spans="1:11" ht="18">
      <c r="A22" s="153" t="s">
        <v>949</v>
      </c>
      <c r="B22" s="529">
        <v>3778.5209199999999</v>
      </c>
      <c r="C22" s="532">
        <v>1.854401129385813E-4</v>
      </c>
      <c r="D22" s="529">
        <v>14029.602349999999</v>
      </c>
      <c r="E22" s="532">
        <v>2.0560332892494231E-3</v>
      </c>
      <c r="F22" s="529">
        <v>88528.028720000002</v>
      </c>
      <c r="G22" s="532">
        <v>1.0600704142131602E-2</v>
      </c>
      <c r="H22" s="529">
        <v>33610.407169999999</v>
      </c>
      <c r="I22" s="532">
        <v>2.1922085409124452E-3</v>
      </c>
      <c r="J22" s="529">
        <v>139946.55916</v>
      </c>
      <c r="K22" s="530">
        <v>2.7503873048718508E-3</v>
      </c>
    </row>
    <row r="23" spans="1:11" ht="2.25" customHeight="1">
      <c r="A23" s="151"/>
      <c r="B23" s="529"/>
      <c r="C23" s="530"/>
      <c r="D23" s="529"/>
      <c r="E23" s="530"/>
      <c r="F23" s="529"/>
      <c r="G23" s="530"/>
      <c r="H23" s="529"/>
      <c r="I23" s="530"/>
      <c r="J23" s="529"/>
      <c r="K23" s="530"/>
    </row>
    <row r="24" spans="1:11" ht="18">
      <c r="A24" s="153" t="s">
        <v>950</v>
      </c>
      <c r="B24" s="526">
        <v>2850883.32644</v>
      </c>
      <c r="C24" s="527">
        <v>0.13991403970571423</v>
      </c>
      <c r="D24" s="526">
        <v>656831.72420000006</v>
      </c>
      <c r="E24" s="527">
        <v>9.62584581301619E-2</v>
      </c>
      <c r="F24" s="526">
        <v>1037132.01537</v>
      </c>
      <c r="G24" s="527">
        <v>0.1241903813993573</v>
      </c>
      <c r="H24" s="526">
        <v>1567577.90851</v>
      </c>
      <c r="I24" s="527">
        <v>0.10224385745164685</v>
      </c>
      <c r="J24" s="526">
        <v>6112424.9745200006</v>
      </c>
      <c r="K24" s="527">
        <v>0.12012825576283681</v>
      </c>
    </row>
    <row r="25" spans="1:11" ht="19.5">
      <c r="A25" s="151" t="s">
        <v>951</v>
      </c>
      <c r="B25" s="531">
        <v>2636690.9411900002</v>
      </c>
      <c r="C25" s="532">
        <v>0.12940202694931954</v>
      </c>
      <c r="D25" s="531">
        <v>161275.41886000001</v>
      </c>
      <c r="E25" s="532">
        <v>2.3634855902655304E-2</v>
      </c>
      <c r="F25" s="531">
        <v>506305.72960000002</v>
      </c>
      <c r="G25" s="532">
        <v>6.0627095424560615E-2</v>
      </c>
      <c r="H25" s="531">
        <v>277977.80712999997</v>
      </c>
      <c r="I25" s="532">
        <v>1.8130852146249033E-2</v>
      </c>
      <c r="J25" s="531">
        <v>3582249.8967800001</v>
      </c>
      <c r="K25" s="532">
        <v>7.0402407162564282E-2</v>
      </c>
    </row>
    <row r="26" spans="1:11" ht="19.5">
      <c r="A26" s="151" t="s">
        <v>952</v>
      </c>
      <c r="B26" s="531">
        <v>214192.38524999999</v>
      </c>
      <c r="C26" s="532">
        <v>1.0512012756394667E-2</v>
      </c>
      <c r="D26" s="531">
        <v>38198.667070000003</v>
      </c>
      <c r="E26" s="532">
        <v>5.5980012220999071E-3</v>
      </c>
      <c r="F26" s="531">
        <v>0</v>
      </c>
      <c r="G26" s="532">
        <v>0</v>
      </c>
      <c r="H26" s="531">
        <v>0</v>
      </c>
      <c r="I26" s="532">
        <v>0</v>
      </c>
      <c r="J26" s="531">
        <v>252391.05231999999</v>
      </c>
      <c r="K26" s="532">
        <v>4.9602730523051397E-3</v>
      </c>
    </row>
    <row r="27" spans="1:11" ht="19.5">
      <c r="A27" s="151" t="s">
        <v>942</v>
      </c>
      <c r="B27" s="531">
        <v>0</v>
      </c>
      <c r="C27" s="532">
        <v>0</v>
      </c>
      <c r="D27" s="531">
        <v>0</v>
      </c>
      <c r="E27" s="532">
        <v>0</v>
      </c>
      <c r="F27" s="531">
        <v>0</v>
      </c>
      <c r="G27" s="532">
        <v>0</v>
      </c>
      <c r="H27" s="531">
        <v>0</v>
      </c>
      <c r="I27" s="532">
        <v>0</v>
      </c>
      <c r="J27" s="531">
        <v>0</v>
      </c>
      <c r="K27" s="532">
        <v>0</v>
      </c>
    </row>
    <row r="28" spans="1:11" ht="19.5">
      <c r="A28" s="152" t="s">
        <v>953</v>
      </c>
      <c r="B28" s="531">
        <v>0</v>
      </c>
      <c r="C28" s="532">
        <v>0</v>
      </c>
      <c r="D28" s="531">
        <v>1573.5202099999999</v>
      </c>
      <c r="E28" s="532">
        <v>2.3059883326391947E-4</v>
      </c>
      <c r="F28" s="531">
        <v>0</v>
      </c>
      <c r="G28" s="532">
        <v>0</v>
      </c>
      <c r="H28" s="531">
        <v>0</v>
      </c>
      <c r="I28" s="532">
        <v>0</v>
      </c>
      <c r="J28" s="531">
        <v>1573.5202099999999</v>
      </c>
      <c r="K28" s="532">
        <v>3.0924590325906868E-5</v>
      </c>
    </row>
    <row r="29" spans="1:11" ht="19.5">
      <c r="A29" s="151" t="s">
        <v>944</v>
      </c>
      <c r="B29" s="531">
        <v>0</v>
      </c>
      <c r="C29" s="532">
        <v>0</v>
      </c>
      <c r="D29" s="531">
        <v>0</v>
      </c>
      <c r="E29" s="532">
        <v>0</v>
      </c>
      <c r="F29" s="531">
        <v>0</v>
      </c>
      <c r="G29" s="532">
        <v>0</v>
      </c>
      <c r="H29" s="531">
        <v>0</v>
      </c>
      <c r="I29" s="532">
        <v>0</v>
      </c>
      <c r="J29" s="531">
        <v>0</v>
      </c>
      <c r="K29" s="532">
        <v>0</v>
      </c>
    </row>
    <row r="30" spans="1:11" ht="19.5">
      <c r="A30" s="151" t="s">
        <v>945</v>
      </c>
      <c r="B30" s="531">
        <v>0</v>
      </c>
      <c r="C30" s="532">
        <v>0</v>
      </c>
      <c r="D30" s="531">
        <v>455784.11806000001</v>
      </c>
      <c r="E30" s="532">
        <v>6.6795002172142764E-2</v>
      </c>
      <c r="F30" s="531">
        <v>530826.28576999996</v>
      </c>
      <c r="G30" s="532">
        <v>6.3563285974796671E-2</v>
      </c>
      <c r="H30" s="531">
        <v>1289600.1013800001</v>
      </c>
      <c r="I30" s="532">
        <v>8.4113005305397823E-2</v>
      </c>
      <c r="J30" s="531">
        <v>2276210.5052100001</v>
      </c>
      <c r="K30" s="532">
        <v>4.4734650957641495E-2</v>
      </c>
    </row>
    <row r="31" spans="1:11" ht="19.5">
      <c r="A31" s="151" t="s">
        <v>946</v>
      </c>
      <c r="B31" s="531">
        <v>0</v>
      </c>
      <c r="C31" s="532">
        <v>0</v>
      </c>
      <c r="D31" s="531">
        <v>0</v>
      </c>
      <c r="E31" s="532">
        <v>0</v>
      </c>
      <c r="F31" s="531">
        <v>0</v>
      </c>
      <c r="G31" s="532">
        <v>0</v>
      </c>
      <c r="H31" s="531">
        <v>0</v>
      </c>
      <c r="I31" s="532">
        <v>0</v>
      </c>
      <c r="J31" s="531">
        <v>0</v>
      </c>
      <c r="K31" s="532">
        <v>0</v>
      </c>
    </row>
    <row r="32" spans="1:11" ht="19.5">
      <c r="A32" s="151" t="s">
        <v>947</v>
      </c>
      <c r="B32" s="531">
        <v>0</v>
      </c>
      <c r="C32" s="535" t="s">
        <v>1267</v>
      </c>
      <c r="D32" s="531">
        <v>0</v>
      </c>
      <c r="E32" s="535" t="s">
        <v>1267</v>
      </c>
      <c r="F32" s="531">
        <v>0</v>
      </c>
      <c r="G32" s="535" t="s">
        <v>1267</v>
      </c>
      <c r="H32" s="531">
        <v>0</v>
      </c>
      <c r="I32" s="535" t="s">
        <v>1267</v>
      </c>
      <c r="J32" s="531">
        <v>0</v>
      </c>
      <c r="K32" s="535" t="s">
        <v>1267</v>
      </c>
    </row>
    <row r="33" spans="1:11" ht="2.25" customHeight="1">
      <c r="A33" s="151"/>
      <c r="B33" s="531"/>
      <c r="C33" s="530"/>
      <c r="D33" s="531"/>
      <c r="E33" s="530"/>
      <c r="F33" s="531"/>
      <c r="G33" s="530"/>
      <c r="H33" s="531"/>
      <c r="I33" s="530"/>
      <c r="J33" s="531"/>
      <c r="K33" s="530"/>
    </row>
    <row r="34" spans="1:11" ht="18">
      <c r="A34" s="153" t="s">
        <v>954</v>
      </c>
      <c r="B34" s="526">
        <v>20375963.21596</v>
      </c>
      <c r="C34" s="527">
        <v>1</v>
      </c>
      <c r="D34" s="526">
        <v>6823626.0683900006</v>
      </c>
      <c r="E34" s="527">
        <v>1</v>
      </c>
      <c r="F34" s="526">
        <v>8351146.0685100006</v>
      </c>
      <c r="G34" s="527">
        <v>1</v>
      </c>
      <c r="H34" s="526">
        <v>15331756.328260001</v>
      </c>
      <c r="I34" s="527">
        <v>1</v>
      </c>
      <c r="J34" s="526">
        <v>50882491.681120001</v>
      </c>
      <c r="K34" s="527">
        <v>1</v>
      </c>
    </row>
    <row r="35" spans="1:11" ht="22.5" customHeight="1">
      <c r="A35" s="154" t="s">
        <v>955</v>
      </c>
      <c r="B35" s="155">
        <v>20329550.994320001</v>
      </c>
      <c r="C35" s="533"/>
      <c r="D35" s="155">
        <v>6774429.0137499999</v>
      </c>
      <c r="E35" s="533"/>
      <c r="F35" s="155">
        <v>8269858.3427700009</v>
      </c>
      <c r="G35" s="533"/>
      <c r="H35" s="155">
        <v>15194597.749469999</v>
      </c>
      <c r="I35" s="533"/>
      <c r="J35" s="155">
        <v>50568436.100309998</v>
      </c>
      <c r="K35" s="534"/>
    </row>
    <row r="36" spans="1:11" ht="18.75">
      <c r="A36" s="151" t="s">
        <v>956</v>
      </c>
      <c r="B36" s="531">
        <v>1203.384</v>
      </c>
      <c r="C36" s="532">
        <v>5.9058999432106271E-5</v>
      </c>
      <c r="D36" s="531">
        <v>5875.6189999999997</v>
      </c>
      <c r="E36" s="532">
        <v>8.6106989760450375E-4</v>
      </c>
      <c r="F36" s="531">
        <v>822.38</v>
      </c>
      <c r="G36" s="532">
        <v>9.8475106680385007E-5</v>
      </c>
      <c r="H36" s="531">
        <v>0</v>
      </c>
      <c r="I36" s="532">
        <v>0</v>
      </c>
      <c r="J36" s="531">
        <v>7901.3829999999998</v>
      </c>
      <c r="K36" s="532">
        <v>1.5528687253599683E-4</v>
      </c>
    </row>
    <row r="37" spans="1:11" ht="27.75">
      <c r="A37" s="151" t="s">
        <v>957</v>
      </c>
      <c r="B37" s="531">
        <v>0</v>
      </c>
      <c r="C37" s="532">
        <v>0</v>
      </c>
      <c r="D37" s="531">
        <v>0</v>
      </c>
      <c r="E37" s="532">
        <v>0</v>
      </c>
      <c r="F37" s="531">
        <v>0</v>
      </c>
      <c r="G37" s="532">
        <v>0</v>
      </c>
      <c r="H37" s="531">
        <v>0</v>
      </c>
      <c r="I37" s="532">
        <v>0</v>
      </c>
      <c r="J37" s="531">
        <v>0</v>
      </c>
      <c r="K37" s="532">
        <v>0</v>
      </c>
    </row>
    <row r="38" spans="1:11" ht="12.75" customHeight="1">
      <c r="A38" s="136" t="s">
        <v>936</v>
      </c>
    </row>
    <row r="39" spans="1:11" ht="12.75" customHeight="1"/>
    <row r="40" spans="1:11" ht="12.75" customHeight="1">
      <c r="A40" s="461" t="s">
        <v>497</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c r="K54" s="156" t="s">
        <v>615</v>
      </c>
    </row>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0" location="'2 Sadržaj'!A1" display="Sadržaj / Contents"/>
  </hyperlinks>
  <pageMargins left="0.7" right="0.7" top="0.75" bottom="0.75" header="0.3" footer="0.3"/>
  <pageSetup paperSize="9" scale="95" orientation="portrait" r:id="rId1"/>
  <ignoredErrors>
    <ignoredError sqref="C32:K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22" t="s">
        <v>587</v>
      </c>
      <c r="H1" s="26" t="str">
        <f>Naslovnica!A20</f>
        <v>Studeni 2012.</v>
      </c>
    </row>
    <row r="2" spans="1:9" ht="12.75" customHeight="1">
      <c r="A2" s="614" t="s">
        <v>960</v>
      </c>
      <c r="H2" s="615" t="str">
        <f>Naslovnica!A24</f>
        <v>November 2012</v>
      </c>
    </row>
    <row r="3" spans="1:9" ht="12.75" customHeight="1"/>
    <row r="4" spans="1:9" ht="33.75">
      <c r="A4" s="159" t="s">
        <v>963</v>
      </c>
      <c r="B4" s="160" t="s">
        <v>172</v>
      </c>
      <c r="C4" s="160" t="s">
        <v>173</v>
      </c>
      <c r="D4" s="160" t="s">
        <v>174</v>
      </c>
      <c r="E4" s="160" t="s">
        <v>175</v>
      </c>
      <c r="F4" s="160" t="s">
        <v>176</v>
      </c>
      <c r="G4" s="160" t="s">
        <v>177</v>
      </c>
      <c r="H4" s="160" t="s">
        <v>142</v>
      </c>
    </row>
    <row r="5" spans="1:9" ht="22.5">
      <c r="A5" s="626" t="s">
        <v>961</v>
      </c>
      <c r="B5" s="627">
        <v>25874</v>
      </c>
      <c r="C5" s="627">
        <v>73494</v>
      </c>
      <c r="D5" s="627">
        <v>18391</v>
      </c>
      <c r="E5" s="627">
        <v>16939</v>
      </c>
      <c r="F5" s="627">
        <v>11207</v>
      </c>
      <c r="G5" s="627">
        <v>47952</v>
      </c>
      <c r="H5" s="627">
        <v>193857</v>
      </c>
      <c r="I5" s="466"/>
    </row>
    <row r="6" spans="1:9" ht="22.5">
      <c r="A6" s="161" t="s">
        <v>964</v>
      </c>
      <c r="B6" s="162">
        <v>0.13346951618976874</v>
      </c>
      <c r="C6" s="162">
        <v>0.37911450192667789</v>
      </c>
      <c r="D6" s="162">
        <v>9.486889820847326E-2</v>
      </c>
      <c r="E6" s="162">
        <v>8.7378841104525498E-2</v>
      </c>
      <c r="F6" s="162">
        <v>5.781065424513946E-2</v>
      </c>
      <c r="G6" s="162">
        <v>0.24735758832541513</v>
      </c>
      <c r="H6" s="162">
        <v>1</v>
      </c>
      <c r="I6" s="466"/>
    </row>
    <row r="7" spans="1:9" ht="1.5" hidden="1" customHeight="1">
      <c r="A7" s="163"/>
      <c r="B7" s="164"/>
      <c r="C7" s="164"/>
      <c r="D7" s="164"/>
      <c r="E7" s="164"/>
      <c r="F7" s="164"/>
      <c r="G7" s="164"/>
      <c r="H7" s="164"/>
    </row>
    <row r="8" spans="1:9" ht="22.5">
      <c r="A8" s="161" t="s">
        <v>965</v>
      </c>
      <c r="B8" s="165">
        <v>178</v>
      </c>
      <c r="C8" s="165">
        <v>556</v>
      </c>
      <c r="D8" s="165">
        <v>129</v>
      </c>
      <c r="E8" s="165">
        <v>60</v>
      </c>
      <c r="F8" s="165">
        <v>198</v>
      </c>
      <c r="G8" s="165">
        <v>203</v>
      </c>
      <c r="H8" s="165">
        <v>1324</v>
      </c>
    </row>
    <row r="9" spans="1:9" ht="22.5">
      <c r="A9" s="97" t="s">
        <v>966</v>
      </c>
      <c r="B9" s="166">
        <v>22</v>
      </c>
      <c r="C9" s="166">
        <v>62</v>
      </c>
      <c r="D9" s="166">
        <v>23</v>
      </c>
      <c r="E9" s="166">
        <v>13</v>
      </c>
      <c r="F9" s="166">
        <v>6</v>
      </c>
      <c r="G9" s="166">
        <v>75</v>
      </c>
      <c r="H9" s="166">
        <v>201</v>
      </c>
      <c r="I9" s="521"/>
    </row>
    <row r="10" spans="1:9" ht="22.5">
      <c r="A10" s="115" t="s">
        <v>967</v>
      </c>
      <c r="B10" s="167">
        <v>3</v>
      </c>
      <c r="C10" s="167">
        <v>1</v>
      </c>
      <c r="D10" s="167">
        <v>2</v>
      </c>
      <c r="E10" s="167">
        <v>0</v>
      </c>
      <c r="F10" s="167">
        <v>0</v>
      </c>
      <c r="G10" s="167">
        <v>2</v>
      </c>
      <c r="H10" s="167">
        <v>8</v>
      </c>
    </row>
    <row r="11" spans="1:9" ht="22.5">
      <c r="A11" s="115" t="s">
        <v>968</v>
      </c>
      <c r="B11" s="167">
        <v>4024</v>
      </c>
      <c r="C11" s="167">
        <v>920</v>
      </c>
      <c r="D11" s="167">
        <v>2</v>
      </c>
      <c r="E11" s="167">
        <v>13</v>
      </c>
      <c r="F11" s="167">
        <v>33</v>
      </c>
      <c r="G11" s="167">
        <v>34</v>
      </c>
      <c r="H11" s="167">
        <v>5026</v>
      </c>
    </row>
    <row r="12" spans="1:9" ht="22.5">
      <c r="A12" s="161" t="s">
        <v>969</v>
      </c>
      <c r="B12" s="165">
        <v>4049</v>
      </c>
      <c r="C12" s="165">
        <v>983</v>
      </c>
      <c r="D12" s="165">
        <v>27</v>
      </c>
      <c r="E12" s="165">
        <v>26</v>
      </c>
      <c r="F12" s="165">
        <v>39</v>
      </c>
      <c r="G12" s="165">
        <v>111</v>
      </c>
      <c r="H12" s="165">
        <v>5235</v>
      </c>
    </row>
    <row r="13" spans="1:9" ht="22.5">
      <c r="A13" s="626" t="s">
        <v>962</v>
      </c>
      <c r="B13" s="627">
        <v>22003</v>
      </c>
      <c r="C13" s="627">
        <v>73067</v>
      </c>
      <c r="D13" s="627">
        <v>18493</v>
      </c>
      <c r="E13" s="627">
        <v>16973</v>
      </c>
      <c r="F13" s="627">
        <v>11366</v>
      </c>
      <c r="G13" s="627">
        <v>48044</v>
      </c>
      <c r="H13" s="627">
        <v>189946</v>
      </c>
    </row>
    <row r="14" spans="1:9" ht="21.75">
      <c r="A14" s="116" t="s">
        <v>970</v>
      </c>
      <c r="B14" s="168">
        <v>0.11583818558958862</v>
      </c>
      <c r="C14" s="168">
        <v>0.38467248586440356</v>
      </c>
      <c r="D14" s="168">
        <v>9.7359249470902257E-2</v>
      </c>
      <c r="E14" s="168">
        <v>8.9356975140303038E-2</v>
      </c>
      <c r="F14" s="168">
        <v>5.9838059237888666E-2</v>
      </c>
      <c r="G14" s="168">
        <v>0.25293504469691386</v>
      </c>
      <c r="H14" s="168">
        <v>1</v>
      </c>
    </row>
    <row r="15" spans="1:9" ht="12.75" customHeight="1">
      <c r="A15" s="124" t="s">
        <v>972</v>
      </c>
    </row>
    <row r="16" spans="1:9" ht="12.75" customHeight="1">
      <c r="A16" s="169" t="s">
        <v>971</v>
      </c>
    </row>
    <row r="17" spans="1:9" ht="12.75" customHeight="1"/>
    <row r="18" spans="1:9" ht="12.75" customHeight="1">
      <c r="A18" s="125" t="s">
        <v>588</v>
      </c>
      <c r="H18" s="26" t="str">
        <f>Naslovnica!A20</f>
        <v>Studeni 2012.</v>
      </c>
    </row>
    <row r="19" spans="1:9" ht="12.75" customHeight="1">
      <c r="A19" s="614" t="s">
        <v>589</v>
      </c>
      <c r="H19" s="615" t="str">
        <f>Naslovnica!A24</f>
        <v>November 2012</v>
      </c>
    </row>
    <row r="20" spans="1:9" ht="12.75" customHeight="1"/>
    <row r="21" spans="1:9" ht="12.75" customHeight="1"/>
    <row r="22" spans="1:9" ht="12.75" customHeight="1"/>
    <row r="23" spans="1:9" ht="12.75" customHeight="1"/>
    <row r="24" spans="1:9" ht="12.75" customHeight="1">
      <c r="I24" s="466"/>
    </row>
    <row r="25" spans="1:9" ht="12.75" customHeight="1"/>
    <row r="26" spans="1:9" ht="12.75" customHeight="1"/>
    <row r="27" spans="1:9" ht="12.75" customHeight="1">
      <c r="I27" s="466"/>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673" t="s">
        <v>972</v>
      </c>
    </row>
    <row r="38" spans="1:1" ht="12.75" customHeight="1"/>
    <row r="39" spans="1:1" ht="12.75" customHeight="1"/>
    <row r="40" spans="1:1" ht="12.75" customHeight="1">
      <c r="A40" s="461" t="s">
        <v>497</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149" t="s">
        <v>616</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22" t="s">
        <v>590</v>
      </c>
      <c r="G1" s="170" t="s">
        <v>185</v>
      </c>
      <c r="J1" s="26" t="s">
        <v>574</v>
      </c>
    </row>
    <row r="2" spans="1:11" ht="12.75" customHeight="1">
      <c r="A2" s="614" t="s">
        <v>591</v>
      </c>
      <c r="G2" s="628" t="s">
        <v>186</v>
      </c>
      <c r="J2" s="615" t="s">
        <v>575</v>
      </c>
    </row>
    <row r="3" spans="1:11" ht="12.75" customHeight="1"/>
    <row r="4" spans="1:11" ht="12.75" customHeight="1"/>
    <row r="5" spans="1:11" ht="13.5" customHeight="1">
      <c r="A5" s="53"/>
      <c r="B5" s="54"/>
      <c r="C5" s="54" t="s">
        <v>571</v>
      </c>
      <c r="D5" s="54"/>
      <c r="E5" s="146"/>
      <c r="F5" s="54" t="s">
        <v>522</v>
      </c>
      <c r="G5" s="146"/>
      <c r="H5" s="691" t="s">
        <v>977</v>
      </c>
      <c r="I5" s="692"/>
      <c r="J5" s="692"/>
    </row>
    <row r="6" spans="1:11" ht="13.5" customHeight="1">
      <c r="A6" s="53"/>
      <c r="B6" s="146"/>
      <c r="C6" s="629" t="s">
        <v>572</v>
      </c>
      <c r="D6" s="146"/>
      <c r="E6" s="146"/>
      <c r="F6" s="629" t="s">
        <v>523</v>
      </c>
      <c r="G6" s="146"/>
      <c r="H6" s="693" t="s">
        <v>978</v>
      </c>
      <c r="I6" s="693"/>
      <c r="J6" s="52" t="s">
        <v>979</v>
      </c>
    </row>
    <row r="7" spans="1:11" ht="30" customHeight="1">
      <c r="A7" s="143" t="s">
        <v>973</v>
      </c>
      <c r="B7" s="143" t="s">
        <v>974</v>
      </c>
      <c r="C7" s="143" t="s">
        <v>975</v>
      </c>
      <c r="D7" s="143" t="s">
        <v>976</v>
      </c>
      <c r="E7" s="611" t="s">
        <v>974</v>
      </c>
      <c r="F7" s="611" t="s">
        <v>975</v>
      </c>
      <c r="G7" s="611" t="s">
        <v>976</v>
      </c>
      <c r="H7" s="611" t="s">
        <v>974</v>
      </c>
      <c r="I7" s="611" t="s">
        <v>975</v>
      </c>
      <c r="J7" s="611" t="s">
        <v>976</v>
      </c>
    </row>
    <row r="8" spans="1:11" ht="12.75" customHeight="1">
      <c r="A8" s="56" t="s">
        <v>57</v>
      </c>
      <c r="B8" s="57">
        <v>878</v>
      </c>
      <c r="C8" s="57">
        <v>761</v>
      </c>
      <c r="D8" s="57">
        <v>1639</v>
      </c>
      <c r="E8" s="58">
        <v>987</v>
      </c>
      <c r="F8" s="58">
        <v>878</v>
      </c>
      <c r="G8" s="57">
        <v>1865</v>
      </c>
      <c r="H8" s="57">
        <v>-109</v>
      </c>
      <c r="I8" s="57">
        <v>-117</v>
      </c>
      <c r="J8" s="60">
        <v>-0.1211796246648793</v>
      </c>
      <c r="K8" s="521"/>
    </row>
    <row r="9" spans="1:11" ht="12.75" customHeight="1">
      <c r="A9" s="56" t="s">
        <v>58</v>
      </c>
      <c r="B9" s="57">
        <v>4854</v>
      </c>
      <c r="C9" s="57">
        <v>3007</v>
      </c>
      <c r="D9" s="57">
        <v>7861</v>
      </c>
      <c r="E9" s="58">
        <v>5672</v>
      </c>
      <c r="F9" s="58">
        <v>3595</v>
      </c>
      <c r="G9" s="57">
        <v>9267</v>
      </c>
      <c r="H9" s="57">
        <v>-818</v>
      </c>
      <c r="I9" s="57">
        <v>-588</v>
      </c>
      <c r="J9" s="60">
        <v>-0.15172116110931266</v>
      </c>
      <c r="K9" s="466"/>
    </row>
    <row r="10" spans="1:11" ht="12.75" customHeight="1">
      <c r="A10" s="56" t="s">
        <v>59</v>
      </c>
      <c r="B10" s="57">
        <v>11059</v>
      </c>
      <c r="C10" s="57">
        <v>8300</v>
      </c>
      <c r="D10" s="57">
        <v>19359</v>
      </c>
      <c r="E10" s="58">
        <v>12470</v>
      </c>
      <c r="F10" s="58">
        <v>9530</v>
      </c>
      <c r="G10" s="57">
        <v>22000</v>
      </c>
      <c r="H10" s="57">
        <v>-1411</v>
      </c>
      <c r="I10" s="57">
        <v>-1230</v>
      </c>
      <c r="J10" s="60">
        <v>-0.12004545454545457</v>
      </c>
    </row>
    <row r="11" spans="1:11" ht="12.75" customHeight="1">
      <c r="A11" s="56" t="s">
        <v>60</v>
      </c>
      <c r="B11" s="57">
        <v>14106</v>
      </c>
      <c r="C11" s="57">
        <v>11838</v>
      </c>
      <c r="D11" s="57">
        <v>25944</v>
      </c>
      <c r="E11" s="58">
        <v>15060</v>
      </c>
      <c r="F11" s="58">
        <v>13025</v>
      </c>
      <c r="G11" s="57">
        <v>28085</v>
      </c>
      <c r="H11" s="57">
        <v>-954</v>
      </c>
      <c r="I11" s="57">
        <v>-1187</v>
      </c>
      <c r="J11" s="60">
        <v>-7.6232864518426258E-2</v>
      </c>
    </row>
    <row r="12" spans="1:11" ht="12.75" customHeight="1">
      <c r="A12" s="56" t="s">
        <v>61</v>
      </c>
      <c r="B12" s="57">
        <v>14323</v>
      </c>
      <c r="C12" s="57">
        <v>13534</v>
      </c>
      <c r="D12" s="57">
        <v>27857</v>
      </c>
      <c r="E12" s="58">
        <v>13894</v>
      </c>
      <c r="F12" s="58">
        <v>13861</v>
      </c>
      <c r="G12" s="57">
        <v>27755</v>
      </c>
      <c r="H12" s="57">
        <v>429</v>
      </c>
      <c r="I12" s="57">
        <v>-327</v>
      </c>
      <c r="J12" s="60">
        <v>3.6750135110790172E-3</v>
      </c>
    </row>
    <row r="13" spans="1:11" ht="12.75" customHeight="1">
      <c r="A13" s="56" t="s">
        <v>62</v>
      </c>
      <c r="B13" s="57">
        <v>13301</v>
      </c>
      <c r="C13" s="57">
        <v>14403</v>
      </c>
      <c r="D13" s="57">
        <v>27704</v>
      </c>
      <c r="E13" s="58">
        <v>12999</v>
      </c>
      <c r="F13" s="58">
        <v>14104</v>
      </c>
      <c r="G13" s="57">
        <v>27103</v>
      </c>
      <c r="H13" s="57">
        <v>302</v>
      </c>
      <c r="I13" s="57">
        <v>299</v>
      </c>
      <c r="J13" s="60">
        <v>2.2174667011031879E-2</v>
      </c>
    </row>
    <row r="14" spans="1:11" ht="12.75" customHeight="1">
      <c r="A14" s="56" t="s">
        <v>63</v>
      </c>
      <c r="B14" s="57">
        <v>13613</v>
      </c>
      <c r="C14" s="57">
        <v>15839</v>
      </c>
      <c r="D14" s="57">
        <v>29452</v>
      </c>
      <c r="E14" s="58">
        <v>13229</v>
      </c>
      <c r="F14" s="58">
        <v>16097</v>
      </c>
      <c r="G14" s="57">
        <v>29326</v>
      </c>
      <c r="H14" s="57">
        <v>384</v>
      </c>
      <c r="I14" s="57">
        <v>-258</v>
      </c>
      <c r="J14" s="60">
        <v>4.2965286776239786E-3</v>
      </c>
    </row>
    <row r="15" spans="1:11" ht="12.75" customHeight="1">
      <c r="A15" s="56" t="s">
        <v>180</v>
      </c>
      <c r="B15" s="57">
        <v>15208</v>
      </c>
      <c r="C15" s="57">
        <v>16780</v>
      </c>
      <c r="D15" s="57">
        <v>31988</v>
      </c>
      <c r="E15" s="58">
        <v>17223</v>
      </c>
      <c r="F15" s="58">
        <v>18503</v>
      </c>
      <c r="G15" s="57">
        <v>35726</v>
      </c>
      <c r="H15" s="57">
        <v>-2015</v>
      </c>
      <c r="I15" s="57">
        <v>-1723</v>
      </c>
      <c r="J15" s="60">
        <v>-0.1046296814644796</v>
      </c>
    </row>
    <row r="16" spans="1:11" ht="12.75" customHeight="1">
      <c r="A16" s="56" t="s">
        <v>181</v>
      </c>
      <c r="B16" s="57">
        <v>8186</v>
      </c>
      <c r="C16" s="57">
        <v>8571</v>
      </c>
      <c r="D16" s="57">
        <v>16757</v>
      </c>
      <c r="E16" s="58">
        <v>4353</v>
      </c>
      <c r="F16" s="58">
        <v>3982</v>
      </c>
      <c r="G16" s="57">
        <v>8335</v>
      </c>
      <c r="H16" s="57">
        <v>3833</v>
      </c>
      <c r="I16" s="57">
        <v>4589</v>
      </c>
      <c r="J16" s="60">
        <v>1.0104379124175167</v>
      </c>
    </row>
    <row r="17" spans="1:11" ht="12.75" customHeight="1">
      <c r="A17" s="56" t="s">
        <v>182</v>
      </c>
      <c r="B17" s="57">
        <v>2132</v>
      </c>
      <c r="C17" s="57">
        <v>1928</v>
      </c>
      <c r="D17" s="57">
        <v>4060</v>
      </c>
      <c r="E17" s="59">
        <v>450</v>
      </c>
      <c r="F17" s="59">
        <v>462</v>
      </c>
      <c r="G17" s="57">
        <v>912</v>
      </c>
      <c r="H17" s="57">
        <v>1682</v>
      </c>
      <c r="I17" s="57">
        <v>1466</v>
      </c>
      <c r="J17" s="60">
        <v>3.4517543859649127</v>
      </c>
    </row>
    <row r="18" spans="1:11" ht="12.75" customHeight="1">
      <c r="A18" s="56" t="s">
        <v>183</v>
      </c>
      <c r="B18" s="57">
        <v>76</v>
      </c>
      <c r="C18" s="57">
        <v>114</v>
      </c>
      <c r="D18" s="57">
        <v>190</v>
      </c>
      <c r="E18" s="59">
        <v>46</v>
      </c>
      <c r="F18" s="59">
        <v>53</v>
      </c>
      <c r="G18" s="57">
        <v>99</v>
      </c>
      <c r="H18" s="57">
        <v>30</v>
      </c>
      <c r="I18" s="57">
        <v>61</v>
      </c>
      <c r="J18" s="60">
        <v>0.91919191919191912</v>
      </c>
    </row>
    <row r="19" spans="1:11" ht="26.25" customHeight="1">
      <c r="A19" s="172" t="s">
        <v>184</v>
      </c>
      <c r="B19" s="61">
        <v>97736</v>
      </c>
      <c r="C19" s="61">
        <v>95075</v>
      </c>
      <c r="D19" s="61">
        <v>192811</v>
      </c>
      <c r="E19" s="61">
        <v>96383</v>
      </c>
      <c r="F19" s="61">
        <v>94090</v>
      </c>
      <c r="G19" s="61">
        <v>190473</v>
      </c>
      <c r="H19" s="61">
        <v>1353</v>
      </c>
      <c r="I19" s="61">
        <v>985</v>
      </c>
      <c r="J19" s="62">
        <v>1.2274705601318825E-2</v>
      </c>
    </row>
    <row r="20" spans="1:11" ht="12.75" customHeight="1">
      <c r="A20" s="124" t="s">
        <v>178</v>
      </c>
    </row>
    <row r="21" spans="1:11" ht="12.75" customHeight="1"/>
    <row r="22" spans="1:11" ht="12.75" customHeight="1"/>
    <row r="23" spans="1:11" ht="12.75" customHeight="1">
      <c r="A23" s="171" t="s">
        <v>592</v>
      </c>
    </row>
    <row r="24" spans="1:11" ht="12.75" customHeight="1">
      <c r="A24" s="630" t="s">
        <v>593</v>
      </c>
    </row>
    <row r="25" spans="1:11" ht="12.75" customHeight="1" thickBot="1"/>
    <row r="26" spans="1:11" ht="12.75" customHeight="1">
      <c r="A26" s="268"/>
      <c r="B26" s="269"/>
      <c r="C26" s="269"/>
      <c r="D26" s="269"/>
      <c r="E26" s="269"/>
      <c r="F26" s="269"/>
      <c r="G26" s="269"/>
      <c r="H26" s="269"/>
      <c r="I26" s="269"/>
      <c r="J26" s="270"/>
    </row>
    <row r="27" spans="1:11" ht="12.75" customHeight="1">
      <c r="A27" s="271"/>
      <c r="B27" s="267"/>
      <c r="C27" s="267"/>
      <c r="D27" s="267"/>
      <c r="E27" s="267"/>
      <c r="F27" s="267"/>
      <c r="G27" s="267"/>
      <c r="H27" s="267"/>
      <c r="I27" s="267"/>
      <c r="J27" s="272"/>
    </row>
    <row r="28" spans="1:11" ht="12.75" customHeight="1">
      <c r="A28" s="271"/>
      <c r="B28" s="267"/>
      <c r="C28" s="267"/>
      <c r="D28" s="267"/>
      <c r="E28" s="267"/>
      <c r="F28" s="267"/>
      <c r="G28" s="267"/>
      <c r="H28" s="267"/>
      <c r="I28" s="267"/>
      <c r="J28" s="272"/>
      <c r="K28" s="521"/>
    </row>
    <row r="29" spans="1:11" ht="12.75" customHeight="1">
      <c r="A29" s="271"/>
      <c r="B29" s="267"/>
      <c r="C29" s="267"/>
      <c r="D29" s="267"/>
      <c r="E29" s="267"/>
      <c r="F29" s="267"/>
      <c r="G29" s="267"/>
      <c r="H29" s="267"/>
      <c r="I29" s="267"/>
      <c r="J29" s="272"/>
      <c r="K29" s="466"/>
    </row>
    <row r="30" spans="1:11" ht="12.75" customHeight="1">
      <c r="A30" s="271"/>
      <c r="B30" s="267"/>
      <c r="C30" s="267"/>
      <c r="D30" s="267"/>
      <c r="E30" s="267"/>
      <c r="F30" s="267"/>
      <c r="G30" s="267"/>
      <c r="H30" s="267"/>
      <c r="I30" s="267"/>
      <c r="J30" s="272"/>
      <c r="K30" s="466"/>
    </row>
    <row r="31" spans="1:11" ht="12.75" customHeight="1">
      <c r="A31" s="271"/>
      <c r="B31" s="267"/>
      <c r="C31" s="267"/>
      <c r="D31" s="267"/>
      <c r="E31" s="267"/>
      <c r="F31" s="267"/>
      <c r="G31" s="267"/>
      <c r="H31" s="267"/>
      <c r="I31" s="267"/>
      <c r="J31" s="272"/>
    </row>
    <row r="32" spans="1:11" ht="12.75" customHeight="1">
      <c r="A32" s="271"/>
      <c r="B32" s="267"/>
      <c r="C32" s="267"/>
      <c r="D32" s="267"/>
      <c r="E32" s="267"/>
      <c r="F32" s="267"/>
      <c r="G32" s="267"/>
      <c r="H32" s="267"/>
      <c r="I32" s="267"/>
      <c r="J32" s="272"/>
    </row>
    <row r="33" spans="1:10" ht="12.75" customHeight="1">
      <c r="A33" s="271"/>
      <c r="B33" s="267"/>
      <c r="C33" s="267"/>
      <c r="D33" s="267"/>
      <c r="E33" s="267"/>
      <c r="F33" s="267"/>
      <c r="G33" s="267"/>
      <c r="H33" s="267"/>
      <c r="I33" s="267"/>
      <c r="J33" s="272"/>
    </row>
    <row r="34" spans="1:10" ht="12.75" customHeight="1">
      <c r="A34" s="271"/>
      <c r="B34" s="267"/>
      <c r="C34" s="267"/>
      <c r="D34" s="267"/>
      <c r="E34" s="267"/>
      <c r="F34" s="267"/>
      <c r="G34" s="267"/>
      <c r="H34" s="267"/>
      <c r="I34" s="267"/>
      <c r="J34" s="272"/>
    </row>
    <row r="35" spans="1:10" ht="12.75" customHeight="1">
      <c r="A35" s="271"/>
      <c r="B35" s="267"/>
      <c r="C35" s="267"/>
      <c r="D35" s="267"/>
      <c r="E35" s="267"/>
      <c r="F35" s="267"/>
      <c r="G35" s="267"/>
      <c r="H35" s="267"/>
      <c r="I35" s="267"/>
      <c r="J35" s="272"/>
    </row>
    <row r="36" spans="1:10" ht="12.75" customHeight="1">
      <c r="A36" s="271"/>
      <c r="B36" s="267"/>
      <c r="C36" s="267"/>
      <c r="D36" s="267"/>
      <c r="E36" s="267"/>
      <c r="F36" s="267"/>
      <c r="G36" s="267"/>
      <c r="H36" s="267"/>
      <c r="I36" s="267"/>
      <c r="J36" s="272"/>
    </row>
    <row r="37" spans="1:10" ht="12.75" customHeight="1">
      <c r="A37" s="271"/>
      <c r="B37" s="267"/>
      <c r="C37" s="267"/>
      <c r="D37" s="267"/>
      <c r="E37" s="267"/>
      <c r="F37" s="267"/>
      <c r="G37" s="267"/>
      <c r="H37" s="267"/>
      <c r="I37" s="267"/>
      <c r="J37" s="272"/>
    </row>
    <row r="38" spans="1:10" ht="12.75" customHeight="1">
      <c r="A38" s="271"/>
      <c r="B38" s="267"/>
      <c r="C38" s="267"/>
      <c r="D38" s="267"/>
      <c r="E38" s="267"/>
      <c r="F38" s="267"/>
      <c r="G38" s="267"/>
      <c r="H38" s="267"/>
      <c r="I38" s="267"/>
      <c r="J38" s="272"/>
    </row>
    <row r="39" spans="1:10" ht="12.75" customHeight="1">
      <c r="A39" s="271"/>
      <c r="B39" s="267"/>
      <c r="C39" s="267"/>
      <c r="D39" s="267"/>
      <c r="E39" s="267"/>
      <c r="F39" s="267"/>
      <c r="G39" s="267"/>
      <c r="H39" s="267"/>
      <c r="I39" s="267"/>
      <c r="J39" s="272"/>
    </row>
    <row r="40" spans="1:10" ht="12.75" customHeight="1">
      <c r="A40" s="271"/>
      <c r="B40" s="267"/>
      <c r="C40" s="267"/>
      <c r="D40" s="267"/>
      <c r="E40" s="267"/>
      <c r="F40" s="267"/>
      <c r="G40" s="267"/>
      <c r="H40" s="267"/>
      <c r="I40" s="267"/>
      <c r="J40" s="272"/>
    </row>
    <row r="41" spans="1:10" ht="12.75" customHeight="1">
      <c r="A41" s="271"/>
      <c r="B41" s="267"/>
      <c r="C41" s="267"/>
      <c r="D41" s="267"/>
      <c r="E41" s="267"/>
      <c r="F41" s="267"/>
      <c r="G41" s="267"/>
      <c r="H41" s="267"/>
      <c r="I41" s="267"/>
      <c r="J41" s="272"/>
    </row>
    <row r="42" spans="1:10" ht="12.75" customHeight="1">
      <c r="A42" s="271"/>
      <c r="B42" s="267"/>
      <c r="C42" s="267"/>
      <c r="D42" s="267"/>
      <c r="E42" s="267"/>
      <c r="F42" s="267"/>
      <c r="G42" s="267"/>
      <c r="H42" s="267"/>
      <c r="I42" s="267"/>
      <c r="J42" s="272"/>
    </row>
    <row r="43" spans="1:10" ht="12.75" customHeight="1">
      <c r="A43" s="271"/>
      <c r="B43" s="267"/>
      <c r="C43" s="267"/>
      <c r="D43" s="267"/>
      <c r="E43" s="267"/>
      <c r="F43" s="267"/>
      <c r="G43" s="267"/>
      <c r="H43" s="267"/>
      <c r="I43" s="267"/>
      <c r="J43" s="272"/>
    </row>
    <row r="44" spans="1:10" ht="12.75" customHeight="1">
      <c r="A44" s="271"/>
      <c r="B44" s="267"/>
      <c r="C44" s="267"/>
      <c r="D44" s="267"/>
      <c r="E44" s="267"/>
      <c r="F44" s="267"/>
      <c r="G44" s="267"/>
      <c r="H44" s="267"/>
      <c r="I44" s="267"/>
      <c r="J44" s="272"/>
    </row>
    <row r="45" spans="1:10" ht="12.75" customHeight="1">
      <c r="A45" s="271"/>
      <c r="B45" s="267"/>
      <c r="C45" s="267"/>
      <c r="D45" s="267"/>
      <c r="E45" s="267"/>
      <c r="F45" s="267"/>
      <c r="G45" s="267"/>
      <c r="H45" s="267"/>
      <c r="I45" s="267"/>
      <c r="J45" s="272"/>
    </row>
    <row r="46" spans="1:10" ht="12.75" customHeight="1">
      <c r="A46" s="271"/>
      <c r="B46" s="267"/>
      <c r="C46" s="267"/>
      <c r="D46" s="267"/>
      <c r="E46" s="267"/>
      <c r="F46" s="267"/>
      <c r="G46" s="267"/>
      <c r="H46" s="267"/>
      <c r="I46" s="267"/>
      <c r="J46" s="272"/>
    </row>
    <row r="47" spans="1:10" ht="12.75" customHeight="1">
      <c r="A47" s="271"/>
      <c r="B47" s="267"/>
      <c r="C47" s="267"/>
      <c r="D47" s="267"/>
      <c r="E47" s="267"/>
      <c r="F47" s="267"/>
      <c r="G47" s="267"/>
      <c r="H47" s="267"/>
      <c r="I47" s="267"/>
      <c r="J47" s="272"/>
    </row>
    <row r="48" spans="1:10" ht="12.75" customHeight="1">
      <c r="A48" s="271"/>
      <c r="B48" s="267"/>
      <c r="C48" s="267"/>
      <c r="D48" s="267"/>
      <c r="E48" s="267"/>
      <c r="F48" s="267"/>
      <c r="G48" s="267"/>
      <c r="H48" s="267"/>
      <c r="I48" s="267"/>
      <c r="J48" s="272"/>
    </row>
    <row r="49" spans="1:10" ht="12.75" customHeight="1">
      <c r="A49" s="271"/>
      <c r="B49" s="267"/>
      <c r="C49" s="267"/>
      <c r="D49" s="267"/>
      <c r="E49" s="267"/>
      <c r="F49" s="267"/>
      <c r="G49" s="267"/>
      <c r="H49" s="267"/>
      <c r="I49" s="267"/>
      <c r="J49" s="272"/>
    </row>
    <row r="50" spans="1:10" ht="12.75" customHeight="1">
      <c r="A50" s="271"/>
      <c r="B50" s="267"/>
      <c r="C50" s="267"/>
      <c r="D50" s="267"/>
      <c r="E50" s="267"/>
      <c r="F50" s="267"/>
      <c r="G50" s="267"/>
      <c r="H50" s="267"/>
      <c r="I50" s="267"/>
      <c r="J50" s="272"/>
    </row>
    <row r="51" spans="1:10" ht="12.75" customHeight="1">
      <c r="A51" s="271"/>
      <c r="B51" s="267"/>
      <c r="C51" s="267"/>
      <c r="D51" s="267"/>
      <c r="E51" s="267"/>
      <c r="F51" s="267"/>
      <c r="G51" s="267"/>
      <c r="H51" s="267"/>
      <c r="I51" s="267"/>
      <c r="J51" s="272"/>
    </row>
    <row r="52" spans="1:10" ht="12.75" customHeight="1">
      <c r="A52" s="271"/>
      <c r="B52" s="267"/>
      <c r="C52" s="267"/>
      <c r="D52" s="267"/>
      <c r="E52" s="267"/>
      <c r="F52" s="267"/>
      <c r="G52" s="267"/>
      <c r="H52" s="267"/>
      <c r="I52" s="267"/>
      <c r="J52" s="272"/>
    </row>
    <row r="53" spans="1:10" ht="12.75" customHeight="1">
      <c r="A53" s="271"/>
      <c r="B53" s="267"/>
      <c r="C53" s="267"/>
      <c r="D53" s="267"/>
      <c r="E53" s="267"/>
      <c r="F53" s="267"/>
      <c r="G53" s="267"/>
      <c r="H53" s="267"/>
      <c r="I53" s="267"/>
      <c r="J53" s="272"/>
    </row>
    <row r="54" spans="1:10" ht="12.75" customHeight="1">
      <c r="A54" s="271"/>
      <c r="B54" s="267"/>
      <c r="C54" s="267"/>
      <c r="D54" s="267"/>
      <c r="E54" s="267"/>
      <c r="F54" s="267"/>
      <c r="G54" s="267"/>
      <c r="H54" s="267"/>
      <c r="I54" s="267"/>
      <c r="J54" s="272"/>
    </row>
    <row r="55" spans="1:10" ht="12.75" customHeight="1">
      <c r="A55" s="271"/>
      <c r="B55" s="267"/>
      <c r="C55" s="267"/>
      <c r="D55" s="267"/>
      <c r="E55" s="267"/>
      <c r="F55" s="267"/>
      <c r="G55" s="267"/>
      <c r="H55" s="267"/>
      <c r="I55" s="267"/>
      <c r="J55" s="272"/>
    </row>
    <row r="56" spans="1:10" ht="12.75" customHeight="1">
      <c r="A56" s="271"/>
      <c r="B56" s="267"/>
      <c r="C56" s="267"/>
      <c r="D56" s="267"/>
      <c r="E56" s="267"/>
      <c r="F56" s="267"/>
      <c r="G56" s="267"/>
      <c r="H56" s="267"/>
      <c r="I56" s="267"/>
      <c r="J56" s="272"/>
    </row>
    <row r="57" spans="1:10" ht="12.75" customHeight="1">
      <c r="A57" s="271"/>
      <c r="B57" s="267"/>
      <c r="C57" s="267"/>
      <c r="D57" s="267"/>
      <c r="E57" s="267"/>
      <c r="F57" s="267"/>
      <c r="G57" s="267"/>
      <c r="H57" s="267"/>
      <c r="I57" s="267"/>
      <c r="J57" s="272"/>
    </row>
    <row r="58" spans="1:10" ht="12.75" customHeight="1">
      <c r="A58" s="271"/>
      <c r="B58" s="267"/>
      <c r="C58" s="267"/>
      <c r="D58" s="267"/>
      <c r="E58" s="267"/>
      <c r="F58" s="267"/>
      <c r="G58" s="267"/>
      <c r="H58" s="267"/>
      <c r="I58" s="267"/>
      <c r="J58" s="272"/>
    </row>
    <row r="59" spans="1:10" ht="12.75" customHeight="1">
      <c r="A59" s="271"/>
      <c r="B59" s="267"/>
      <c r="C59" s="267"/>
      <c r="D59" s="267"/>
      <c r="E59" s="267"/>
      <c r="F59" s="267"/>
      <c r="G59" s="267"/>
      <c r="H59" s="267"/>
      <c r="I59" s="267"/>
      <c r="J59" s="272"/>
    </row>
    <row r="60" spans="1:10" ht="12.75" customHeight="1">
      <c r="A60" s="271"/>
      <c r="B60" s="267"/>
      <c r="C60" s="267"/>
      <c r="D60" s="267"/>
      <c r="E60" s="267"/>
      <c r="F60" s="267"/>
      <c r="G60" s="267"/>
      <c r="H60" s="267"/>
      <c r="I60" s="267"/>
      <c r="J60" s="272"/>
    </row>
    <row r="61" spans="1:10" ht="12.75" customHeight="1">
      <c r="A61" s="271"/>
      <c r="B61" s="267"/>
      <c r="C61" s="267"/>
      <c r="D61" s="267"/>
      <c r="E61" s="267"/>
      <c r="F61" s="267"/>
      <c r="G61" s="267"/>
      <c r="H61" s="267"/>
      <c r="I61" s="267"/>
      <c r="J61" s="272"/>
    </row>
    <row r="62" spans="1:10" ht="12.75" customHeight="1">
      <c r="A62" s="271"/>
      <c r="B62" s="267"/>
      <c r="C62" s="267"/>
      <c r="D62" s="267"/>
      <c r="E62" s="267"/>
      <c r="F62" s="267"/>
      <c r="G62" s="267"/>
      <c r="H62" s="267"/>
      <c r="I62" s="267"/>
      <c r="J62" s="272"/>
    </row>
    <row r="63" spans="1:10" ht="12.75" customHeight="1">
      <c r="A63" s="271"/>
      <c r="B63" s="267"/>
      <c r="C63" s="267"/>
      <c r="D63" s="267"/>
      <c r="E63" s="267"/>
      <c r="F63" s="267"/>
      <c r="G63" s="267"/>
      <c r="H63" s="267"/>
      <c r="I63" s="267"/>
      <c r="J63" s="272"/>
    </row>
    <row r="64" spans="1:10" ht="12.75" customHeight="1">
      <c r="A64" s="271"/>
      <c r="B64" s="267"/>
      <c r="C64" s="267"/>
      <c r="D64" s="267"/>
      <c r="E64" s="267"/>
      <c r="F64" s="267"/>
      <c r="G64" s="267"/>
      <c r="H64" s="267"/>
      <c r="I64" s="267"/>
      <c r="J64" s="272"/>
    </row>
    <row r="65" spans="1:10" ht="12.75" customHeight="1">
      <c r="A65" s="271"/>
      <c r="B65" s="267"/>
      <c r="C65" s="267"/>
      <c r="D65" s="267"/>
      <c r="E65" s="267"/>
      <c r="F65" s="267"/>
      <c r="G65" s="267"/>
      <c r="H65" s="267"/>
      <c r="I65" s="267"/>
      <c r="J65" s="272"/>
    </row>
    <row r="66" spans="1:10" ht="12.75" customHeight="1" thickBot="1">
      <c r="A66" s="273"/>
      <c r="B66" s="274"/>
      <c r="C66" s="274"/>
      <c r="D66" s="274"/>
      <c r="E66" s="274"/>
      <c r="F66" s="274"/>
      <c r="G66" s="274"/>
      <c r="H66" s="274"/>
      <c r="I66" s="274"/>
      <c r="J66" s="275"/>
    </row>
    <row r="67" spans="1:10" ht="12.75" customHeight="1">
      <c r="A67" s="124" t="s">
        <v>972</v>
      </c>
    </row>
    <row r="68" spans="1:10" ht="12.75" customHeight="1"/>
    <row r="69" spans="1:10" ht="12.75" customHeight="1"/>
    <row r="70" spans="1:10" ht="12.75" customHeight="1">
      <c r="A70" s="461" t="s">
        <v>497</v>
      </c>
    </row>
    <row r="71" spans="1:10" ht="12.75" customHeight="1"/>
    <row r="72" spans="1:10" ht="12.75" customHeight="1"/>
    <row r="73" spans="1:10" ht="12.75" customHeight="1"/>
    <row r="74" spans="1:10" ht="12.75" customHeight="1"/>
    <row r="75" spans="1:10" ht="12.75" customHeight="1"/>
    <row r="76" spans="1:10" ht="12.75" customHeight="1">
      <c r="J76" s="49" t="s">
        <v>617</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 customWidth="1"/>
  </cols>
  <sheetData>
    <row r="1" spans="1:7" ht="12.75" customHeight="1">
      <c r="A1" s="67" t="s">
        <v>594</v>
      </c>
      <c r="F1" s="26" t="str">
        <f>Naslovnica!A20</f>
        <v>Studeni 2012.</v>
      </c>
    </row>
    <row r="2" spans="1:7" ht="12.75" customHeight="1">
      <c r="A2" s="631" t="s">
        <v>980</v>
      </c>
      <c r="F2" s="615" t="str">
        <f>Naslovnica!A24</f>
        <v>November 2012</v>
      </c>
    </row>
    <row r="3" spans="1:7" ht="12.75" customHeight="1"/>
    <row r="4" spans="1:7" ht="12.75" customHeight="1">
      <c r="E4" s="713" t="s">
        <v>925</v>
      </c>
      <c r="F4" s="713"/>
    </row>
    <row r="5" spans="1:7" ht="13.5" customHeight="1">
      <c r="A5" s="721" t="s">
        <v>981</v>
      </c>
      <c r="B5" s="733" t="s">
        <v>187</v>
      </c>
      <c r="C5" s="733"/>
      <c r="D5" s="733"/>
      <c r="E5" s="733"/>
      <c r="F5" s="733"/>
    </row>
    <row r="6" spans="1:7" ht="33.75" customHeight="1">
      <c r="A6" s="721"/>
      <c r="B6" s="173" t="str">
        <f>Naslovnica!A20</f>
        <v>Studeni 2012.</v>
      </c>
      <c r="C6" s="173" t="str">
        <f>'4 Tablica 2 - Graf 2'!F5</f>
        <v>Listopad 2012.</v>
      </c>
      <c r="D6" s="173" t="s">
        <v>127</v>
      </c>
      <c r="E6" s="144" t="s">
        <v>188</v>
      </c>
      <c r="F6" s="174" t="s">
        <v>189</v>
      </c>
    </row>
    <row r="7" spans="1:7" ht="45" customHeight="1">
      <c r="A7" s="721"/>
      <c r="B7" s="632" t="str">
        <f>Naslovnica!A24</f>
        <v>November 2012</v>
      </c>
      <c r="C7" s="632" t="str">
        <f>'4 Tablica 2 - Graf 2'!F6</f>
        <v>October 2012</v>
      </c>
      <c r="D7" s="632" t="s">
        <v>190</v>
      </c>
      <c r="E7" s="618" t="s">
        <v>982</v>
      </c>
      <c r="F7" s="632" t="s">
        <v>191</v>
      </c>
    </row>
    <row r="8" spans="1:7">
      <c r="A8" s="175" t="s">
        <v>172</v>
      </c>
      <c r="B8" s="176">
        <v>3229.80339</v>
      </c>
      <c r="C8" s="176">
        <v>3177.1513</v>
      </c>
      <c r="D8" s="177">
        <v>1.6572106591209668E-2</v>
      </c>
      <c r="E8" s="178">
        <v>197899.00470999998</v>
      </c>
      <c r="F8" s="177">
        <v>1.6591239744651692E-2</v>
      </c>
      <c r="G8" s="466"/>
    </row>
    <row r="9" spans="1:7">
      <c r="A9" s="175" t="s">
        <v>173</v>
      </c>
      <c r="B9" s="176">
        <v>8615.4353699999992</v>
      </c>
      <c r="C9" s="176">
        <v>7947.2471500000001</v>
      </c>
      <c r="D9" s="177">
        <v>8.40779464119219E-2</v>
      </c>
      <c r="E9" s="178">
        <v>754310.49106000026</v>
      </c>
      <c r="F9" s="177">
        <v>1.1553563758080764E-2</v>
      </c>
      <c r="G9" s="521"/>
    </row>
    <row r="10" spans="1:7">
      <c r="A10" s="175" t="s">
        <v>192</v>
      </c>
      <c r="B10" s="176">
        <v>1526.0132800000001</v>
      </c>
      <c r="C10" s="176">
        <v>1606.51953</v>
      </c>
      <c r="D10" s="177">
        <v>-5.0112213699636698E-2</v>
      </c>
      <c r="E10" s="178">
        <v>151399.06800999999</v>
      </c>
      <c r="F10" s="179">
        <v>1.0182038944553121E-2</v>
      </c>
    </row>
    <row r="11" spans="1:7">
      <c r="A11" s="175" t="s">
        <v>175</v>
      </c>
      <c r="B11" s="176">
        <v>1279.8287599999999</v>
      </c>
      <c r="C11" s="176">
        <v>1262.2112999999999</v>
      </c>
      <c r="D11" s="177">
        <v>1.3957615495915787E-2</v>
      </c>
      <c r="E11" s="178">
        <v>132416.48371</v>
      </c>
      <c r="F11" s="177">
        <v>9.7595043924826406E-3</v>
      </c>
    </row>
    <row r="12" spans="1:7">
      <c r="A12" s="175" t="s">
        <v>176</v>
      </c>
      <c r="B12" s="176">
        <v>1158.6914199999999</v>
      </c>
      <c r="C12" s="176">
        <v>1094.2072700000001</v>
      </c>
      <c r="D12" s="177">
        <v>5.8932298996697163E-2</v>
      </c>
      <c r="E12" s="178">
        <v>61638.592399999994</v>
      </c>
      <c r="F12" s="177">
        <v>1.9158288972450001E-2</v>
      </c>
    </row>
    <row r="13" spans="1:7">
      <c r="A13" s="180" t="s">
        <v>177</v>
      </c>
      <c r="B13" s="176">
        <v>5890.1218899999994</v>
      </c>
      <c r="C13" s="176">
        <v>4595.0480800000005</v>
      </c>
      <c r="D13" s="177">
        <v>0.28184118804693736</v>
      </c>
      <c r="E13" s="181">
        <v>723106.29280000005</v>
      </c>
      <c r="F13" s="177">
        <v>8.2124778119916485E-3</v>
      </c>
    </row>
    <row r="14" spans="1:7" ht="18.75" customHeight="1">
      <c r="A14" s="182" t="s">
        <v>582</v>
      </c>
      <c r="B14" s="183">
        <v>21699.894110000001</v>
      </c>
      <c r="C14" s="184">
        <v>19682.38463</v>
      </c>
      <c r="D14" s="185">
        <v>0.10250330526134022</v>
      </c>
      <c r="E14" s="186">
        <v>2020769.9326900009</v>
      </c>
      <c r="F14" s="185">
        <v>1.0854994418011476E-2</v>
      </c>
    </row>
    <row r="15" spans="1:7" ht="12.75" customHeight="1">
      <c r="A15" s="90" t="s">
        <v>193</v>
      </c>
      <c r="B15" s="91"/>
      <c r="C15" s="93"/>
      <c r="D15" s="93"/>
      <c r="E15" s="93"/>
      <c r="F15" s="93"/>
      <c r="G15" s="93"/>
    </row>
    <row r="16" spans="1:7" ht="22.5" customHeight="1">
      <c r="A16" s="734" t="s">
        <v>194</v>
      </c>
      <c r="B16" s="734"/>
      <c r="C16" s="734"/>
      <c r="D16" s="734"/>
      <c r="E16" s="734"/>
      <c r="F16" s="734"/>
      <c r="G16" s="187"/>
    </row>
    <row r="17" spans="1:7" ht="12.75" customHeight="1">
      <c r="A17" s="729" t="s">
        <v>195</v>
      </c>
      <c r="B17" s="730"/>
      <c r="C17" s="730"/>
      <c r="D17" s="730"/>
      <c r="E17" s="730"/>
      <c r="F17" s="730"/>
      <c r="G17" s="188"/>
    </row>
    <row r="18" spans="1:7" ht="12.75" customHeight="1">
      <c r="A18" s="731" t="s">
        <v>196</v>
      </c>
      <c r="B18" s="732"/>
      <c r="C18" s="732"/>
      <c r="D18" s="732"/>
      <c r="E18" s="732"/>
      <c r="F18" s="732"/>
      <c r="G18" s="189"/>
    </row>
    <row r="19" spans="1:7" ht="12.75" customHeight="1">
      <c r="A19" s="729" t="s">
        <v>197</v>
      </c>
      <c r="B19" s="730"/>
      <c r="C19" s="730"/>
      <c r="D19" s="730"/>
      <c r="E19" s="730"/>
      <c r="F19" s="730"/>
      <c r="G19" s="188"/>
    </row>
    <row r="20" spans="1:7" ht="12.75" customHeight="1"/>
    <row r="21" spans="1:7" ht="12.75" customHeight="1">
      <c r="A21" s="190" t="s">
        <v>595</v>
      </c>
      <c r="F21" s="26" t="str">
        <f>Naslovnica!A20</f>
        <v>Studeni 2012.</v>
      </c>
    </row>
    <row r="22" spans="1:7" ht="12.75" customHeight="1">
      <c r="A22" s="631" t="s">
        <v>596</v>
      </c>
      <c r="F22" s="615" t="str">
        <f>Naslovnica!A24</f>
        <v>November 2012</v>
      </c>
    </row>
    <row r="23" spans="1:7" ht="12.75" customHeight="1"/>
    <row r="24" spans="1:7" ht="12.75" customHeight="1"/>
    <row r="25" spans="1:7" ht="12.75" customHeight="1"/>
    <row r="26" spans="1:7" ht="12.75" customHeight="1">
      <c r="G26" s="466"/>
    </row>
    <row r="27" spans="1:7" ht="12.75" customHeight="1">
      <c r="G27" s="521"/>
    </row>
    <row r="28" spans="1:7" ht="12.75" customHeight="1">
      <c r="G28" s="521"/>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90" t="s">
        <v>983</v>
      </c>
    </row>
    <row r="42" spans="1:1" ht="12.75" customHeight="1"/>
    <row r="43" spans="1:1" ht="12.75" customHeight="1"/>
    <row r="44" spans="1:1" ht="12.75" customHeight="1"/>
    <row r="45" spans="1:1" ht="12.75" customHeight="1"/>
    <row r="46" spans="1:1" ht="12.75" customHeight="1">
      <c r="A46" s="461" t="s">
        <v>497</v>
      </c>
    </row>
    <row r="47" spans="1:1" ht="12.75" customHeight="1"/>
    <row r="48" spans="1:1" ht="12.75" customHeight="1"/>
    <row r="49" spans="6:6" ht="12.75" customHeight="1"/>
    <row r="53" spans="6:6">
      <c r="F53" s="149" t="s">
        <v>618</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7"/>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125" t="s">
        <v>597</v>
      </c>
      <c r="G1" s="26" t="str">
        <f>Naslovnica!A20</f>
        <v>Studeni 2012.</v>
      </c>
    </row>
    <row r="2" spans="1:8" ht="12.75" customHeight="1">
      <c r="A2" s="614" t="s">
        <v>598</v>
      </c>
      <c r="G2" s="615" t="str">
        <f>Naslovnica!A24</f>
        <v>November 2012</v>
      </c>
    </row>
    <row r="3" spans="1:8" ht="12.75" customHeight="1"/>
    <row r="4" spans="1:8" ht="12.75" customHeight="1">
      <c r="F4" s="659"/>
      <c r="G4" s="49" t="s">
        <v>925</v>
      </c>
    </row>
    <row r="5" spans="1:8" ht="15" customHeight="1">
      <c r="A5" s="714" t="s">
        <v>985</v>
      </c>
      <c r="B5" s="715" t="s">
        <v>984</v>
      </c>
      <c r="C5" s="715"/>
      <c r="D5" s="715"/>
      <c r="E5" s="715"/>
      <c r="F5" s="715"/>
      <c r="G5" s="715"/>
    </row>
    <row r="6" spans="1:8">
      <c r="A6" s="714"/>
      <c r="B6" s="719" t="str">
        <f>Naslovnica!A20</f>
        <v>Studeni 2012.</v>
      </c>
      <c r="C6" s="692"/>
      <c r="D6" s="719" t="str">
        <f>'4 Tablica 2 - Graf 2'!F5</f>
        <v>Listopad 2012.</v>
      </c>
      <c r="E6" s="692"/>
      <c r="F6" s="735" t="s">
        <v>198</v>
      </c>
      <c r="G6" s="735"/>
    </row>
    <row r="7" spans="1:8">
      <c r="A7" s="714"/>
      <c r="B7" s="716" t="str">
        <f>Naslovnica!A24</f>
        <v>November 2012</v>
      </c>
      <c r="C7" s="736"/>
      <c r="D7" s="737" t="str">
        <f>'4 Tablica 2 - Graf 2'!F6</f>
        <v>October 2012</v>
      </c>
      <c r="E7" s="736"/>
      <c r="F7" s="738" t="s">
        <v>199</v>
      </c>
      <c r="G7" s="738"/>
    </row>
    <row r="8" spans="1:8">
      <c r="A8" s="714"/>
      <c r="B8" s="145" t="s">
        <v>150</v>
      </c>
      <c r="C8" s="145" t="s">
        <v>151</v>
      </c>
      <c r="D8" s="145" t="s">
        <v>150</v>
      </c>
      <c r="E8" s="145" t="s">
        <v>151</v>
      </c>
      <c r="F8" s="145" t="s">
        <v>150</v>
      </c>
      <c r="G8" s="145" t="s">
        <v>152</v>
      </c>
    </row>
    <row r="9" spans="1:8">
      <c r="A9" s="714"/>
      <c r="B9" s="620" t="s">
        <v>153</v>
      </c>
      <c r="C9" s="620" t="s">
        <v>154</v>
      </c>
      <c r="D9" s="620" t="s">
        <v>153</v>
      </c>
      <c r="E9" s="620" t="s">
        <v>154</v>
      </c>
      <c r="F9" s="620" t="s">
        <v>153</v>
      </c>
      <c r="G9" s="620" t="s">
        <v>155</v>
      </c>
    </row>
    <row r="10" spans="1:8">
      <c r="A10" s="129" t="s">
        <v>172</v>
      </c>
      <c r="B10" s="191">
        <v>173630.30382</v>
      </c>
      <c r="C10" s="192">
        <v>8.8870126570878588E-2</v>
      </c>
      <c r="D10" s="191">
        <v>187625.83452</v>
      </c>
      <c r="E10" s="193">
        <v>9.53592933744902E-2</v>
      </c>
      <c r="F10" s="194">
        <v>-13995.530700000018</v>
      </c>
      <c r="G10" s="193">
        <v>-7.4592769891228178E-2</v>
      </c>
      <c r="H10" s="521"/>
    </row>
    <row r="11" spans="1:8">
      <c r="A11" s="129" t="s">
        <v>173</v>
      </c>
      <c r="B11" s="191">
        <v>818181.80389999994</v>
      </c>
      <c r="C11" s="192">
        <v>0.41877436640301074</v>
      </c>
      <c r="D11" s="195">
        <v>826336.56015999999</v>
      </c>
      <c r="E11" s="193">
        <v>0.42548616607797535</v>
      </c>
      <c r="F11" s="194">
        <v>-8154.7562599999901</v>
      </c>
      <c r="G11" s="193">
        <v>-9.8685652470961952E-3</v>
      </c>
      <c r="H11" s="521"/>
    </row>
    <row r="12" spans="1:8">
      <c r="A12" s="129" t="s">
        <v>192</v>
      </c>
      <c r="B12" s="191">
        <v>126020.85532999999</v>
      </c>
      <c r="C12" s="192">
        <v>6.4501928046833495E-2</v>
      </c>
      <c r="D12" s="195">
        <v>125010.94938999999</v>
      </c>
      <c r="E12" s="193">
        <v>6.120536692773109E-2</v>
      </c>
      <c r="F12" s="194">
        <v>1009.9059399999976</v>
      </c>
      <c r="G12" s="193">
        <v>8.0785398793298269E-3</v>
      </c>
    </row>
    <row r="13" spans="1:8">
      <c r="A13" s="129" t="s">
        <v>175</v>
      </c>
      <c r="B13" s="191">
        <v>126432.86276999999</v>
      </c>
      <c r="C13" s="192">
        <v>6.4712808017295925E-2</v>
      </c>
      <c r="D13" s="195">
        <v>124667.41065999999</v>
      </c>
      <c r="E13" s="193">
        <v>6.3100743358559128E-2</v>
      </c>
      <c r="F13" s="194">
        <v>1765.4521099999995</v>
      </c>
      <c r="G13" s="193">
        <v>1.4161296048851453E-2</v>
      </c>
    </row>
    <row r="14" spans="1:8">
      <c r="A14" s="129" t="s">
        <v>176</v>
      </c>
      <c r="B14" s="191">
        <v>57824.746659999997</v>
      </c>
      <c r="C14" s="192">
        <v>2.9596749193796283E-2</v>
      </c>
      <c r="D14" s="195">
        <v>56563.491399999999</v>
      </c>
      <c r="E14" s="193">
        <v>2.8350303627477123E-2</v>
      </c>
      <c r="F14" s="194">
        <v>1261.2552599999979</v>
      </c>
      <c r="G14" s="193">
        <v>2.2298044706624987E-2</v>
      </c>
    </row>
    <row r="15" spans="1:8">
      <c r="A15" s="129" t="s">
        <v>177</v>
      </c>
      <c r="B15" s="191">
        <v>651662.73608000006</v>
      </c>
      <c r="C15" s="192">
        <v>0.33354402176818498</v>
      </c>
      <c r="D15" s="196">
        <v>647363.12858999998</v>
      </c>
      <c r="E15" s="193">
        <v>0.32636191957897431</v>
      </c>
      <c r="F15" s="194">
        <v>4299.6074900000094</v>
      </c>
      <c r="G15" s="193">
        <v>6.6417244049175933E-3</v>
      </c>
    </row>
    <row r="16" spans="1:8" ht="18.75" customHeight="1">
      <c r="A16" s="197" t="s">
        <v>159</v>
      </c>
      <c r="B16" s="198">
        <v>1953753.30856</v>
      </c>
      <c r="C16" s="185">
        <v>1</v>
      </c>
      <c r="D16" s="199">
        <v>1967567.3747200002</v>
      </c>
      <c r="E16" s="200">
        <v>1</v>
      </c>
      <c r="F16" s="199">
        <v>-13814.066160000324</v>
      </c>
      <c r="G16" s="200">
        <v>-7.0208859617659448E-3</v>
      </c>
    </row>
    <row r="17" spans="1:8" ht="12.75" customHeight="1">
      <c r="A17" s="136" t="s">
        <v>986</v>
      </c>
    </row>
    <row r="18" spans="1:8" ht="12.75" customHeight="1"/>
    <row r="19" spans="1:8" ht="12.75" customHeight="1">
      <c r="A19" s="125" t="s">
        <v>599</v>
      </c>
      <c r="G19" s="26" t="str">
        <f>Naslovnica!A20</f>
        <v>Studeni 2012.</v>
      </c>
    </row>
    <row r="20" spans="1:8" ht="12.75" customHeight="1">
      <c r="A20" s="614" t="s">
        <v>600</v>
      </c>
      <c r="G20" s="615" t="str">
        <f>Naslovnica!A24</f>
        <v>November 2012</v>
      </c>
    </row>
    <row r="21" spans="1:8" ht="12.75" customHeight="1"/>
    <row r="22" spans="1:8" ht="12.75" customHeight="1"/>
    <row r="23" spans="1:8" ht="12.75" customHeight="1"/>
    <row r="24" spans="1:8" ht="12.75" customHeight="1"/>
    <row r="25" spans="1:8" ht="12.75" customHeight="1">
      <c r="H25" s="521"/>
    </row>
    <row r="26" spans="1:8" ht="12.75" customHeight="1">
      <c r="G26" s="521"/>
      <c r="H26" s="521"/>
    </row>
    <row r="27" spans="1:8" ht="12.75" customHeight="1"/>
    <row r="28" spans="1:8" ht="12.75" customHeight="1">
      <c r="G28" s="521"/>
      <c r="H28" s="466"/>
    </row>
    <row r="29" spans="1:8" ht="12.75" customHeight="1">
      <c r="G29" s="466"/>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536" t="s">
        <v>986</v>
      </c>
    </row>
    <row r="41" spans="1:8" ht="12.75" customHeight="1">
      <c r="A41" s="136"/>
    </row>
    <row r="42" spans="1:8" ht="12.75" customHeight="1">
      <c r="A42" s="22" t="s">
        <v>601</v>
      </c>
      <c r="G42" s="26" t="str">
        <f>Naslovnica!A20</f>
        <v>Studeni 2012.</v>
      </c>
    </row>
    <row r="43" spans="1:8" ht="12.75" customHeight="1">
      <c r="A43" s="614" t="s">
        <v>602</v>
      </c>
      <c r="G43" s="615" t="str">
        <f>Naslovnica!A24</f>
        <v>November 2012</v>
      </c>
    </row>
    <row r="44" spans="1:8" ht="12.75" customHeight="1"/>
    <row r="45" spans="1:8" ht="12.75" customHeight="1"/>
    <row r="46" spans="1:8" ht="12.75" customHeight="1"/>
    <row r="47" spans="1:8" ht="12.75" customHeight="1"/>
    <row r="48" spans="1:8" ht="12.75" customHeight="1">
      <c r="G48" s="521"/>
      <c r="H48" s="521"/>
    </row>
    <row r="49" spans="1:8" ht="12.75" customHeight="1">
      <c r="G49" s="466"/>
      <c r="H49" s="521"/>
    </row>
    <row r="50" spans="1:8" ht="12.75" customHeight="1">
      <c r="G50" s="466"/>
      <c r="H50" s="466"/>
    </row>
    <row r="51" spans="1:8" ht="12.75" customHeight="1">
      <c r="G51" s="521"/>
    </row>
    <row r="52" spans="1:8" ht="12.75" customHeight="1">
      <c r="G52" s="466"/>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536" t="s">
        <v>986</v>
      </c>
    </row>
    <row r="64" spans="1:8" ht="12.75" customHeight="1">
      <c r="A64" s="536"/>
    </row>
    <row r="66" spans="1:7">
      <c r="A66" s="461" t="s">
        <v>497</v>
      </c>
    </row>
    <row r="67" spans="1:7">
      <c r="G67" s="149" t="s">
        <v>619</v>
      </c>
    </row>
  </sheetData>
  <mergeCells count="8">
    <mergeCell ref="A5:A9"/>
    <mergeCell ref="B5:G5"/>
    <mergeCell ref="B6:C6"/>
    <mergeCell ref="D6:E6"/>
    <mergeCell ref="F6:G6"/>
    <mergeCell ref="B7:C7"/>
    <mergeCell ref="D7:E7"/>
    <mergeCell ref="F7:G7"/>
  </mergeCells>
  <hyperlinks>
    <hyperlink ref="A66"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125" t="s">
        <v>603</v>
      </c>
      <c r="I1" s="26" t="str">
        <f>Naslovnica!A20</f>
        <v>Studeni 2012.</v>
      </c>
    </row>
    <row r="2" spans="1:10" ht="12.75" customHeight="1">
      <c r="A2" s="614" t="s">
        <v>987</v>
      </c>
      <c r="I2" s="615" t="str">
        <f>Naslovnica!A24</f>
        <v>November 2012</v>
      </c>
    </row>
    <row r="3" spans="1:10" ht="12.75" customHeight="1"/>
    <row r="4" spans="1:10" ht="35.25" customHeight="1">
      <c r="A4" s="144"/>
      <c r="B4" s="702" t="s">
        <v>988</v>
      </c>
      <c r="C4" s="702"/>
      <c r="D4" s="723" t="s">
        <v>989</v>
      </c>
      <c r="E4" s="723"/>
      <c r="F4" s="723"/>
      <c r="G4" s="723"/>
      <c r="H4" s="723"/>
      <c r="I4" s="144"/>
    </row>
    <row r="5" spans="1:10" ht="45">
      <c r="A5" s="144" t="s">
        <v>985</v>
      </c>
      <c r="B5" s="144" t="str">
        <f>Naslovnica!A20</f>
        <v>Studeni 2012.</v>
      </c>
      <c r="C5" s="122" t="str">
        <f>'4 Tablica 2 - Graf 2'!F5</f>
        <v>Listopad 2012.</v>
      </c>
      <c r="D5" s="144" t="str">
        <f>Naslovnica!A20</f>
        <v>Studeni 2012.</v>
      </c>
      <c r="E5" s="122" t="str">
        <f>'4 Tablica 2 - Graf 2'!F5</f>
        <v>Listopad 2012.</v>
      </c>
      <c r="F5" s="144" t="s">
        <v>200</v>
      </c>
      <c r="G5" s="144" t="s">
        <v>201</v>
      </c>
      <c r="H5" s="147" t="s">
        <v>202</v>
      </c>
      <c r="I5" s="147" t="s">
        <v>203</v>
      </c>
    </row>
    <row r="6" spans="1:10" ht="34.5" customHeight="1">
      <c r="A6" s="144"/>
      <c r="B6" s="616" t="str">
        <f>Naslovnica!A24</f>
        <v>November 2012</v>
      </c>
      <c r="C6" s="617" t="str">
        <f>'4 Tablica 2 - Graf 2'!F6</f>
        <v>October 2012</v>
      </c>
      <c r="D6" s="616" t="str">
        <f>Naslovnica!A24</f>
        <v>November 2012</v>
      </c>
      <c r="E6" s="617" t="str">
        <f>'4 Tablica 2 - Graf 2'!F6</f>
        <v>October 2012</v>
      </c>
      <c r="F6" s="616" t="s">
        <v>204</v>
      </c>
      <c r="G6" s="616" t="s">
        <v>205</v>
      </c>
      <c r="H6" s="618" t="s">
        <v>206</v>
      </c>
      <c r="I6" s="632" t="s">
        <v>207</v>
      </c>
    </row>
    <row r="7" spans="1:10" ht="22.5">
      <c r="A7" s="201" t="s">
        <v>172</v>
      </c>
      <c r="B7" s="202">
        <v>192.27189999999999</v>
      </c>
      <c r="C7" s="202">
        <v>191.6636</v>
      </c>
      <c r="D7" s="203">
        <v>3.1737899110733103E-3</v>
      </c>
      <c r="E7" s="203">
        <v>1.0108803634341745E-2</v>
      </c>
      <c r="F7" s="203">
        <v>0.17189015169753863</v>
      </c>
      <c r="G7" s="203">
        <v>0.19765429760982278</v>
      </c>
      <c r="H7" s="203">
        <v>7.5340993410397239E-2</v>
      </c>
      <c r="I7" s="204">
        <v>37958</v>
      </c>
      <c r="J7" s="521"/>
    </row>
    <row r="8" spans="1:10" ht="22.5">
      <c r="A8" s="201" t="s">
        <v>173</v>
      </c>
      <c r="B8" s="205">
        <v>213.3734</v>
      </c>
      <c r="C8" s="205">
        <v>213.70480000000001</v>
      </c>
      <c r="D8" s="203">
        <v>-1.5507372787134655E-3</v>
      </c>
      <c r="E8" s="203">
        <v>3.0588618518105903E-3</v>
      </c>
      <c r="F8" s="203">
        <v>0.11559857704236465</v>
      </c>
      <c r="G8" s="203">
        <v>0.14271958321417366</v>
      </c>
      <c r="H8" s="203">
        <v>8.6079340605754284E-2</v>
      </c>
      <c r="I8" s="204">
        <v>37893</v>
      </c>
      <c r="J8" s="521"/>
    </row>
    <row r="9" spans="1:10" ht="33.75">
      <c r="A9" s="201" t="s">
        <v>192</v>
      </c>
      <c r="B9" s="205">
        <v>131.15389999999999</v>
      </c>
      <c r="C9" s="205">
        <v>130.65969999999999</v>
      </c>
      <c r="D9" s="203">
        <v>3.7823445178581938E-3</v>
      </c>
      <c r="E9" s="203">
        <v>5.1861410943376596E-2</v>
      </c>
      <c r="F9" s="203">
        <v>0.11755778918450943</v>
      </c>
      <c r="G9" s="203">
        <v>0.11471964126048384</v>
      </c>
      <c r="H9" s="203">
        <v>3.0264742559402924E-2</v>
      </c>
      <c r="I9" s="204">
        <v>37923</v>
      </c>
    </row>
    <row r="10" spans="1:10" ht="33.75">
      <c r="A10" s="201" t="s">
        <v>175</v>
      </c>
      <c r="B10" s="205">
        <v>152.76079999999999</v>
      </c>
      <c r="C10" s="205">
        <v>151.54419999999999</v>
      </c>
      <c r="D10" s="203">
        <v>8.0280208678391585E-3</v>
      </c>
      <c r="E10" s="203">
        <v>2.2213678153941485E-2</v>
      </c>
      <c r="F10" s="206">
        <v>0.17782014974799121</v>
      </c>
      <c r="G10" s="203">
        <v>0.18756714819012799</v>
      </c>
      <c r="H10" s="203">
        <v>5.6413761069660007E-2</v>
      </c>
      <c r="I10" s="204">
        <v>38425</v>
      </c>
    </row>
    <row r="11" spans="1:10" ht="33.75">
      <c r="A11" s="201" t="s">
        <v>176</v>
      </c>
      <c r="B11" s="205">
        <v>156.9255</v>
      </c>
      <c r="C11" s="205">
        <v>155.69800000000001</v>
      </c>
      <c r="D11" s="203">
        <v>7.8838520726021155E-3</v>
      </c>
      <c r="E11" s="203">
        <v>2.37746272906183E-2</v>
      </c>
      <c r="F11" s="206">
        <v>0.15739060785216119</v>
      </c>
      <c r="G11" s="203">
        <v>0.17654798883473188</v>
      </c>
      <c r="H11" s="203">
        <v>6.0100654460364389E-2</v>
      </c>
      <c r="I11" s="204">
        <v>38425</v>
      </c>
    </row>
    <row r="12" spans="1:10" ht="22.5">
      <c r="A12" s="201" t="s">
        <v>177</v>
      </c>
      <c r="B12" s="205">
        <v>167.84800000000001</v>
      </c>
      <c r="C12" s="205">
        <v>167.1952</v>
      </c>
      <c r="D12" s="203">
        <v>3.9044183086596185E-3</v>
      </c>
      <c r="E12" s="203">
        <v>2.947828212578596E-2</v>
      </c>
      <c r="F12" s="203">
        <v>0.11606777740615715</v>
      </c>
      <c r="G12" s="203">
        <v>0.12600845539450689</v>
      </c>
      <c r="H12" s="203">
        <v>5.1432703589240125E-2</v>
      </c>
      <c r="I12" s="204">
        <v>37474</v>
      </c>
    </row>
    <row r="13" spans="1:10" ht="12.75" customHeight="1">
      <c r="A13" s="136" t="s">
        <v>986</v>
      </c>
    </row>
    <row r="14" spans="1:10" ht="12.75" customHeight="1"/>
    <row r="15" spans="1:10" ht="21" customHeight="1">
      <c r="A15" s="740" t="s">
        <v>208</v>
      </c>
      <c r="B15" s="740"/>
      <c r="C15" s="740"/>
      <c r="D15" s="740"/>
      <c r="E15" s="740"/>
      <c r="F15" s="740"/>
      <c r="G15" s="740"/>
      <c r="H15" s="740"/>
      <c r="I15" s="740"/>
    </row>
    <row r="16" spans="1:10" ht="21.75" customHeight="1">
      <c r="A16" s="739" t="s">
        <v>209</v>
      </c>
      <c r="B16" s="739"/>
      <c r="C16" s="739"/>
      <c r="D16" s="739"/>
      <c r="E16" s="739"/>
      <c r="F16" s="739"/>
      <c r="G16" s="739"/>
      <c r="H16" s="739"/>
      <c r="I16" s="739"/>
    </row>
    <row r="17" spans="1:10" ht="19.5" customHeight="1">
      <c r="A17" s="740" t="s">
        <v>210</v>
      </c>
      <c r="B17" s="740"/>
      <c r="C17" s="740"/>
      <c r="D17" s="740"/>
      <c r="E17" s="740"/>
      <c r="F17" s="740"/>
      <c r="G17" s="740"/>
      <c r="H17" s="740"/>
      <c r="I17" s="740"/>
    </row>
    <row r="18" spans="1:10" ht="19.5" customHeight="1">
      <c r="A18" s="739" t="s">
        <v>211</v>
      </c>
      <c r="B18" s="739"/>
      <c r="C18" s="739"/>
      <c r="D18" s="739"/>
      <c r="E18" s="739"/>
      <c r="F18" s="739"/>
      <c r="G18" s="739"/>
      <c r="H18" s="739"/>
      <c r="I18" s="739"/>
    </row>
    <row r="19" spans="1:10" ht="12.75" customHeight="1"/>
    <row r="20" spans="1:10" ht="12.75" customHeight="1">
      <c r="A20" s="137"/>
      <c r="I20" s="26"/>
    </row>
    <row r="21" spans="1:10" ht="12.75" customHeight="1">
      <c r="A21" s="461" t="s">
        <v>497</v>
      </c>
      <c r="I21" s="31"/>
      <c r="J21" s="543"/>
    </row>
    <row r="22" spans="1:10" ht="12.75" customHeight="1"/>
    <row r="23" spans="1:10" ht="12.75" customHeight="1"/>
    <row r="24" spans="1:10" ht="12.75" customHeight="1">
      <c r="B24" s="543"/>
    </row>
    <row r="25" spans="1:10" ht="12.75" customHeight="1"/>
    <row r="26" spans="1:10" ht="12.75" customHeight="1">
      <c r="J26" s="466"/>
    </row>
    <row r="27" spans="1:10" ht="12.75" customHeight="1">
      <c r="J27" s="466"/>
    </row>
    <row r="28" spans="1:10" ht="12.75" customHeight="1">
      <c r="J28" s="521"/>
    </row>
    <row r="29" spans="1:10" ht="12.75" customHeight="1">
      <c r="J29" s="466"/>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509"/>
    </row>
    <row r="41" spans="1:9" ht="12.75" customHeight="1">
      <c r="A41" s="136"/>
      <c r="B41" s="509"/>
    </row>
    <row r="42" spans="1:9" ht="12.75" customHeight="1"/>
    <row r="43" spans="1:9" ht="12.75" customHeight="1"/>
    <row r="44" spans="1:9" ht="12.75" customHeight="1"/>
    <row r="45" spans="1:9" ht="12.75" customHeight="1">
      <c r="I45" s="149" t="s">
        <v>620</v>
      </c>
    </row>
    <row r="46" spans="1:9" ht="12.75" customHeight="1"/>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8"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1"/>
  <sheetViews>
    <sheetView showGridLines="0" zoomScaleNormal="100" workbookViewId="0"/>
  </sheetViews>
  <sheetFormatPr defaultRowHeight="15"/>
  <cols>
    <col min="1" max="1" width="15.140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207" t="s">
        <v>604</v>
      </c>
      <c r="O1" s="26" t="str">
        <f>Naslovnica!A20</f>
        <v>Studeni 2012.</v>
      </c>
    </row>
    <row r="2" spans="1:16" ht="12.75" customHeight="1">
      <c r="A2" s="633" t="s">
        <v>605</v>
      </c>
      <c r="O2" s="615" t="str">
        <f>Naslovnica!A24</f>
        <v>November 2012</v>
      </c>
    </row>
    <row r="3" spans="1:16" ht="12.75" customHeight="1"/>
    <row r="4" spans="1:16" ht="12.75" customHeight="1">
      <c r="L4" s="656"/>
      <c r="M4" s="656"/>
      <c r="N4" s="656"/>
      <c r="O4" s="139" t="s">
        <v>937</v>
      </c>
    </row>
    <row r="5" spans="1:16" ht="21" customHeight="1">
      <c r="A5" s="741" t="s">
        <v>990</v>
      </c>
      <c r="B5" s="702" t="s">
        <v>212</v>
      </c>
      <c r="C5" s="702"/>
      <c r="D5" s="702" t="s">
        <v>213</v>
      </c>
      <c r="E5" s="742"/>
      <c r="F5" s="702" t="s">
        <v>214</v>
      </c>
      <c r="G5" s="702"/>
      <c r="H5" s="702" t="s">
        <v>215</v>
      </c>
      <c r="I5" s="702"/>
      <c r="J5" s="702" t="s">
        <v>216</v>
      </c>
      <c r="K5" s="702"/>
      <c r="L5" s="702" t="s">
        <v>217</v>
      </c>
      <c r="M5" s="702"/>
      <c r="N5" s="702" t="s">
        <v>142</v>
      </c>
      <c r="O5" s="702"/>
    </row>
    <row r="6" spans="1:16">
      <c r="A6" s="741"/>
      <c r="B6" s="208" t="s">
        <v>166</v>
      </c>
      <c r="C6" s="208" t="s">
        <v>167</v>
      </c>
      <c r="D6" s="208" t="s">
        <v>166</v>
      </c>
      <c r="E6" s="208" t="s">
        <v>167</v>
      </c>
      <c r="F6" s="208" t="s">
        <v>166</v>
      </c>
      <c r="G6" s="208" t="s">
        <v>167</v>
      </c>
      <c r="H6" s="208" t="s">
        <v>166</v>
      </c>
      <c r="I6" s="208" t="s">
        <v>167</v>
      </c>
      <c r="J6" s="208" t="s">
        <v>166</v>
      </c>
      <c r="K6" s="208" t="s">
        <v>167</v>
      </c>
      <c r="L6" s="208" t="s">
        <v>166</v>
      </c>
      <c r="M6" s="208" t="s">
        <v>167</v>
      </c>
      <c r="N6" s="208" t="s">
        <v>166</v>
      </c>
      <c r="O6" s="208" t="s">
        <v>167</v>
      </c>
    </row>
    <row r="7" spans="1:16">
      <c r="A7" s="741"/>
      <c r="B7" s="634" t="s">
        <v>153</v>
      </c>
      <c r="C7" s="634" t="s">
        <v>154</v>
      </c>
      <c r="D7" s="634" t="s">
        <v>153</v>
      </c>
      <c r="E7" s="634" t="s">
        <v>154</v>
      </c>
      <c r="F7" s="634" t="s">
        <v>153</v>
      </c>
      <c r="G7" s="634" t="s">
        <v>154</v>
      </c>
      <c r="H7" s="634" t="s">
        <v>153</v>
      </c>
      <c r="I7" s="634" t="s">
        <v>154</v>
      </c>
      <c r="J7" s="634" t="s">
        <v>153</v>
      </c>
      <c r="K7" s="634" t="s">
        <v>154</v>
      </c>
      <c r="L7" s="634" t="s">
        <v>153</v>
      </c>
      <c r="M7" s="634" t="s">
        <v>154</v>
      </c>
      <c r="N7" s="634" t="s">
        <v>153</v>
      </c>
      <c r="O7" s="634" t="s">
        <v>154</v>
      </c>
    </row>
    <row r="8" spans="1:16" ht="18">
      <c r="A8" s="209" t="s">
        <v>1303</v>
      </c>
      <c r="B8" s="210">
        <v>170954.98940999998</v>
      </c>
      <c r="C8" s="211">
        <v>0.98192701649535252</v>
      </c>
      <c r="D8" s="210">
        <v>683163.87936000002</v>
      </c>
      <c r="E8" s="211">
        <v>0.82516591924883087</v>
      </c>
      <c r="F8" s="210">
        <v>113792.36382999999</v>
      </c>
      <c r="G8" s="212">
        <v>0.90097682976866167</v>
      </c>
      <c r="H8" s="210">
        <v>118430.90588000003</v>
      </c>
      <c r="I8" s="211">
        <v>0.9281378974172565</v>
      </c>
      <c r="J8" s="210">
        <v>58056.923320000009</v>
      </c>
      <c r="K8" s="211">
        <v>1</v>
      </c>
      <c r="L8" s="210">
        <v>593133.06806000019</v>
      </c>
      <c r="M8" s="211">
        <v>0.90792478848540836</v>
      </c>
      <c r="N8" s="210">
        <v>1737532.1298599998</v>
      </c>
      <c r="O8" s="211">
        <v>0.8832275180423711</v>
      </c>
      <c r="P8" s="521"/>
    </row>
    <row r="9" spans="1:16" hidden="1">
      <c r="A9" s="209"/>
      <c r="B9" s="210"/>
      <c r="C9" s="210"/>
      <c r="D9" s="210"/>
      <c r="E9" s="210"/>
      <c r="F9" s="210"/>
      <c r="G9" s="213"/>
      <c r="H9" s="210"/>
      <c r="I9" s="210"/>
      <c r="J9" s="210"/>
      <c r="K9" s="210"/>
      <c r="L9" s="210"/>
      <c r="M9" s="210"/>
      <c r="N9" s="210"/>
      <c r="O9" s="210"/>
    </row>
    <row r="10" spans="1:16" ht="36">
      <c r="A10" s="209" t="s">
        <v>1136</v>
      </c>
      <c r="B10" s="210">
        <v>168578.43395999999</v>
      </c>
      <c r="C10" s="211">
        <v>0.96827661640695506</v>
      </c>
      <c r="D10" s="210">
        <v>658882.35875999997</v>
      </c>
      <c r="E10" s="211">
        <v>0.79583725613884793</v>
      </c>
      <c r="F10" s="210">
        <v>105068.81971999998</v>
      </c>
      <c r="G10" s="212">
        <v>0.83190619223170981</v>
      </c>
      <c r="H10" s="210">
        <v>116847.09965000003</v>
      </c>
      <c r="I10" s="211">
        <v>0.91572567635632818</v>
      </c>
      <c r="J10" s="210">
        <v>56455.715130000004</v>
      </c>
      <c r="K10" s="211">
        <v>0.97242003023180523</v>
      </c>
      <c r="L10" s="210">
        <v>582597.99892000016</v>
      </c>
      <c r="M10" s="211">
        <v>0.89179847394371758</v>
      </c>
      <c r="N10" s="210">
        <v>1688430.4261399999</v>
      </c>
      <c r="O10" s="211">
        <v>0.85826799345978866</v>
      </c>
      <c r="P10" s="521"/>
    </row>
    <row r="11" spans="1:16" ht="19.5">
      <c r="A11" s="214" t="s">
        <v>1302</v>
      </c>
      <c r="B11" s="215">
        <v>559.49512000000004</v>
      </c>
      <c r="C11" s="216">
        <v>3.2136141555232857E-3</v>
      </c>
      <c r="D11" s="215">
        <v>108526.31451000001</v>
      </c>
      <c r="E11" s="216">
        <v>0.13108453005335408</v>
      </c>
      <c r="F11" s="215">
        <v>16055.520140000001</v>
      </c>
      <c r="G11" s="217">
        <v>0.12712321942476779</v>
      </c>
      <c r="H11" s="215">
        <v>19275.623010000003</v>
      </c>
      <c r="I11" s="216">
        <v>0.15106222551431425</v>
      </c>
      <c r="J11" s="215">
        <v>0</v>
      </c>
      <c r="K11" s="216">
        <v>0</v>
      </c>
      <c r="L11" s="215">
        <v>99587.657260000007</v>
      </c>
      <c r="M11" s="216">
        <v>0.15244151358695843</v>
      </c>
      <c r="N11" s="215">
        <v>244004.61004000003</v>
      </c>
      <c r="O11" s="216">
        <v>0.12403315162516765</v>
      </c>
    </row>
    <row r="12" spans="1:16" ht="19.5">
      <c r="A12" s="214" t="s">
        <v>952</v>
      </c>
      <c r="B12" s="215">
        <v>151343.35952999999</v>
      </c>
      <c r="C12" s="216">
        <v>0.86928222453496617</v>
      </c>
      <c r="D12" s="215">
        <v>375067.73285999999</v>
      </c>
      <c r="E12" s="216">
        <v>0.45302908996877211</v>
      </c>
      <c r="F12" s="215">
        <v>67875.948079999987</v>
      </c>
      <c r="G12" s="217">
        <v>0.53742320187690817</v>
      </c>
      <c r="H12" s="215">
        <v>82462.941920000012</v>
      </c>
      <c r="I12" s="216">
        <v>0.64625851638778442</v>
      </c>
      <c r="J12" s="215">
        <v>52525.426410000007</v>
      </c>
      <c r="K12" s="216">
        <v>0.90472287207657698</v>
      </c>
      <c r="L12" s="215">
        <v>391213.50387000002</v>
      </c>
      <c r="M12" s="216">
        <v>0.59884106430881823</v>
      </c>
      <c r="N12" s="215">
        <v>1120488.91267</v>
      </c>
      <c r="O12" s="216">
        <v>0.56957026826966306</v>
      </c>
    </row>
    <row r="13" spans="1:16" ht="19.5">
      <c r="A13" s="214" t="s">
        <v>993</v>
      </c>
      <c r="B13" s="215">
        <v>0</v>
      </c>
      <c r="C13" s="216">
        <v>0</v>
      </c>
      <c r="D13" s="215">
        <v>0</v>
      </c>
      <c r="E13" s="216">
        <v>0</v>
      </c>
      <c r="F13" s="215">
        <v>0</v>
      </c>
      <c r="G13" s="217">
        <v>0</v>
      </c>
      <c r="H13" s="215">
        <v>0</v>
      </c>
      <c r="I13" s="216">
        <v>0</v>
      </c>
      <c r="J13" s="215">
        <v>380.92734999999999</v>
      </c>
      <c r="K13" s="216">
        <v>6.5612734574374953E-3</v>
      </c>
      <c r="L13" s="215">
        <v>2575.7318100000002</v>
      </c>
      <c r="M13" s="216">
        <v>3.9427421681922196E-3</v>
      </c>
      <c r="N13" s="215">
        <v>2956.6591600000002</v>
      </c>
      <c r="O13" s="216">
        <v>1.5029378085770727E-3</v>
      </c>
    </row>
    <row r="14" spans="1:16" ht="19.5">
      <c r="A14" s="214" t="s">
        <v>1140</v>
      </c>
      <c r="B14" s="215">
        <v>9532.0762600000016</v>
      </c>
      <c r="C14" s="216">
        <v>5.4750102557933771E-2</v>
      </c>
      <c r="D14" s="215">
        <v>31887.800580000003</v>
      </c>
      <c r="E14" s="216">
        <v>3.8515979947694734E-2</v>
      </c>
      <c r="F14" s="215">
        <v>6002.74874</v>
      </c>
      <c r="G14" s="217">
        <v>4.7528123572007079E-2</v>
      </c>
      <c r="H14" s="215">
        <v>8607.2193200000002</v>
      </c>
      <c r="I14" s="216">
        <v>6.7454406287903557E-2</v>
      </c>
      <c r="J14" s="215">
        <v>3549.3613699999996</v>
      </c>
      <c r="K14" s="216">
        <v>6.113588469779075E-2</v>
      </c>
      <c r="L14" s="215">
        <v>84271.526620000004</v>
      </c>
      <c r="M14" s="216">
        <v>0.12899669922646453</v>
      </c>
      <c r="N14" s="215">
        <v>143850.73289000001</v>
      </c>
      <c r="O14" s="216">
        <v>7.3122633875695855E-2</v>
      </c>
    </row>
    <row r="15" spans="1:16" ht="29.25">
      <c r="A15" s="214" t="s">
        <v>1306</v>
      </c>
      <c r="B15" s="215">
        <v>0</v>
      </c>
      <c r="C15" s="216">
        <v>0</v>
      </c>
      <c r="D15" s="215">
        <v>0</v>
      </c>
      <c r="E15" s="216">
        <v>0</v>
      </c>
      <c r="F15" s="215">
        <v>0</v>
      </c>
      <c r="G15" s="217">
        <v>0</v>
      </c>
      <c r="H15" s="215">
        <v>210</v>
      </c>
      <c r="I15" s="216">
        <v>1.6457609355375118E-3</v>
      </c>
      <c r="J15" s="215">
        <v>0</v>
      </c>
      <c r="K15" s="216">
        <v>0</v>
      </c>
      <c r="L15" s="215">
        <v>1329.4469999999999</v>
      </c>
      <c r="M15" s="216">
        <v>2.0350203879636992E-3</v>
      </c>
      <c r="N15" s="215">
        <v>1539.4469999999999</v>
      </c>
      <c r="O15" s="216">
        <v>7.825362936323538E-4</v>
      </c>
    </row>
    <row r="16" spans="1:16" ht="19.5">
      <c r="A16" s="214" t="s">
        <v>994</v>
      </c>
      <c r="B16" s="215">
        <v>0</v>
      </c>
      <c r="C16" s="216">
        <v>0</v>
      </c>
      <c r="D16" s="215">
        <v>60121.609759999999</v>
      </c>
      <c r="E16" s="216">
        <v>7.2618452004233142E-2</v>
      </c>
      <c r="F16" s="215">
        <v>10416.309279999999</v>
      </c>
      <c r="G16" s="217">
        <v>8.2473489407468362E-2</v>
      </c>
      <c r="H16" s="215">
        <v>6291.3154000000004</v>
      </c>
      <c r="I16" s="216">
        <v>4.930476723078836E-2</v>
      </c>
      <c r="J16" s="215">
        <v>0</v>
      </c>
      <c r="K16" s="216">
        <v>0</v>
      </c>
      <c r="L16" s="215">
        <v>3620.1323600000001</v>
      </c>
      <c r="M16" s="216">
        <v>5.5414342653201986E-3</v>
      </c>
      <c r="N16" s="215">
        <v>80449.366800000003</v>
      </c>
      <c r="O16" s="216">
        <v>4.0894262238805067E-2</v>
      </c>
    </row>
    <row r="17" spans="1:15" ht="19.5" customHeight="1">
      <c r="A17" s="214" t="s">
        <v>1297</v>
      </c>
      <c r="B17" s="215">
        <v>969.87198000000001</v>
      </c>
      <c r="C17" s="216">
        <v>5.5707265578534386E-3</v>
      </c>
      <c r="D17" s="215">
        <v>21576.855159999999</v>
      </c>
      <c r="E17" s="216">
        <v>2.6061807511368773E-2</v>
      </c>
      <c r="F17" s="215">
        <v>1837.509</v>
      </c>
      <c r="G17" s="217">
        <v>1.4548893948320608E-2</v>
      </c>
      <c r="H17" s="215">
        <v>0</v>
      </c>
      <c r="I17" s="216">
        <v>0</v>
      </c>
      <c r="J17" s="215">
        <v>0</v>
      </c>
      <c r="K17" s="216">
        <v>0</v>
      </c>
      <c r="L17" s="215">
        <v>0</v>
      </c>
      <c r="M17" s="216">
        <v>0</v>
      </c>
      <c r="N17" s="215">
        <v>24384.236140000001</v>
      </c>
      <c r="O17" s="216">
        <v>1.2395067691223989E-2</v>
      </c>
    </row>
    <row r="18" spans="1:15" ht="18.75" customHeight="1">
      <c r="A18" s="214" t="s">
        <v>1304</v>
      </c>
      <c r="B18" s="215">
        <v>6173.6310700000004</v>
      </c>
      <c r="C18" s="216">
        <v>3.5459948600678352E-2</v>
      </c>
      <c r="D18" s="215">
        <v>61702.045890000001</v>
      </c>
      <c r="E18" s="216">
        <v>7.4527396653425129E-2</v>
      </c>
      <c r="F18" s="215">
        <v>2880.7844799999998</v>
      </c>
      <c r="G18" s="217">
        <v>2.2809264002237772E-2</v>
      </c>
      <c r="H18" s="215">
        <v>0</v>
      </c>
      <c r="I18" s="216">
        <v>0</v>
      </c>
      <c r="J18" s="215">
        <v>0</v>
      </c>
      <c r="K18" s="216">
        <v>0</v>
      </c>
      <c r="L18" s="215">
        <v>0</v>
      </c>
      <c r="M18" s="216">
        <v>0</v>
      </c>
      <c r="N18" s="215">
        <v>70756.461439999999</v>
      </c>
      <c r="O18" s="216">
        <v>3.5967135657023704E-2</v>
      </c>
    </row>
    <row r="19" spans="1:15" ht="2.25" hidden="1" customHeight="1">
      <c r="A19" s="214"/>
      <c r="B19" s="215"/>
      <c r="C19" s="216"/>
      <c r="D19" s="215"/>
      <c r="E19" s="216"/>
      <c r="F19" s="215"/>
      <c r="G19" s="217"/>
      <c r="H19" s="215"/>
      <c r="I19" s="216"/>
      <c r="J19" s="215"/>
      <c r="K19" s="216"/>
      <c r="L19" s="215"/>
      <c r="M19" s="216"/>
      <c r="N19" s="215"/>
      <c r="O19" s="216"/>
    </row>
    <row r="20" spans="1:15" ht="18">
      <c r="A20" s="209" t="s">
        <v>948</v>
      </c>
      <c r="B20" s="210">
        <v>2376.2496700000002</v>
      </c>
      <c r="C20" s="211">
        <v>1.3648643756838372E-2</v>
      </c>
      <c r="D20" s="210">
        <v>16703.089489999998</v>
      </c>
      <c r="E20" s="211">
        <v>2.0174983791917282E-2</v>
      </c>
      <c r="F20" s="210">
        <v>4041.3788199999999</v>
      </c>
      <c r="G20" s="212">
        <v>3.199853271857122E-2</v>
      </c>
      <c r="H20" s="210">
        <v>1337.32475</v>
      </c>
      <c r="I20" s="211">
        <v>1.0480556341321281E-2</v>
      </c>
      <c r="J20" s="210">
        <v>1437.71624</v>
      </c>
      <c r="K20" s="211">
        <v>2.4763906831155168E-2</v>
      </c>
      <c r="L20" s="210">
        <v>2079.07593</v>
      </c>
      <c r="M20" s="211">
        <v>3.1824976141768633E-3</v>
      </c>
      <c r="N20" s="210">
        <v>27974.834900000002</v>
      </c>
      <c r="O20" s="211">
        <v>1.4220251569312241E-2</v>
      </c>
    </row>
    <row r="21" spans="1:15" hidden="1">
      <c r="A21" s="209"/>
      <c r="B21" s="210"/>
      <c r="C21" s="211"/>
      <c r="D21" s="210"/>
      <c r="E21" s="211"/>
      <c r="F21" s="210"/>
      <c r="G21" s="212"/>
      <c r="H21" s="210"/>
      <c r="I21" s="211"/>
      <c r="J21" s="210"/>
      <c r="K21" s="211"/>
      <c r="L21" s="210"/>
      <c r="M21" s="211"/>
      <c r="N21" s="210"/>
      <c r="O21" s="211"/>
    </row>
    <row r="22" spans="1:15" ht="18">
      <c r="A22" s="209" t="s">
        <v>1298</v>
      </c>
      <c r="B22" s="210">
        <v>0.30578</v>
      </c>
      <c r="C22" s="211">
        <v>1.7563315592027149E-6</v>
      </c>
      <c r="D22" s="210">
        <v>7578.4311100000004</v>
      </c>
      <c r="E22" s="211">
        <v>9.1536793180655891E-3</v>
      </c>
      <c r="F22" s="210">
        <v>4682.1652899999999</v>
      </c>
      <c r="G22" s="212">
        <v>3.707210481838065E-2</v>
      </c>
      <c r="H22" s="210">
        <v>246.48148</v>
      </c>
      <c r="I22" s="211">
        <v>1.9316647196070025E-3</v>
      </c>
      <c r="J22" s="210">
        <v>163.49195</v>
      </c>
      <c r="K22" s="211">
        <v>2.8160629370395642E-3</v>
      </c>
      <c r="L22" s="210">
        <v>8455.9932100000005</v>
      </c>
      <c r="M22" s="216">
        <v>1.2943816927513925E-2</v>
      </c>
      <c r="N22" s="210">
        <v>21126.868820000003</v>
      </c>
      <c r="O22" s="211">
        <v>1.0739273013270184E-2</v>
      </c>
    </row>
    <row r="23" spans="1:15" hidden="1">
      <c r="A23" s="209"/>
      <c r="B23" s="210"/>
      <c r="C23" s="211"/>
      <c r="D23" s="210"/>
      <c r="E23" s="211"/>
      <c r="F23" s="210"/>
      <c r="G23" s="212"/>
      <c r="H23" s="210"/>
      <c r="I23" s="211"/>
      <c r="J23" s="210"/>
      <c r="K23" s="211"/>
      <c r="L23" s="210"/>
      <c r="M23" s="216"/>
      <c r="N23" s="210"/>
      <c r="O23" s="211"/>
    </row>
    <row r="24" spans="1:15" ht="18">
      <c r="A24" s="209" t="s">
        <v>995</v>
      </c>
      <c r="B24" s="210">
        <v>3146.5339599999998</v>
      </c>
      <c r="C24" s="211">
        <v>1.8072983504647436E-2</v>
      </c>
      <c r="D24" s="210">
        <v>144747.04549000002</v>
      </c>
      <c r="E24" s="211">
        <v>0.17483408075116913</v>
      </c>
      <c r="F24" s="210">
        <v>12506.51542</v>
      </c>
      <c r="G24" s="212">
        <v>9.9023170231338387E-2</v>
      </c>
      <c r="H24" s="210">
        <v>9169.6437900000001</v>
      </c>
      <c r="I24" s="211">
        <v>7.1862102582743503E-2</v>
      </c>
      <c r="J24" s="210">
        <v>0</v>
      </c>
      <c r="K24" s="211">
        <v>0</v>
      </c>
      <c r="L24" s="210">
        <v>60151.295999999995</v>
      </c>
      <c r="M24" s="211">
        <v>9.2075211514591623E-2</v>
      </c>
      <c r="N24" s="210">
        <v>229721.03466000003</v>
      </c>
      <c r="O24" s="211">
        <v>0.11677248195762889</v>
      </c>
    </row>
    <row r="25" spans="1:15" hidden="1">
      <c r="A25" s="209"/>
      <c r="B25" s="210"/>
      <c r="C25" s="211"/>
      <c r="D25" s="210"/>
      <c r="E25" s="211"/>
      <c r="F25" s="210"/>
      <c r="G25" s="212"/>
      <c r="H25" s="210"/>
      <c r="I25" s="211"/>
      <c r="J25" s="210"/>
      <c r="K25" s="211"/>
      <c r="L25" s="210"/>
      <c r="M25" s="211"/>
      <c r="N25" s="210"/>
      <c r="O25" s="211"/>
    </row>
    <row r="26" spans="1:15" ht="19.5">
      <c r="A26" s="214" t="s">
        <v>1305</v>
      </c>
      <c r="B26" s="215">
        <v>3146.5339599999998</v>
      </c>
      <c r="C26" s="216">
        <v>1.8072983504647436E-2</v>
      </c>
      <c r="D26" s="215">
        <v>136041.12606000001</v>
      </c>
      <c r="E26" s="216">
        <v>0.16431855405779044</v>
      </c>
      <c r="F26" s="215">
        <v>6032.69596</v>
      </c>
      <c r="G26" s="217">
        <v>4.7765237473395873E-2</v>
      </c>
      <c r="H26" s="215">
        <v>2472.75837</v>
      </c>
      <c r="I26" s="216">
        <v>1.9378900611282918E-2</v>
      </c>
      <c r="J26" s="215">
        <v>0</v>
      </c>
      <c r="K26" s="216">
        <v>0</v>
      </c>
      <c r="L26" s="215">
        <v>4677.6270999999997</v>
      </c>
      <c r="M26" s="216">
        <v>7.1601699923287748E-3</v>
      </c>
      <c r="N26" s="215">
        <v>152370.74145000003</v>
      </c>
      <c r="O26" s="216">
        <v>7.7453550055504805E-2</v>
      </c>
    </row>
    <row r="27" spans="1:15" ht="19.5">
      <c r="A27" s="214" t="s">
        <v>992</v>
      </c>
      <c r="B27" s="215">
        <v>0</v>
      </c>
      <c r="C27" s="216">
        <v>0</v>
      </c>
      <c r="D27" s="215">
        <v>0</v>
      </c>
      <c r="E27" s="216">
        <v>0</v>
      </c>
      <c r="F27" s="215">
        <v>0</v>
      </c>
      <c r="G27" s="217">
        <v>0</v>
      </c>
      <c r="H27" s="215">
        <v>0</v>
      </c>
      <c r="I27" s="216">
        <v>0</v>
      </c>
      <c r="J27" s="215">
        <v>0</v>
      </c>
      <c r="K27" s="216">
        <v>0</v>
      </c>
      <c r="L27" s="215">
        <v>0</v>
      </c>
      <c r="M27" s="216">
        <v>0</v>
      </c>
      <c r="N27" s="215">
        <v>0</v>
      </c>
      <c r="O27" s="216">
        <v>0</v>
      </c>
    </row>
    <row r="28" spans="1:15" ht="19.5">
      <c r="A28" s="214" t="s">
        <v>1299</v>
      </c>
      <c r="B28" s="215">
        <v>0</v>
      </c>
      <c r="C28" s="216">
        <v>0</v>
      </c>
      <c r="D28" s="215">
        <v>0</v>
      </c>
      <c r="E28" s="216">
        <v>0</v>
      </c>
      <c r="F28" s="215">
        <v>0</v>
      </c>
      <c r="G28" s="217">
        <v>0</v>
      </c>
      <c r="H28" s="215">
        <v>0</v>
      </c>
      <c r="I28" s="216">
        <v>0</v>
      </c>
      <c r="J28" s="215">
        <v>0</v>
      </c>
      <c r="K28" s="216">
        <v>0</v>
      </c>
      <c r="L28" s="215">
        <v>0</v>
      </c>
      <c r="M28" s="216">
        <v>0</v>
      </c>
      <c r="N28" s="215">
        <v>0</v>
      </c>
      <c r="O28" s="216">
        <v>0</v>
      </c>
    </row>
    <row r="29" spans="1:15" ht="19.5">
      <c r="A29" s="214" t="s">
        <v>1140</v>
      </c>
      <c r="B29" s="215">
        <v>0</v>
      </c>
      <c r="C29" s="216">
        <v>0</v>
      </c>
      <c r="D29" s="215">
        <v>0</v>
      </c>
      <c r="E29" s="216">
        <v>0</v>
      </c>
      <c r="F29" s="215">
        <v>0</v>
      </c>
      <c r="G29" s="217">
        <v>0</v>
      </c>
      <c r="H29" s="215">
        <v>0</v>
      </c>
      <c r="I29" s="216">
        <v>0</v>
      </c>
      <c r="J29" s="215">
        <v>0</v>
      </c>
      <c r="K29" s="216">
        <v>0</v>
      </c>
      <c r="L29" s="215">
        <v>0</v>
      </c>
      <c r="M29" s="216">
        <v>0</v>
      </c>
      <c r="N29" s="215">
        <v>0</v>
      </c>
      <c r="O29" s="216">
        <v>0</v>
      </c>
    </row>
    <row r="30" spans="1:15" ht="29.25">
      <c r="A30" s="214" t="s">
        <v>944</v>
      </c>
      <c r="B30" s="215">
        <v>0</v>
      </c>
      <c r="C30" s="216">
        <v>0</v>
      </c>
      <c r="D30" s="215">
        <v>0</v>
      </c>
      <c r="E30" s="216">
        <v>0</v>
      </c>
      <c r="F30" s="215">
        <v>0</v>
      </c>
      <c r="G30" s="217">
        <v>0</v>
      </c>
      <c r="H30" s="215">
        <v>0</v>
      </c>
      <c r="I30" s="216">
        <v>0</v>
      </c>
      <c r="J30" s="215">
        <v>0</v>
      </c>
      <c r="K30" s="216">
        <v>0</v>
      </c>
      <c r="L30" s="215">
        <v>0</v>
      </c>
      <c r="M30" s="216">
        <v>0</v>
      </c>
      <c r="N30" s="215">
        <v>0</v>
      </c>
      <c r="O30" s="216">
        <v>0</v>
      </c>
    </row>
    <row r="31" spans="1:15" ht="19.5">
      <c r="A31" s="214" t="s">
        <v>994</v>
      </c>
      <c r="B31" s="215">
        <v>0</v>
      </c>
      <c r="C31" s="216">
        <v>0</v>
      </c>
      <c r="D31" s="215">
        <v>8705.9194299999999</v>
      </c>
      <c r="E31" s="216">
        <v>1.0515526693378673E-2</v>
      </c>
      <c r="F31" s="215">
        <v>6473.8194599999997</v>
      </c>
      <c r="G31" s="217">
        <v>5.1257932757942513E-2</v>
      </c>
      <c r="H31" s="215">
        <v>6696.8854199999996</v>
      </c>
      <c r="I31" s="216">
        <v>5.2483201971460579E-2</v>
      </c>
      <c r="J31" s="215">
        <v>0</v>
      </c>
      <c r="K31" s="216">
        <v>0</v>
      </c>
      <c r="L31" s="215">
        <v>55473.668899999997</v>
      </c>
      <c r="M31" s="216">
        <v>8.4915041522262855E-2</v>
      </c>
      <c r="N31" s="215">
        <v>77350.293210000003</v>
      </c>
      <c r="O31" s="216">
        <v>3.9318931902124092E-2</v>
      </c>
    </row>
    <row r="32" spans="1:15" ht="19.5" customHeight="1">
      <c r="A32" s="214" t="s">
        <v>1300</v>
      </c>
      <c r="B32" s="215">
        <v>0</v>
      </c>
      <c r="C32" s="216">
        <v>0</v>
      </c>
      <c r="D32" s="215">
        <v>0</v>
      </c>
      <c r="E32" s="216">
        <v>0</v>
      </c>
      <c r="F32" s="215">
        <v>0</v>
      </c>
      <c r="G32" s="217">
        <v>0</v>
      </c>
      <c r="H32" s="215">
        <v>0</v>
      </c>
      <c r="I32" s="216">
        <v>0</v>
      </c>
      <c r="J32" s="215">
        <v>0</v>
      </c>
      <c r="K32" s="216">
        <v>0</v>
      </c>
      <c r="L32" s="215">
        <v>0</v>
      </c>
      <c r="M32" s="216">
        <v>0</v>
      </c>
      <c r="N32" s="215">
        <v>0</v>
      </c>
      <c r="O32" s="216">
        <v>0</v>
      </c>
    </row>
    <row r="33" spans="1:15" ht="19.5">
      <c r="A33" s="214" t="s">
        <v>1301</v>
      </c>
      <c r="B33" s="215">
        <v>0</v>
      </c>
      <c r="C33" s="216">
        <v>0</v>
      </c>
      <c r="D33" s="215">
        <v>0</v>
      </c>
      <c r="E33" s="216">
        <v>0</v>
      </c>
      <c r="F33" s="215">
        <v>0</v>
      </c>
      <c r="G33" s="217">
        <v>0</v>
      </c>
      <c r="H33" s="215">
        <v>0</v>
      </c>
      <c r="I33" s="216">
        <v>0</v>
      </c>
      <c r="J33" s="215">
        <v>0</v>
      </c>
      <c r="K33" s="216">
        <v>0</v>
      </c>
      <c r="L33" s="215">
        <v>0</v>
      </c>
      <c r="M33" s="216">
        <v>0</v>
      </c>
      <c r="N33" s="215">
        <v>0</v>
      </c>
      <c r="O33" s="216">
        <v>0</v>
      </c>
    </row>
    <row r="34" spans="1:15" hidden="1">
      <c r="A34" s="214"/>
      <c r="B34" s="215"/>
      <c r="C34" s="216"/>
      <c r="D34" s="215"/>
      <c r="E34" s="216"/>
      <c r="F34" s="215"/>
      <c r="G34" s="217"/>
      <c r="H34" s="215"/>
      <c r="I34" s="216"/>
      <c r="J34" s="215"/>
      <c r="K34" s="216"/>
      <c r="L34" s="215"/>
      <c r="M34" s="216"/>
      <c r="N34" s="215"/>
      <c r="O34" s="216"/>
    </row>
    <row r="35" spans="1:15" ht="18">
      <c r="A35" s="209" t="s">
        <v>996</v>
      </c>
      <c r="B35" s="210">
        <v>174101.52336999998</v>
      </c>
      <c r="C35" s="211">
        <v>1</v>
      </c>
      <c r="D35" s="210">
        <v>827910.92485000007</v>
      </c>
      <c r="E35" s="211">
        <v>1</v>
      </c>
      <c r="F35" s="210">
        <v>126298.87924999998</v>
      </c>
      <c r="G35" s="212">
        <v>1</v>
      </c>
      <c r="H35" s="210">
        <v>127600.54967000004</v>
      </c>
      <c r="I35" s="211">
        <v>1</v>
      </c>
      <c r="J35" s="210">
        <v>58056.923320000009</v>
      </c>
      <c r="K35" s="211">
        <v>1</v>
      </c>
      <c r="L35" s="210">
        <v>653284.36406000017</v>
      </c>
      <c r="M35" s="216">
        <v>1</v>
      </c>
      <c r="N35" s="210">
        <v>1967253.1645199999</v>
      </c>
      <c r="O35" s="211">
        <v>1</v>
      </c>
    </row>
    <row r="36" spans="1:15" ht="18.75" customHeight="1">
      <c r="A36" s="218" t="s">
        <v>997</v>
      </c>
      <c r="B36" s="219">
        <v>173630.30382</v>
      </c>
      <c r="C36" s="220"/>
      <c r="D36" s="219">
        <v>818181.80389999994</v>
      </c>
      <c r="E36" s="220"/>
      <c r="F36" s="219">
        <v>126020.85532999999</v>
      </c>
      <c r="G36" s="221"/>
      <c r="H36" s="219">
        <v>126432.86276999999</v>
      </c>
      <c r="I36" s="222"/>
      <c r="J36" s="219">
        <v>57824.746659999997</v>
      </c>
      <c r="K36" s="222"/>
      <c r="L36" s="219">
        <v>651662.73608000006</v>
      </c>
      <c r="M36" s="223"/>
      <c r="N36" s="219">
        <v>1953753.30856</v>
      </c>
      <c r="O36" s="224"/>
    </row>
    <row r="37" spans="1:15" ht="18.75">
      <c r="A37" s="214" t="s">
        <v>956</v>
      </c>
      <c r="B37" s="215">
        <v>4.0124000000000004</v>
      </c>
      <c r="C37" s="216">
        <v>2.304632333097316E-5</v>
      </c>
      <c r="D37" s="215">
        <v>83.332679999999996</v>
      </c>
      <c r="E37" s="216">
        <v>1.0065416157553197E-4</v>
      </c>
      <c r="F37" s="215">
        <v>0</v>
      </c>
      <c r="G37" s="217">
        <v>0</v>
      </c>
      <c r="H37" s="215">
        <v>246.48148</v>
      </c>
      <c r="I37" s="216">
        <v>1.9316647196070031E-3</v>
      </c>
      <c r="J37" s="215">
        <v>163.49195</v>
      </c>
      <c r="K37" s="216">
        <v>2.8160629370395647E-3</v>
      </c>
      <c r="L37" s="215">
        <v>0</v>
      </c>
      <c r="M37" s="216">
        <v>0</v>
      </c>
      <c r="N37" s="215">
        <v>497.31851</v>
      </c>
      <c r="O37" s="216">
        <v>2.5279842928672746E-4</v>
      </c>
    </row>
    <row r="38" spans="1:15" ht="27.75">
      <c r="A38" s="214" t="s">
        <v>957</v>
      </c>
      <c r="B38" s="215">
        <v>0</v>
      </c>
      <c r="C38" s="216">
        <v>0</v>
      </c>
      <c r="D38" s="215">
        <v>0</v>
      </c>
      <c r="E38" s="216">
        <v>0</v>
      </c>
      <c r="F38" s="215">
        <v>0</v>
      </c>
      <c r="G38" s="217">
        <v>0</v>
      </c>
      <c r="H38" s="215">
        <v>0</v>
      </c>
      <c r="I38" s="216">
        <v>0</v>
      </c>
      <c r="J38" s="215">
        <v>0</v>
      </c>
      <c r="K38" s="216">
        <v>0</v>
      </c>
      <c r="L38" s="215">
        <v>0</v>
      </c>
      <c r="M38" s="216">
        <v>0</v>
      </c>
      <c r="N38" s="215">
        <v>0</v>
      </c>
      <c r="O38" s="216">
        <v>0</v>
      </c>
    </row>
    <row r="39" spans="1:15" ht="12.75" customHeight="1">
      <c r="A39" s="136" t="s">
        <v>986</v>
      </c>
    </row>
    <row r="40" spans="1:15" ht="12.75" customHeight="1"/>
    <row r="41" spans="1:15" ht="12.75" customHeight="1">
      <c r="A41" s="461" t="s">
        <v>497</v>
      </c>
    </row>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54" spans="15:15" ht="12.75" customHeight="1"/>
    <row r="55" spans="15:15" ht="12.75" customHeight="1"/>
    <row r="56" spans="15:15" ht="12.75" customHeight="1"/>
    <row r="57" spans="15:15" ht="12.75" customHeight="1"/>
    <row r="61" spans="15:15">
      <c r="O61" s="139" t="s">
        <v>621</v>
      </c>
    </row>
  </sheetData>
  <mergeCells count="8">
    <mergeCell ref="L5:M5"/>
    <mergeCell ref="N5:O5"/>
    <mergeCell ref="A5:A7"/>
    <mergeCell ref="B5:C5"/>
    <mergeCell ref="D5:E5"/>
    <mergeCell ref="F5:G5"/>
    <mergeCell ref="H5:I5"/>
    <mergeCell ref="J5:K5"/>
  </mergeCells>
  <hyperlinks>
    <hyperlink ref="A41" location="'2 Sadržaj'!A1" display="Sadržaj / Contents"/>
  </hyperlink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190" t="s">
        <v>622</v>
      </c>
      <c r="D1" s="26" t="str">
        <f>Naslovnica!A20</f>
        <v>Studeni 2012.</v>
      </c>
    </row>
    <row r="2" spans="1:5" ht="12.75" customHeight="1">
      <c r="A2" s="619" t="s">
        <v>998</v>
      </c>
      <c r="D2" s="615" t="str">
        <f>Naslovnica!A24</f>
        <v>November 2012</v>
      </c>
    </row>
    <row r="3" spans="1:5" ht="12.75" customHeight="1"/>
    <row r="4" spans="1:5" ht="19.5" customHeight="1">
      <c r="A4" s="721" t="s">
        <v>999</v>
      </c>
      <c r="B4" s="743" t="s">
        <v>1001</v>
      </c>
      <c r="C4" s="743"/>
      <c r="D4" s="743"/>
    </row>
    <row r="5" spans="1:5" ht="15" customHeight="1">
      <c r="A5" s="722"/>
      <c r="B5" s="542" t="str">
        <f>Naslovnica!A20</f>
        <v>Studeni 2012.</v>
      </c>
      <c r="C5" s="122" t="str">
        <f>'4 Tablica 2 - Graf 2'!F5</f>
        <v>Listopad 2012.</v>
      </c>
      <c r="D5" s="714" t="s">
        <v>1000</v>
      </c>
    </row>
    <row r="6" spans="1:5" ht="15" customHeight="1">
      <c r="A6" s="722"/>
      <c r="B6" s="616" t="str">
        <f>Naslovnica!A24</f>
        <v>November 2012</v>
      </c>
      <c r="C6" s="617" t="str">
        <f>'4 Tablica 2 - Graf 2'!F6</f>
        <v>October 2012</v>
      </c>
      <c r="D6" s="744"/>
    </row>
    <row r="7" spans="1:5" ht="45" customHeight="1">
      <c r="A7" s="161" t="s">
        <v>1002</v>
      </c>
      <c r="B7" s="650">
        <v>23030</v>
      </c>
      <c r="C7" s="650">
        <v>18810</v>
      </c>
      <c r="D7" s="652">
        <v>0.22434875066454013</v>
      </c>
      <c r="E7" s="521"/>
    </row>
    <row r="8" spans="1:5" ht="2.25" customHeight="1">
      <c r="B8" s="651"/>
      <c r="C8" s="651"/>
      <c r="D8" s="653"/>
    </row>
    <row r="9" spans="1:5" ht="45" customHeight="1">
      <c r="A9" s="161" t="s">
        <v>1003</v>
      </c>
      <c r="B9" s="650">
        <v>420368.57773000008</v>
      </c>
      <c r="C9" s="650">
        <v>386671.88498000009</v>
      </c>
      <c r="D9" s="652">
        <v>8.7145443097687042E-2</v>
      </c>
    </row>
    <row r="10" spans="1:5" ht="2.25" customHeight="1">
      <c r="B10" s="651"/>
      <c r="C10" s="651"/>
      <c r="D10" s="653"/>
    </row>
    <row r="11" spans="1:5" ht="45" customHeight="1">
      <c r="A11" s="161" t="s">
        <v>1004</v>
      </c>
      <c r="B11" s="650">
        <v>434563.33178999997</v>
      </c>
      <c r="C11" s="650">
        <v>399325.47981000005</v>
      </c>
      <c r="D11" s="652">
        <v>8.8243434896180847E-2</v>
      </c>
    </row>
    <row r="12" spans="1:5" ht="12.75" customHeight="1">
      <c r="A12" s="169" t="s">
        <v>1005</v>
      </c>
    </row>
    <row r="13" spans="1:5" ht="12.75" customHeight="1">
      <c r="A13" s="226" t="s">
        <v>1006</v>
      </c>
    </row>
    <row r="14" spans="1:5" ht="12.75" customHeight="1"/>
    <row r="15" spans="1:5" ht="12.75" customHeight="1"/>
    <row r="16" spans="1:5" ht="12.75" customHeight="1">
      <c r="A16" s="463" t="s">
        <v>497</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9.5" customHeight="1"/>
    <row r="32" ht="15" customHeight="1"/>
    <row r="34" spans="1:4" ht="45" customHeight="1"/>
    <row r="35" spans="1:4" ht="1.5" customHeight="1"/>
    <row r="36" spans="1:4" ht="42.75" customHeight="1"/>
    <row r="37" spans="1:4" ht="1.5" customHeight="1"/>
    <row r="39" spans="1:4" ht="12.75" customHeight="1"/>
    <row r="40" spans="1:4" ht="12.75" customHeight="1"/>
    <row r="41" spans="1:4" ht="12.75" customHeight="1"/>
    <row r="42" spans="1:4" ht="12.75" customHeight="1">
      <c r="A42" s="497"/>
    </row>
    <row r="43" spans="1:4" ht="12.75" customHeight="1">
      <c r="A43" s="507"/>
    </row>
    <row r="44" spans="1:4" ht="12.75" customHeight="1"/>
    <row r="45" spans="1:4" ht="12.75" customHeight="1"/>
    <row r="46" spans="1:4" ht="12.75" customHeight="1"/>
    <row r="47" spans="1:4" ht="12.75" customHeight="1"/>
    <row r="48" spans="1:4" ht="12.75" customHeight="1">
      <c r="D48" s="49" t="s">
        <v>1007</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22" t="s">
        <v>606</v>
      </c>
      <c r="G1" s="170" t="s">
        <v>185</v>
      </c>
      <c r="J1" s="227" t="s">
        <v>574</v>
      </c>
    </row>
    <row r="2" spans="1:11">
      <c r="A2" s="614" t="s">
        <v>607</v>
      </c>
      <c r="G2" s="628" t="s">
        <v>186</v>
      </c>
      <c r="J2" s="635" t="s">
        <v>575</v>
      </c>
    </row>
    <row r="3" spans="1:11" ht="12.75" customHeight="1"/>
    <row r="4" spans="1:11" ht="12.75" customHeight="1"/>
    <row r="5" spans="1:11">
      <c r="A5" s="53"/>
      <c r="B5" s="54"/>
      <c r="C5" s="54" t="s">
        <v>571</v>
      </c>
      <c r="D5" s="54"/>
      <c r="E5" s="146"/>
      <c r="F5" s="54" t="s">
        <v>522</v>
      </c>
      <c r="G5" s="146"/>
      <c r="H5" s="691" t="s">
        <v>977</v>
      </c>
      <c r="I5" s="692"/>
      <c r="J5" s="692"/>
    </row>
    <row r="6" spans="1:11">
      <c r="A6" s="53"/>
      <c r="B6" s="146"/>
      <c r="C6" s="629" t="s">
        <v>572</v>
      </c>
      <c r="D6" s="146"/>
      <c r="E6" s="146"/>
      <c r="F6" s="629" t="s">
        <v>523</v>
      </c>
      <c r="G6" s="146"/>
      <c r="H6" s="693" t="s">
        <v>978</v>
      </c>
      <c r="I6" s="693"/>
      <c r="J6" s="52" t="s">
        <v>1008</v>
      </c>
    </row>
    <row r="7" spans="1:11" ht="30" customHeight="1">
      <c r="A7" s="611" t="s">
        <v>973</v>
      </c>
      <c r="B7" s="611" t="s">
        <v>974</v>
      </c>
      <c r="C7" s="611" t="s">
        <v>975</v>
      </c>
      <c r="D7" s="611" t="s">
        <v>976</v>
      </c>
      <c r="E7" s="611" t="s">
        <v>974</v>
      </c>
      <c r="F7" s="611" t="s">
        <v>975</v>
      </c>
      <c r="G7" s="611" t="s">
        <v>976</v>
      </c>
      <c r="H7" s="611" t="s">
        <v>974</v>
      </c>
      <c r="I7" s="611" t="s">
        <v>975</v>
      </c>
      <c r="J7" s="611" t="s">
        <v>976</v>
      </c>
    </row>
    <row r="8" spans="1:11" ht="12.75" customHeight="1">
      <c r="A8" s="56" t="s">
        <v>57</v>
      </c>
      <c r="B8" s="57">
        <v>14</v>
      </c>
      <c r="C8" s="57">
        <v>4</v>
      </c>
      <c r="D8" s="57">
        <v>18</v>
      </c>
      <c r="E8" s="58">
        <v>15</v>
      </c>
      <c r="F8" s="58">
        <v>4</v>
      </c>
      <c r="G8" s="57">
        <v>19</v>
      </c>
      <c r="H8" s="57">
        <v>-1</v>
      </c>
      <c r="I8" s="57">
        <v>0</v>
      </c>
      <c r="J8" s="60">
        <v>-5.2631578947368474E-2</v>
      </c>
      <c r="K8" s="521"/>
    </row>
    <row r="9" spans="1:11" ht="12.75" customHeight="1">
      <c r="A9" s="56" t="s">
        <v>58</v>
      </c>
      <c r="B9" s="57">
        <v>120</v>
      </c>
      <c r="C9" s="57">
        <v>77</v>
      </c>
      <c r="D9" s="57">
        <v>197</v>
      </c>
      <c r="E9" s="58">
        <v>142</v>
      </c>
      <c r="F9" s="58">
        <v>93</v>
      </c>
      <c r="G9" s="57">
        <v>235</v>
      </c>
      <c r="H9" s="57">
        <v>-22</v>
      </c>
      <c r="I9" s="57">
        <v>-16</v>
      </c>
      <c r="J9" s="60">
        <v>-0.16170212765957448</v>
      </c>
      <c r="K9" s="466"/>
    </row>
    <row r="10" spans="1:11" ht="12.75" customHeight="1">
      <c r="A10" s="56" t="s">
        <v>59</v>
      </c>
      <c r="B10" s="57">
        <v>659</v>
      </c>
      <c r="C10" s="57">
        <v>425</v>
      </c>
      <c r="D10" s="57">
        <v>1084</v>
      </c>
      <c r="E10" s="58">
        <v>670</v>
      </c>
      <c r="F10" s="58">
        <v>434</v>
      </c>
      <c r="G10" s="57">
        <v>1104</v>
      </c>
      <c r="H10" s="57">
        <v>-11</v>
      </c>
      <c r="I10" s="57">
        <v>-9</v>
      </c>
      <c r="J10" s="60">
        <v>-1.8115942028985477E-2</v>
      </c>
    </row>
    <row r="11" spans="1:11" ht="12.75" customHeight="1">
      <c r="A11" s="56" t="s">
        <v>60</v>
      </c>
      <c r="B11" s="57">
        <v>1365</v>
      </c>
      <c r="C11" s="57">
        <v>755</v>
      </c>
      <c r="D11" s="57">
        <v>2120</v>
      </c>
      <c r="E11" s="58">
        <v>1291</v>
      </c>
      <c r="F11" s="58">
        <v>719</v>
      </c>
      <c r="G11" s="57">
        <v>2010</v>
      </c>
      <c r="H11" s="57">
        <v>74</v>
      </c>
      <c r="I11" s="57">
        <v>36</v>
      </c>
      <c r="J11" s="60">
        <v>5.4726368159204064E-2</v>
      </c>
    </row>
    <row r="12" spans="1:11" ht="12.75" customHeight="1">
      <c r="A12" s="56" t="s">
        <v>61</v>
      </c>
      <c r="B12" s="57">
        <v>1822</v>
      </c>
      <c r="C12" s="57">
        <v>992</v>
      </c>
      <c r="D12" s="57">
        <v>2814</v>
      </c>
      <c r="E12" s="58">
        <v>1901</v>
      </c>
      <c r="F12" s="58">
        <v>1016</v>
      </c>
      <c r="G12" s="57">
        <v>2917</v>
      </c>
      <c r="H12" s="57">
        <v>-79</v>
      </c>
      <c r="I12" s="57">
        <v>-24</v>
      </c>
      <c r="J12" s="60">
        <v>-3.5310250257113429E-2</v>
      </c>
    </row>
    <row r="13" spans="1:11" ht="12.75" customHeight="1">
      <c r="A13" s="56" t="s">
        <v>62</v>
      </c>
      <c r="B13" s="57">
        <v>1701</v>
      </c>
      <c r="C13" s="57">
        <v>950</v>
      </c>
      <c r="D13" s="57">
        <v>2651</v>
      </c>
      <c r="E13" s="58">
        <v>1722</v>
      </c>
      <c r="F13" s="58">
        <v>935</v>
      </c>
      <c r="G13" s="57">
        <v>2657</v>
      </c>
      <c r="H13" s="57">
        <v>-21</v>
      </c>
      <c r="I13" s="57">
        <v>15</v>
      </c>
      <c r="J13" s="60">
        <v>-2.2581859239744206E-3</v>
      </c>
    </row>
    <row r="14" spans="1:11" ht="12.75" customHeight="1">
      <c r="A14" s="56" t="s">
        <v>63</v>
      </c>
      <c r="B14" s="57">
        <v>1958</v>
      </c>
      <c r="C14" s="57">
        <v>1114</v>
      </c>
      <c r="D14" s="57">
        <v>3072</v>
      </c>
      <c r="E14" s="58">
        <v>1893</v>
      </c>
      <c r="F14" s="58">
        <v>1055</v>
      </c>
      <c r="G14" s="57">
        <v>2948</v>
      </c>
      <c r="H14" s="57">
        <v>65</v>
      </c>
      <c r="I14" s="57">
        <v>59</v>
      </c>
      <c r="J14" s="60">
        <v>4.2062415196743475E-2</v>
      </c>
    </row>
    <row r="15" spans="1:11" ht="12.75" customHeight="1">
      <c r="A15" s="56" t="s">
        <v>180</v>
      </c>
      <c r="B15" s="57">
        <v>3439</v>
      </c>
      <c r="C15" s="57">
        <v>1829</v>
      </c>
      <c r="D15" s="57">
        <v>5268</v>
      </c>
      <c r="E15" s="58">
        <v>3498</v>
      </c>
      <c r="F15" s="58">
        <v>1899</v>
      </c>
      <c r="G15" s="57">
        <v>5397</v>
      </c>
      <c r="H15" s="57">
        <v>-59</v>
      </c>
      <c r="I15" s="57">
        <v>-70</v>
      </c>
      <c r="J15" s="60">
        <v>-2.3902167871039492E-2</v>
      </c>
    </row>
    <row r="16" spans="1:11" ht="12.75" customHeight="1">
      <c r="A16" s="56" t="s">
        <v>181</v>
      </c>
      <c r="B16" s="57">
        <v>1116</v>
      </c>
      <c r="C16" s="57">
        <v>349</v>
      </c>
      <c r="D16" s="57">
        <v>1465</v>
      </c>
      <c r="E16" s="58">
        <v>1078</v>
      </c>
      <c r="F16" s="58">
        <v>337</v>
      </c>
      <c r="G16" s="57">
        <v>1415</v>
      </c>
      <c r="H16" s="57">
        <v>38</v>
      </c>
      <c r="I16" s="57">
        <v>12</v>
      </c>
      <c r="J16" s="60">
        <v>3.5335689045936425E-2</v>
      </c>
    </row>
    <row r="17" spans="1:11" ht="12.75" customHeight="1">
      <c r="A17" s="56" t="s">
        <v>182</v>
      </c>
      <c r="B17" s="57">
        <v>28</v>
      </c>
      <c r="C17" s="57">
        <v>10</v>
      </c>
      <c r="D17" s="57">
        <v>38</v>
      </c>
      <c r="E17" s="57">
        <v>26</v>
      </c>
      <c r="F17" s="57">
        <v>8</v>
      </c>
      <c r="G17" s="57">
        <v>34</v>
      </c>
      <c r="H17" s="57">
        <v>2</v>
      </c>
      <c r="I17" s="57">
        <v>2</v>
      </c>
      <c r="J17" s="60">
        <v>0.11764705882352944</v>
      </c>
    </row>
    <row r="18" spans="1:11" ht="12.75" customHeight="1">
      <c r="A18" s="56" t="s">
        <v>183</v>
      </c>
      <c r="B18" s="57">
        <v>0</v>
      </c>
      <c r="C18" s="57">
        <v>0</v>
      </c>
      <c r="D18" s="57">
        <v>0</v>
      </c>
      <c r="E18" s="57">
        <v>0</v>
      </c>
      <c r="F18" s="57">
        <v>1</v>
      </c>
      <c r="G18" s="57">
        <v>1</v>
      </c>
      <c r="H18" s="57">
        <v>0</v>
      </c>
      <c r="I18" s="57">
        <v>-1</v>
      </c>
      <c r="J18" s="60">
        <v>0</v>
      </c>
    </row>
    <row r="19" spans="1:11" ht="26.25" customHeight="1">
      <c r="A19" s="148" t="s">
        <v>184</v>
      </c>
      <c r="B19" s="61">
        <v>12222</v>
      </c>
      <c r="C19" s="61">
        <v>6505</v>
      </c>
      <c r="D19" s="61">
        <v>18727</v>
      </c>
      <c r="E19" s="61">
        <v>12236</v>
      </c>
      <c r="F19" s="61">
        <v>6501</v>
      </c>
      <c r="G19" s="61">
        <v>18737</v>
      </c>
      <c r="H19" s="61">
        <v>-14</v>
      </c>
      <c r="I19" s="61">
        <v>4</v>
      </c>
      <c r="J19" s="62">
        <v>-5.3370336766822568E-4</v>
      </c>
    </row>
    <row r="20" spans="1:11" ht="12.75" customHeight="1">
      <c r="A20" s="124" t="s">
        <v>1009</v>
      </c>
    </row>
    <row r="21" spans="1:11" ht="12.75" customHeight="1"/>
    <row r="22" spans="1:11" ht="12.75" customHeight="1"/>
    <row r="23" spans="1:11" ht="14.25" customHeight="1">
      <c r="A23" s="171" t="s">
        <v>608</v>
      </c>
    </row>
    <row r="24" spans="1:11" ht="13.5" customHeight="1">
      <c r="A24" s="630" t="s">
        <v>609</v>
      </c>
    </row>
    <row r="25" spans="1:11" ht="12.75" customHeight="1" thickBot="1"/>
    <row r="26" spans="1:11" ht="12.75" customHeight="1">
      <c r="A26" s="268"/>
      <c r="B26" s="269"/>
      <c r="C26" s="269"/>
      <c r="D26" s="269"/>
      <c r="E26" s="269"/>
      <c r="F26" s="269"/>
      <c r="G26" s="269"/>
      <c r="H26" s="269"/>
      <c r="I26" s="269"/>
      <c r="J26" s="270"/>
    </row>
    <row r="27" spans="1:11" ht="12.75" customHeight="1">
      <c r="A27" s="271"/>
      <c r="B27" s="267"/>
      <c r="C27" s="267"/>
      <c r="D27" s="267"/>
      <c r="E27" s="267"/>
      <c r="F27" s="267"/>
      <c r="G27" s="267"/>
      <c r="H27" s="267"/>
      <c r="I27" s="267"/>
      <c r="J27" s="272"/>
    </row>
    <row r="28" spans="1:11" ht="12.75" customHeight="1">
      <c r="A28" s="271"/>
      <c r="B28" s="267"/>
      <c r="C28" s="267"/>
      <c r="D28" s="267"/>
      <c r="E28" s="267"/>
      <c r="F28" s="267"/>
      <c r="G28" s="267"/>
      <c r="H28" s="267"/>
      <c r="I28" s="267"/>
      <c r="J28" s="272"/>
    </row>
    <row r="29" spans="1:11" ht="12.75" customHeight="1">
      <c r="A29" s="271"/>
      <c r="B29" s="267"/>
      <c r="C29" s="267"/>
      <c r="D29" s="267"/>
      <c r="E29" s="267"/>
      <c r="F29" s="267"/>
      <c r="G29" s="267"/>
      <c r="H29" s="267"/>
      <c r="I29" s="267"/>
      <c r="J29" s="272"/>
      <c r="K29" s="521"/>
    </row>
    <row r="30" spans="1:11" ht="12.75" customHeight="1">
      <c r="A30" s="271"/>
      <c r="B30" s="267"/>
      <c r="C30" s="267"/>
      <c r="D30" s="267"/>
      <c r="E30" s="267"/>
      <c r="F30" s="267"/>
      <c r="G30" s="267"/>
      <c r="H30" s="267"/>
      <c r="I30" s="267"/>
      <c r="J30" s="272"/>
      <c r="K30" s="466"/>
    </row>
    <row r="31" spans="1:11" ht="12.75" customHeight="1">
      <c r="A31" s="271"/>
      <c r="B31" s="267"/>
      <c r="C31" s="267"/>
      <c r="D31" s="267"/>
      <c r="E31" s="267"/>
      <c r="F31" s="267"/>
      <c r="G31" s="267"/>
      <c r="H31" s="267"/>
      <c r="I31" s="267"/>
      <c r="J31" s="272"/>
    </row>
    <row r="32" spans="1:11" ht="12.75" customHeight="1">
      <c r="A32" s="271"/>
      <c r="B32" s="267"/>
      <c r="C32" s="267"/>
      <c r="D32" s="267"/>
      <c r="E32" s="267"/>
      <c r="F32" s="267"/>
      <c r="G32" s="267"/>
      <c r="H32" s="267"/>
      <c r="I32" s="267"/>
      <c r="J32" s="272"/>
    </row>
    <row r="33" spans="1:10" ht="12.75" customHeight="1">
      <c r="A33" s="271"/>
      <c r="B33" s="267"/>
      <c r="C33" s="267"/>
      <c r="D33" s="267"/>
      <c r="E33" s="267"/>
      <c r="F33" s="267"/>
      <c r="G33" s="267"/>
      <c r="H33" s="267"/>
      <c r="I33" s="267"/>
      <c r="J33" s="272"/>
    </row>
    <row r="34" spans="1:10" ht="12.75" customHeight="1">
      <c r="A34" s="271"/>
      <c r="B34" s="267"/>
      <c r="C34" s="267"/>
      <c r="D34" s="267"/>
      <c r="E34" s="267"/>
      <c r="F34" s="267"/>
      <c r="G34" s="267"/>
      <c r="H34" s="267"/>
      <c r="I34" s="267"/>
      <c r="J34" s="272"/>
    </row>
    <row r="35" spans="1:10" ht="12.75" customHeight="1">
      <c r="A35" s="271"/>
      <c r="B35" s="267"/>
      <c r="C35" s="267"/>
      <c r="D35" s="267"/>
      <c r="E35" s="267"/>
      <c r="F35" s="267"/>
      <c r="G35" s="267"/>
      <c r="H35" s="267"/>
      <c r="I35" s="267"/>
      <c r="J35" s="272"/>
    </row>
    <row r="36" spans="1:10" ht="12.75" customHeight="1">
      <c r="A36" s="271"/>
      <c r="B36" s="267"/>
      <c r="C36" s="267"/>
      <c r="D36" s="267"/>
      <c r="E36" s="267"/>
      <c r="F36" s="267"/>
      <c r="G36" s="267"/>
      <c r="H36" s="267"/>
      <c r="I36" s="267"/>
      <c r="J36" s="272"/>
    </row>
    <row r="37" spans="1:10" ht="12.75" customHeight="1">
      <c r="A37" s="271"/>
      <c r="B37" s="267"/>
      <c r="C37" s="267"/>
      <c r="D37" s="267"/>
      <c r="E37" s="267"/>
      <c r="F37" s="267"/>
      <c r="G37" s="267"/>
      <c r="H37" s="267"/>
      <c r="I37" s="267"/>
      <c r="J37" s="272"/>
    </row>
    <row r="38" spans="1:10" ht="12.75" customHeight="1">
      <c r="A38" s="271"/>
      <c r="B38" s="267"/>
      <c r="C38" s="267"/>
      <c r="D38" s="267"/>
      <c r="E38" s="267"/>
      <c r="F38" s="267"/>
      <c r="G38" s="267"/>
      <c r="H38" s="267"/>
      <c r="I38" s="267"/>
      <c r="J38" s="272"/>
    </row>
    <row r="39" spans="1:10" ht="12.75" customHeight="1">
      <c r="A39" s="271"/>
      <c r="B39" s="267"/>
      <c r="C39" s="267"/>
      <c r="D39" s="267"/>
      <c r="E39" s="267"/>
      <c r="F39" s="267"/>
      <c r="G39" s="267"/>
      <c r="H39" s="267"/>
      <c r="I39" s="267"/>
      <c r="J39" s="272"/>
    </row>
    <row r="40" spans="1:10" ht="12.75" customHeight="1">
      <c r="A40" s="271"/>
      <c r="B40" s="267"/>
      <c r="C40" s="267"/>
      <c r="D40" s="267"/>
      <c r="E40" s="267"/>
      <c r="F40" s="267"/>
      <c r="G40" s="267"/>
      <c r="H40" s="267"/>
      <c r="I40" s="267"/>
      <c r="J40" s="272"/>
    </row>
    <row r="41" spans="1:10" ht="12.75" customHeight="1">
      <c r="A41" s="271"/>
      <c r="B41" s="267"/>
      <c r="C41" s="267"/>
      <c r="D41" s="267"/>
      <c r="E41" s="267"/>
      <c r="F41" s="267"/>
      <c r="G41" s="267"/>
      <c r="H41" s="267"/>
      <c r="I41" s="267"/>
      <c r="J41" s="272"/>
    </row>
    <row r="42" spans="1:10" ht="12.75" customHeight="1">
      <c r="A42" s="271"/>
      <c r="B42" s="267"/>
      <c r="C42" s="267"/>
      <c r="D42" s="267"/>
      <c r="E42" s="267"/>
      <c r="F42" s="267"/>
      <c r="G42" s="267"/>
      <c r="H42" s="267"/>
      <c r="I42" s="267"/>
      <c r="J42" s="272"/>
    </row>
    <row r="43" spans="1:10" ht="12.75" customHeight="1">
      <c r="A43" s="271"/>
      <c r="B43" s="267"/>
      <c r="C43" s="267"/>
      <c r="D43" s="267"/>
      <c r="E43" s="267"/>
      <c r="F43" s="267"/>
      <c r="G43" s="267"/>
      <c r="H43" s="267"/>
      <c r="I43" s="267"/>
      <c r="J43" s="272"/>
    </row>
    <row r="44" spans="1:10" ht="12.75" customHeight="1">
      <c r="A44" s="271"/>
      <c r="B44" s="267"/>
      <c r="C44" s="267"/>
      <c r="D44" s="267"/>
      <c r="E44" s="267"/>
      <c r="F44" s="267"/>
      <c r="G44" s="267"/>
      <c r="H44" s="267"/>
      <c r="I44" s="267"/>
      <c r="J44" s="272"/>
    </row>
    <row r="45" spans="1:10" ht="12.75" customHeight="1">
      <c r="A45" s="271"/>
      <c r="B45" s="267"/>
      <c r="C45" s="267"/>
      <c r="D45" s="267"/>
      <c r="E45" s="267"/>
      <c r="F45" s="267"/>
      <c r="G45" s="267"/>
      <c r="H45" s="267"/>
      <c r="I45" s="267"/>
      <c r="J45" s="272"/>
    </row>
    <row r="46" spans="1:10" ht="12.75" customHeight="1">
      <c r="A46" s="271"/>
      <c r="B46" s="267"/>
      <c r="C46" s="267"/>
      <c r="D46" s="267"/>
      <c r="E46" s="267"/>
      <c r="F46" s="267"/>
      <c r="G46" s="267"/>
      <c r="H46" s="267"/>
      <c r="I46" s="267"/>
      <c r="J46" s="272"/>
    </row>
    <row r="47" spans="1:10" ht="12.75" customHeight="1">
      <c r="A47" s="271"/>
      <c r="B47" s="267"/>
      <c r="C47" s="267"/>
      <c r="D47" s="267"/>
      <c r="E47" s="267"/>
      <c r="F47" s="267"/>
      <c r="G47" s="267"/>
      <c r="H47" s="267"/>
      <c r="I47" s="267"/>
      <c r="J47" s="272"/>
    </row>
    <row r="48" spans="1:10" ht="12.75" customHeight="1">
      <c r="A48" s="271"/>
      <c r="B48" s="267"/>
      <c r="C48" s="267"/>
      <c r="D48" s="267"/>
      <c r="E48" s="267"/>
      <c r="F48" s="267"/>
      <c r="G48" s="267"/>
      <c r="H48" s="267"/>
      <c r="I48" s="267"/>
      <c r="J48" s="272"/>
    </row>
    <row r="49" spans="1:10" ht="12.75" customHeight="1">
      <c r="A49" s="271"/>
      <c r="B49" s="267"/>
      <c r="C49" s="267"/>
      <c r="D49" s="267"/>
      <c r="E49" s="267"/>
      <c r="F49" s="267"/>
      <c r="G49" s="267"/>
      <c r="H49" s="267"/>
      <c r="I49" s="267"/>
      <c r="J49" s="272"/>
    </row>
    <row r="50" spans="1:10" ht="12.75" customHeight="1">
      <c r="A50" s="271"/>
      <c r="B50" s="267"/>
      <c r="C50" s="267"/>
      <c r="D50" s="267"/>
      <c r="E50" s="267"/>
      <c r="F50" s="267"/>
      <c r="G50" s="267"/>
      <c r="H50" s="267"/>
      <c r="I50" s="267"/>
      <c r="J50" s="272"/>
    </row>
    <row r="51" spans="1:10" ht="12.75" customHeight="1">
      <c r="A51" s="271"/>
      <c r="B51" s="267"/>
      <c r="C51" s="267"/>
      <c r="D51" s="267"/>
      <c r="E51" s="267"/>
      <c r="F51" s="267"/>
      <c r="G51" s="267"/>
      <c r="H51" s="267"/>
      <c r="I51" s="267"/>
      <c r="J51" s="272"/>
    </row>
    <row r="52" spans="1:10" ht="12.75" customHeight="1">
      <c r="A52" s="271"/>
      <c r="B52" s="267"/>
      <c r="C52" s="267"/>
      <c r="D52" s="267"/>
      <c r="E52" s="267"/>
      <c r="F52" s="267"/>
      <c r="G52" s="267"/>
      <c r="H52" s="267"/>
      <c r="I52" s="267"/>
      <c r="J52" s="272"/>
    </row>
    <row r="53" spans="1:10" ht="12.75" customHeight="1">
      <c r="A53" s="271"/>
      <c r="B53" s="267"/>
      <c r="C53" s="267"/>
      <c r="D53" s="267"/>
      <c r="E53" s="267"/>
      <c r="F53" s="267"/>
      <c r="G53" s="267"/>
      <c r="H53" s="267"/>
      <c r="I53" s="267"/>
      <c r="J53" s="272"/>
    </row>
    <row r="54" spans="1:10" ht="12.75" customHeight="1">
      <c r="A54" s="271"/>
      <c r="B54" s="267"/>
      <c r="C54" s="267"/>
      <c r="D54" s="267"/>
      <c r="E54" s="267"/>
      <c r="F54" s="267"/>
      <c r="G54" s="267"/>
      <c r="H54" s="267"/>
      <c r="I54" s="267"/>
      <c r="J54" s="272"/>
    </row>
    <row r="55" spans="1:10" ht="12.75" customHeight="1">
      <c r="A55" s="271"/>
      <c r="B55" s="267"/>
      <c r="C55" s="267"/>
      <c r="D55" s="267"/>
      <c r="E55" s="267"/>
      <c r="F55" s="267"/>
      <c r="G55" s="267"/>
      <c r="H55" s="267"/>
      <c r="I55" s="267"/>
      <c r="J55" s="272"/>
    </row>
    <row r="56" spans="1:10" ht="12.75" customHeight="1">
      <c r="A56" s="271"/>
      <c r="B56" s="267"/>
      <c r="C56" s="267"/>
      <c r="D56" s="267"/>
      <c r="E56" s="267"/>
      <c r="F56" s="267"/>
      <c r="G56" s="267"/>
      <c r="H56" s="267"/>
      <c r="I56" s="267"/>
      <c r="J56" s="272"/>
    </row>
    <row r="57" spans="1:10" ht="12.75" customHeight="1">
      <c r="A57" s="271"/>
      <c r="B57" s="267"/>
      <c r="C57" s="267"/>
      <c r="D57" s="267"/>
      <c r="E57" s="267"/>
      <c r="F57" s="267"/>
      <c r="G57" s="267"/>
      <c r="H57" s="267"/>
      <c r="I57" s="267"/>
      <c r="J57" s="272"/>
    </row>
    <row r="58" spans="1:10" ht="12.75" customHeight="1">
      <c r="A58" s="271"/>
      <c r="B58" s="267"/>
      <c r="C58" s="267"/>
      <c r="D58" s="267"/>
      <c r="E58" s="267"/>
      <c r="F58" s="267"/>
      <c r="G58" s="267"/>
      <c r="H58" s="267"/>
      <c r="I58" s="267"/>
      <c r="J58" s="272"/>
    </row>
    <row r="59" spans="1:10" ht="12.75" customHeight="1">
      <c r="A59" s="271"/>
      <c r="B59" s="267"/>
      <c r="C59" s="267"/>
      <c r="D59" s="267"/>
      <c r="E59" s="267"/>
      <c r="F59" s="267"/>
      <c r="G59" s="267"/>
      <c r="H59" s="267"/>
      <c r="I59" s="267"/>
      <c r="J59" s="272"/>
    </row>
    <row r="60" spans="1:10" ht="12.75" customHeight="1">
      <c r="A60" s="271"/>
      <c r="B60" s="267"/>
      <c r="C60" s="267"/>
      <c r="D60" s="267"/>
      <c r="E60" s="267"/>
      <c r="F60" s="267"/>
      <c r="G60" s="267"/>
      <c r="H60" s="267"/>
      <c r="I60" s="267"/>
      <c r="J60" s="272"/>
    </row>
    <row r="61" spans="1:10" ht="12.75" customHeight="1">
      <c r="A61" s="271"/>
      <c r="B61" s="267"/>
      <c r="C61" s="267"/>
      <c r="D61" s="267"/>
      <c r="E61" s="267"/>
      <c r="F61" s="267"/>
      <c r="G61" s="267"/>
      <c r="H61" s="267"/>
      <c r="I61" s="267"/>
      <c r="J61" s="272"/>
    </row>
    <row r="62" spans="1:10" ht="12.75" customHeight="1">
      <c r="A62" s="271"/>
      <c r="B62" s="267"/>
      <c r="C62" s="267"/>
      <c r="D62" s="267"/>
      <c r="E62" s="267"/>
      <c r="F62" s="267"/>
      <c r="G62" s="267"/>
      <c r="H62" s="267"/>
      <c r="I62" s="267"/>
      <c r="J62" s="272"/>
    </row>
    <row r="63" spans="1:10" ht="12.75" customHeight="1">
      <c r="A63" s="271"/>
      <c r="B63" s="267"/>
      <c r="C63" s="267"/>
      <c r="D63" s="267"/>
      <c r="E63" s="267"/>
      <c r="F63" s="267"/>
      <c r="G63" s="267"/>
      <c r="H63" s="267"/>
      <c r="I63" s="267"/>
      <c r="J63" s="272"/>
    </row>
    <row r="64" spans="1:10" ht="12.75" customHeight="1">
      <c r="A64" s="271"/>
      <c r="B64" s="267"/>
      <c r="C64" s="267"/>
      <c r="D64" s="267"/>
      <c r="E64" s="267"/>
      <c r="F64" s="267"/>
      <c r="G64" s="267"/>
      <c r="H64" s="267"/>
      <c r="I64" s="267"/>
      <c r="J64" s="272"/>
    </row>
    <row r="65" spans="1:10" ht="12.75" customHeight="1">
      <c r="A65" s="271"/>
      <c r="B65" s="267"/>
      <c r="C65" s="267"/>
      <c r="D65" s="267"/>
      <c r="E65" s="267"/>
      <c r="F65" s="267"/>
      <c r="G65" s="267"/>
      <c r="H65" s="267"/>
      <c r="I65" s="267"/>
      <c r="J65" s="272"/>
    </row>
    <row r="66" spans="1:10" ht="12.75" customHeight="1" thickBot="1">
      <c r="A66" s="273"/>
      <c r="B66" s="274"/>
      <c r="C66" s="274"/>
      <c r="D66" s="274"/>
      <c r="E66" s="274"/>
      <c r="F66" s="274"/>
      <c r="G66" s="274"/>
      <c r="H66" s="274"/>
      <c r="I66" s="274"/>
      <c r="J66" s="275"/>
    </row>
    <row r="67" spans="1:10" ht="12.75" customHeight="1">
      <c r="A67" s="124" t="s">
        <v>1009</v>
      </c>
    </row>
    <row r="68" spans="1:10" ht="12.75" customHeight="1"/>
    <row r="69" spans="1:10" ht="12.75" customHeight="1"/>
    <row r="70" spans="1:10" ht="12.75" customHeight="1">
      <c r="A70" s="462" t="s">
        <v>497</v>
      </c>
    </row>
    <row r="71" spans="1:10" ht="12.75" customHeight="1"/>
    <row r="75" spans="1:10">
      <c r="J75" s="49" t="s">
        <v>623</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1"/>
  <sheetViews>
    <sheetView showGridLines="0" zoomScaleNormal="100" workbookViewId="0"/>
  </sheetViews>
  <sheetFormatPr defaultRowHeight="15"/>
  <cols>
    <col min="1" max="1" width="96.7109375" style="119" bestFit="1" customWidth="1"/>
  </cols>
  <sheetData>
    <row r="1" spans="1:1">
      <c r="A1" s="12" t="s">
        <v>169</v>
      </c>
    </row>
    <row r="2" spans="1:1">
      <c r="A2" s="12"/>
    </row>
    <row r="3" spans="1:1">
      <c r="A3" s="607" t="s">
        <v>170</v>
      </c>
    </row>
    <row r="4" spans="1:1">
      <c r="A4" s="13"/>
    </row>
    <row r="5" spans="1:1">
      <c r="A5" s="458" t="s">
        <v>6</v>
      </c>
    </row>
    <row r="6" spans="1:1">
      <c r="A6" s="459" t="s">
        <v>7</v>
      </c>
    </row>
    <row r="7" spans="1:1">
      <c r="A7" s="458" t="s">
        <v>8</v>
      </c>
    </row>
    <row r="8" spans="1:1">
      <c r="A8" s="459" t="s">
        <v>9</v>
      </c>
    </row>
    <row r="9" spans="1:1">
      <c r="A9" s="458" t="s">
        <v>10</v>
      </c>
    </row>
    <row r="10" spans="1:1">
      <c r="A10" s="459" t="s">
        <v>11</v>
      </c>
    </row>
    <row r="11" spans="1:1">
      <c r="A11" s="458" t="s">
        <v>12</v>
      </c>
    </row>
    <row r="12" spans="1:1">
      <c r="A12" s="459" t="s">
        <v>13</v>
      </c>
    </row>
    <row r="13" spans="1:1">
      <c r="A13" s="458" t="s">
        <v>14</v>
      </c>
    </row>
    <row r="14" spans="1:1">
      <c r="A14" s="459" t="s">
        <v>15</v>
      </c>
    </row>
    <row r="15" spans="1:1">
      <c r="A15" s="458" t="s">
        <v>16</v>
      </c>
    </row>
    <row r="16" spans="1:1">
      <c r="A16" s="459" t="s">
        <v>17</v>
      </c>
    </row>
    <row r="17" spans="1:1">
      <c r="A17" s="458" t="s">
        <v>18</v>
      </c>
    </row>
    <row r="18" spans="1:1">
      <c r="A18" s="459" t="s">
        <v>19</v>
      </c>
    </row>
    <row r="19" spans="1:1">
      <c r="A19" s="458" t="s">
        <v>20</v>
      </c>
    </row>
    <row r="20" spans="1:1">
      <c r="A20" s="459" t="s">
        <v>21</v>
      </c>
    </row>
    <row r="21" spans="1:1">
      <c r="A21" s="458" t="s">
        <v>22</v>
      </c>
    </row>
    <row r="22" spans="1:1">
      <c r="A22" s="459" t="s">
        <v>23</v>
      </c>
    </row>
    <row r="23" spans="1:1">
      <c r="A23" s="458" t="s">
        <v>24</v>
      </c>
    </row>
    <row r="24" spans="1:1">
      <c r="A24" s="459" t="s">
        <v>25</v>
      </c>
    </row>
    <row r="25" spans="1:1">
      <c r="A25" s="458" t="s">
        <v>26</v>
      </c>
    </row>
    <row r="26" spans="1:1">
      <c r="A26" s="459" t="s">
        <v>27</v>
      </c>
    </row>
    <row r="27" spans="1:1">
      <c r="A27" s="458" t="s">
        <v>28</v>
      </c>
    </row>
    <row r="28" spans="1:1">
      <c r="A28" s="459" t="s">
        <v>29</v>
      </c>
    </row>
    <row r="29" spans="1:1">
      <c r="A29" s="458" t="s">
        <v>30</v>
      </c>
    </row>
    <row r="30" spans="1:1">
      <c r="A30" s="459" t="s">
        <v>31</v>
      </c>
    </row>
    <row r="31" spans="1:1">
      <c r="A31" s="458" t="s">
        <v>32</v>
      </c>
    </row>
    <row r="32" spans="1:1">
      <c r="A32" s="459" t="s">
        <v>33</v>
      </c>
    </row>
    <row r="33" spans="1:2">
      <c r="A33" s="458" t="s">
        <v>631</v>
      </c>
      <c r="B33" s="544"/>
    </row>
    <row r="34" spans="1:2">
      <c r="A34" s="459" t="s">
        <v>632</v>
      </c>
      <c r="B34" s="544"/>
    </row>
    <row r="35" spans="1:2">
      <c r="A35" s="458" t="s">
        <v>633</v>
      </c>
    </row>
    <row r="36" spans="1:2">
      <c r="A36" s="459" t="s">
        <v>634</v>
      </c>
    </row>
    <row r="37" spans="1:2">
      <c r="A37" s="458" t="s">
        <v>635</v>
      </c>
    </row>
    <row r="38" spans="1:2">
      <c r="A38" s="459" t="s">
        <v>636</v>
      </c>
    </row>
    <row r="39" spans="1:2">
      <c r="A39" s="458" t="s">
        <v>588</v>
      </c>
    </row>
    <row r="40" spans="1:2">
      <c r="A40" s="459" t="s">
        <v>589</v>
      </c>
    </row>
    <row r="41" spans="1:2">
      <c r="A41" s="458" t="s">
        <v>590</v>
      </c>
    </row>
    <row r="42" spans="1:2">
      <c r="A42" s="459" t="s">
        <v>591</v>
      </c>
    </row>
    <row r="43" spans="1:2">
      <c r="A43" s="458" t="s">
        <v>637</v>
      </c>
    </row>
    <row r="44" spans="1:2">
      <c r="A44" s="459" t="s">
        <v>638</v>
      </c>
    </row>
    <row r="45" spans="1:2">
      <c r="A45" s="458" t="s">
        <v>639</v>
      </c>
    </row>
    <row r="46" spans="1:2">
      <c r="A46" s="459" t="s">
        <v>640</v>
      </c>
    </row>
    <row r="47" spans="1:2">
      <c r="A47" s="458" t="s">
        <v>641</v>
      </c>
    </row>
    <row r="48" spans="1:2">
      <c r="A48" s="459" t="s">
        <v>642</v>
      </c>
    </row>
    <row r="49" spans="1:1">
      <c r="A49" s="458" t="s">
        <v>597</v>
      </c>
    </row>
    <row r="50" spans="1:1">
      <c r="A50" s="459" t="s">
        <v>598</v>
      </c>
    </row>
    <row r="51" spans="1:1">
      <c r="A51" s="458" t="s">
        <v>599</v>
      </c>
    </row>
    <row r="52" spans="1:1">
      <c r="A52" s="459" t="s">
        <v>600</v>
      </c>
    </row>
    <row r="53" spans="1:1">
      <c r="A53" s="458" t="s">
        <v>601</v>
      </c>
    </row>
    <row r="54" spans="1:1">
      <c r="A54" s="459" t="s">
        <v>602</v>
      </c>
    </row>
    <row r="55" spans="1:1">
      <c r="A55" s="458" t="s">
        <v>643</v>
      </c>
    </row>
    <row r="56" spans="1:1">
      <c r="A56" s="459" t="s">
        <v>644</v>
      </c>
    </row>
    <row r="57" spans="1:1">
      <c r="A57" s="458" t="s">
        <v>645</v>
      </c>
    </row>
    <row r="58" spans="1:1">
      <c r="A58" s="459" t="s">
        <v>646</v>
      </c>
    </row>
    <row r="59" spans="1:1">
      <c r="A59" s="458" t="s">
        <v>647</v>
      </c>
    </row>
    <row r="60" spans="1:1">
      <c r="A60" s="459" t="s">
        <v>648</v>
      </c>
    </row>
    <row r="61" spans="1:1">
      <c r="A61" s="458" t="s">
        <v>606</v>
      </c>
    </row>
    <row r="62" spans="1:1">
      <c r="A62" s="459" t="s">
        <v>607</v>
      </c>
    </row>
    <row r="63" spans="1:1">
      <c r="A63" s="458" t="s">
        <v>649</v>
      </c>
    </row>
    <row r="64" spans="1:1">
      <c r="A64" s="459" t="s">
        <v>903</v>
      </c>
    </row>
    <row r="65" spans="1:1">
      <c r="A65" s="458" t="s">
        <v>650</v>
      </c>
    </row>
    <row r="66" spans="1:1">
      <c r="A66" s="459" t="s">
        <v>651</v>
      </c>
    </row>
    <row r="67" spans="1:1">
      <c r="A67" s="458" t="s">
        <v>612</v>
      </c>
    </row>
    <row r="68" spans="1:1">
      <c r="A68" s="459" t="s">
        <v>613</v>
      </c>
    </row>
    <row r="69" spans="1:1">
      <c r="A69" s="459"/>
    </row>
    <row r="70" spans="1:1">
      <c r="A70" s="607" t="s">
        <v>908</v>
      </c>
    </row>
    <row r="71" spans="1:1">
      <c r="A71" s="458"/>
    </row>
    <row r="72" spans="1:1">
      <c r="A72" s="597" t="s">
        <v>784</v>
      </c>
    </row>
    <row r="73" spans="1:1">
      <c r="A73" s="598" t="s">
        <v>785</v>
      </c>
    </row>
    <row r="74" spans="1:1">
      <c r="A74" s="458" t="s">
        <v>786</v>
      </c>
    </row>
    <row r="75" spans="1:1">
      <c r="A75" s="555" t="s">
        <v>892</v>
      </c>
    </row>
    <row r="76" spans="1:1">
      <c r="A76" s="608" t="s">
        <v>901</v>
      </c>
    </row>
    <row r="77" spans="1:1">
      <c r="A77" s="609" t="s">
        <v>902</v>
      </c>
    </row>
    <row r="78" spans="1:1">
      <c r="A78" s="458" t="s">
        <v>1233</v>
      </c>
    </row>
    <row r="79" spans="1:1">
      <c r="A79" s="610" t="s">
        <v>1246</v>
      </c>
    </row>
    <row r="80" spans="1:1">
      <c r="A80" s="608" t="s">
        <v>1247</v>
      </c>
    </row>
    <row r="81" spans="1:1">
      <c r="A81" s="661" t="s">
        <v>1248</v>
      </c>
    </row>
    <row r="82" spans="1:1">
      <c r="A82" s="458"/>
    </row>
    <row r="83" spans="1:1">
      <c r="A83" s="597" t="s">
        <v>791</v>
      </c>
    </row>
    <row r="84" spans="1:1">
      <c r="A84" s="598" t="s">
        <v>792</v>
      </c>
    </row>
    <row r="85" spans="1:1">
      <c r="A85" s="458" t="s">
        <v>793</v>
      </c>
    </row>
    <row r="86" spans="1:1">
      <c r="A86" s="459" t="s">
        <v>893</v>
      </c>
    </row>
    <row r="87" spans="1:1">
      <c r="A87" s="594" t="s">
        <v>904</v>
      </c>
    </row>
    <row r="88" spans="1:1">
      <c r="A88" s="459" t="s">
        <v>905</v>
      </c>
    </row>
    <row r="89" spans="1:1">
      <c r="A89" s="458" t="s">
        <v>1242</v>
      </c>
    </row>
    <row r="90" spans="1:1">
      <c r="A90" s="610" t="s">
        <v>1249</v>
      </c>
    </row>
    <row r="91" spans="1:1">
      <c r="A91" s="594" t="s">
        <v>1250</v>
      </c>
    </row>
    <row r="92" spans="1:1">
      <c r="A92" s="662" t="s">
        <v>1251</v>
      </c>
    </row>
    <row r="93" spans="1:1">
      <c r="A93" s="458"/>
    </row>
    <row r="94" spans="1:1">
      <c r="A94" s="607" t="s">
        <v>801</v>
      </c>
    </row>
    <row r="95" spans="1:1">
      <c r="A95" s="120"/>
    </row>
    <row r="96" spans="1:1">
      <c r="A96" s="458" t="s">
        <v>816</v>
      </c>
    </row>
    <row r="97" spans="1:1">
      <c r="A97" s="459" t="s">
        <v>817</v>
      </c>
    </row>
    <row r="98" spans="1:1">
      <c r="A98" s="458" t="s">
        <v>849</v>
      </c>
    </row>
    <row r="99" spans="1:1">
      <c r="A99" s="459" t="s">
        <v>850</v>
      </c>
    </row>
    <row r="100" spans="1:1">
      <c r="A100" s="458" t="s">
        <v>796</v>
      </c>
    </row>
    <row r="101" spans="1:1">
      <c r="A101" s="459" t="s">
        <v>797</v>
      </c>
    </row>
    <row r="102" spans="1:1">
      <c r="A102" s="458" t="s">
        <v>851</v>
      </c>
    </row>
    <row r="103" spans="1:1">
      <c r="A103" s="459" t="s">
        <v>852</v>
      </c>
    </row>
    <row r="104" spans="1:1">
      <c r="A104" s="14"/>
    </row>
    <row r="105" spans="1:1">
      <c r="A105" s="607" t="s">
        <v>802</v>
      </c>
    </row>
    <row r="106" spans="1:1">
      <c r="A106" s="15"/>
    </row>
    <row r="107" spans="1:1">
      <c r="A107" s="458" t="s">
        <v>818</v>
      </c>
    </row>
    <row r="108" spans="1:1">
      <c r="A108" s="459" t="s">
        <v>853</v>
      </c>
    </row>
    <row r="109" spans="1:1">
      <c r="A109" s="458" t="s">
        <v>820</v>
      </c>
    </row>
    <row r="110" spans="1:1">
      <c r="A110" s="459" t="s">
        <v>821</v>
      </c>
    </row>
    <row r="111" spans="1:1">
      <c r="A111" s="458" t="s">
        <v>822</v>
      </c>
    </row>
    <row r="112" spans="1:1">
      <c r="A112" s="459" t="s">
        <v>854</v>
      </c>
    </row>
    <row r="113" spans="1:1">
      <c r="A113" s="458" t="s">
        <v>824</v>
      </c>
    </row>
    <row r="114" spans="1:1">
      <c r="A114" s="555" t="s">
        <v>825</v>
      </c>
    </row>
    <row r="115" spans="1:1">
      <c r="A115" s="458" t="s">
        <v>826</v>
      </c>
    </row>
    <row r="116" spans="1:1">
      <c r="A116" s="459" t="s">
        <v>827</v>
      </c>
    </row>
    <row r="117" spans="1:1">
      <c r="A117" s="458" t="s">
        <v>828</v>
      </c>
    </row>
    <row r="118" spans="1:1">
      <c r="A118" s="610" t="s">
        <v>829</v>
      </c>
    </row>
    <row r="119" spans="1:1">
      <c r="A119" s="121"/>
    </row>
    <row r="120" spans="1:1">
      <c r="A120" s="607" t="s">
        <v>803</v>
      </c>
    </row>
    <row r="121" spans="1:1">
      <c r="A121" s="120"/>
    </row>
    <row r="122" spans="1:1">
      <c r="A122" s="458" t="s">
        <v>855</v>
      </c>
    </row>
    <row r="123" spans="1:1">
      <c r="A123" s="459" t="s">
        <v>856</v>
      </c>
    </row>
    <row r="124" spans="1:1">
      <c r="A124" s="458" t="s">
        <v>857</v>
      </c>
    </row>
    <row r="125" spans="1:1">
      <c r="A125" s="459" t="s">
        <v>858</v>
      </c>
    </row>
    <row r="126" spans="1:1">
      <c r="A126" s="458" t="s">
        <v>859</v>
      </c>
    </row>
    <row r="127" spans="1:1">
      <c r="A127" s="459" t="s">
        <v>860</v>
      </c>
    </row>
    <row r="128" spans="1:1">
      <c r="A128" s="458" t="s">
        <v>861</v>
      </c>
    </row>
    <row r="129" spans="1:1">
      <c r="A129" s="459" t="s">
        <v>862</v>
      </c>
    </row>
    <row r="130" spans="1:1">
      <c r="A130" s="458" t="s">
        <v>863</v>
      </c>
    </row>
    <row r="131" spans="1:1">
      <c r="A131" s="459" t="s">
        <v>864</v>
      </c>
    </row>
    <row r="132" spans="1:1">
      <c r="A132" s="458" t="s">
        <v>865</v>
      </c>
    </row>
    <row r="133" spans="1:1">
      <c r="A133" s="459" t="s">
        <v>866</v>
      </c>
    </row>
    <row r="134" spans="1:1">
      <c r="A134" s="458" t="s">
        <v>867</v>
      </c>
    </row>
    <row r="135" spans="1:1">
      <c r="A135" s="459" t="s">
        <v>868</v>
      </c>
    </row>
    <row r="136" spans="1:1">
      <c r="A136" s="458" t="s">
        <v>869</v>
      </c>
    </row>
    <row r="137" spans="1:1">
      <c r="A137" s="459" t="s">
        <v>870</v>
      </c>
    </row>
    <row r="138" spans="1:1">
      <c r="A138" s="458" t="s">
        <v>844</v>
      </c>
    </row>
    <row r="139" spans="1:1">
      <c r="A139" s="459" t="s">
        <v>871</v>
      </c>
    </row>
    <row r="140" spans="1:1">
      <c r="A140" s="121"/>
    </row>
    <row r="141" spans="1:1">
      <c r="A141" s="607" t="s">
        <v>804</v>
      </c>
    </row>
    <row r="142" spans="1:1">
      <c r="A142" s="121"/>
    </row>
    <row r="143" spans="1:1">
      <c r="A143" s="458" t="s">
        <v>872</v>
      </c>
    </row>
    <row r="144" spans="1:1">
      <c r="A144" s="610" t="s">
        <v>1195</v>
      </c>
    </row>
    <row r="145" spans="1:1">
      <c r="A145" s="458" t="s">
        <v>1190</v>
      </c>
    </row>
    <row r="146" spans="1:1">
      <c r="A146" s="610" t="s">
        <v>1230</v>
      </c>
    </row>
    <row r="147" spans="1:1">
      <c r="A147" s="458" t="s">
        <v>1191</v>
      </c>
    </row>
    <row r="148" spans="1:1">
      <c r="A148" s="610" t="s">
        <v>1196</v>
      </c>
    </row>
    <row r="149" spans="1:1">
      <c r="A149" s="458" t="s">
        <v>873</v>
      </c>
    </row>
    <row r="150" spans="1:1">
      <c r="A150" s="459" t="s">
        <v>874</v>
      </c>
    </row>
    <row r="151" spans="1:1">
      <c r="A151" s="458" t="s">
        <v>1226</v>
      </c>
    </row>
    <row r="152" spans="1:1">
      <c r="A152" s="610" t="s">
        <v>1227</v>
      </c>
    </row>
    <row r="153" spans="1:1">
      <c r="A153" s="458" t="s">
        <v>1192</v>
      </c>
    </row>
    <row r="154" spans="1:1">
      <c r="A154" s="610" t="s">
        <v>1177</v>
      </c>
    </row>
    <row r="155" spans="1:1">
      <c r="A155" s="458" t="s">
        <v>1178</v>
      </c>
    </row>
    <row r="156" spans="1:1">
      <c r="A156" s="610" t="s">
        <v>1179</v>
      </c>
    </row>
    <row r="157" spans="1:1">
      <c r="A157" s="458" t="s">
        <v>1193</v>
      </c>
    </row>
    <row r="158" spans="1:1">
      <c r="A158" s="610" t="s">
        <v>1197</v>
      </c>
    </row>
    <row r="159" spans="1:1">
      <c r="A159" s="556" t="s">
        <v>1194</v>
      </c>
    </row>
    <row r="160" spans="1:1">
      <c r="A160" s="655" t="s">
        <v>1183</v>
      </c>
    </row>
    <row r="161" spans="1:1">
      <c r="A161" s="556" t="s">
        <v>1186</v>
      </c>
    </row>
    <row r="162" spans="1:1">
      <c r="A162" s="655" t="s">
        <v>1187</v>
      </c>
    </row>
    <row r="163" spans="1:1">
      <c r="A163" s="16"/>
    </row>
    <row r="164" spans="1:1">
      <c r="A164" s="607" t="s">
        <v>805</v>
      </c>
    </row>
    <row r="165" spans="1:1">
      <c r="A165" s="16"/>
    </row>
    <row r="166" spans="1:1">
      <c r="A166" s="599" t="s">
        <v>847</v>
      </c>
    </row>
    <row r="167" spans="1:1">
      <c r="A167" s="604" t="s">
        <v>882</v>
      </c>
    </row>
    <row r="168" spans="1:1">
      <c r="A168" s="599" t="s">
        <v>848</v>
      </c>
    </row>
    <row r="169" spans="1:1">
      <c r="A169" s="604" t="s">
        <v>883</v>
      </c>
    </row>
    <row r="170" spans="1:1">
      <c r="A170" s="599" t="s">
        <v>885</v>
      </c>
    </row>
    <row r="171" spans="1:1">
      <c r="A171" s="604" t="s">
        <v>886</v>
      </c>
    </row>
    <row r="172" spans="1:1">
      <c r="A172" s="16"/>
    </row>
    <row r="177" spans="1:1">
      <c r="A177" s="140" t="s">
        <v>171</v>
      </c>
    </row>
    <row r="178" spans="1:1" ht="25.5">
      <c r="A178" s="439" t="s">
        <v>1198</v>
      </c>
    </row>
    <row r="179" spans="1:1">
      <c r="A179" s="17"/>
    </row>
    <row r="180" spans="1:1">
      <c r="A180" s="141" t="s">
        <v>34</v>
      </c>
    </row>
    <row r="181" spans="1:1">
      <c r="A181" s="142"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A1" display="Tablica 10.: Vrijednosti obračunskih jedinica OMF-ova"/>
    <hyperlink ref="A32" location="'9 Tablica 10'!A1" display="Table 10: Values of OMFs' units of account"/>
    <hyperlink ref="A61" location="'19 Tablica 19 - Graf 11'!A1" display="Tablica 19: Struktura članova ZDMF-a prema dobi i spolu "/>
    <hyperlink ref="A62" location="'19 Tablica 19 - Graf 11'!A1" display="Table 19: Closed voluntary pension funds members age and sex structure "/>
    <hyperlink ref="A63" location="'19 Tablica 19 - Graf 11'!A1" display="Grafikon 11: Dobna i spolna struktura članova ZDMF-a "/>
    <hyperlink ref="A64" location="'19 Tablica 19 - Graf 11'!A1" display="Chart 11: ZDMF members age and sex structure "/>
    <hyperlink ref="A65" location="'20 Tablica 20 - Graf 12'!A1" display="Tablica 20: Vrijednosti obračunskih jedinica i prinosi ZDMF-ova"/>
    <hyperlink ref="A66" location="'20 Tablica 20 - Graf 12'!A1" display="Table 20: Values of ZDMFs' units of account and ZDMFs' rates of return"/>
    <hyperlink ref="A67" location="'20 Tablica 20 - Graf 12'!A1" display="Grafikon 12:  Mjesečni prinosi ZDMF-ova"/>
    <hyperlink ref="A68" location="'20 Tablica 20 - Graf 12'!A1" display="Chart  12: ZDMF monthly rates of return"/>
    <hyperlink ref="A96" location="'23 Tablica 25'!A1" display="Tablica 25: Zaračunata bruto premija osiguranja "/>
    <hyperlink ref="A97" location="'23 Tablica 25'!A1" display="Table 25: Written premium "/>
    <hyperlink ref="A98" location="'24 Tablica 26 - Graf 17'!A1" display="Tablica 26: Podaci o osiguranju"/>
    <hyperlink ref="A99" location="'24 Tablica 26 - Graf 17'!A1" display="Table 26: Insurance data"/>
    <hyperlink ref="A100" location="'24 Tablica 26 - Graf 17'!A1" display="Grafikon  17: Udio bruto zaračunate premije po vrstama osiguranja"/>
    <hyperlink ref="A101" location="'24 Tablica 26 - Graf 17'!A1" display="Chart  17: Gross Written Premium by Line of Insurance"/>
    <hyperlink ref="A102" location="'25 Graf 18'!A1" display="Grafikon 18: Udio zaračunate bruto premije i likvidiranih šteta po društvima za osiguranje po vrstama osiguranja"/>
    <hyperlink ref="A103" location="'25 Graf 18'!A1" display="Chart 18:Share of written premium and claims settled per line of insurances"/>
    <hyperlink ref="A117" location="'27 Tabl. 28,29,30,31,32'!A1" display="Tablica 32: Pregled trgovine zapisima"/>
    <hyperlink ref="A118" location="'27 Tabl. 28,29,30,31,32'!A1" display="Table 32: Certificates trading summary"/>
    <hyperlink ref="A122" location="'28 Tablica 33'!A1" display="Tablica 33: Otvoreni investicijski fondovi"/>
    <hyperlink ref="A123" location="'28 Tablica 33'!A1" display="Table 33: Open-end Investment funds"/>
    <hyperlink ref="A157" location="'36 Tablica 46,47 '!A1" display="Tablica 47: Izvještaj o strukturi portfelja prema objektu - novozaključeni ugovori"/>
    <hyperlink ref="A158" location="'36 Tablica 46,47 '!A1" display="Table 47: Report on the portfolio structure by leased asset -  newly concluded contracts"/>
    <hyperlink ref="A159" location="'37 Tablica 48'!A1" display="Tablica 48: Izvještaj o strukturi portfelja  po leasing društvima"/>
    <hyperlink ref="A160" location="'37 Tablica 48'!A1" display="Table 48: Report on the portfolio structure by leasing companies"/>
    <hyperlink ref="A161" location="'38 Tablica 49 '!A1" display="Tablica 49: Skraćeni izvještaj o agregiranoj sveobuhvatnoj dobiti leasing društava "/>
    <hyperlink ref="A162" location="'38 Tablica 49 '!A1" display="Table 49: Abbreviated report on the aggregate comprehensive increase of leasing companies "/>
    <hyperlink ref="A33" location="'10 Graf 5'!A1" display="Grafikon 5: Vrijednosti obračunskih jedinca OMF-ova"/>
    <hyperlink ref="A34" location="'10 Graf 5'!A1" display="Chart 5:Value of unit of account - mandatory pension funds"/>
    <hyperlink ref="A35" location="'11 Tablica 11'!A1" display="Tablica 11: Struktura ulaganja ukupne imovine OMF-ova"/>
    <hyperlink ref="A36" location="'11 Tablica 11'!A1" display="Table 11: OMFs' total assets investment structure"/>
    <hyperlink ref="A37" location="'12 Tablica 12 - Graf 6'!A1" display="Tablica 12: Broj članova otvorenih dobrovoljnih mirovinskih fondova (ODMF-ova)"/>
    <hyperlink ref="A38" location="'12 Tablica 12 - Graf 6'!A1" display="Table 12: Open-end voluntary pension funds' (ODMFs') membersip"/>
    <hyperlink ref="A39" location="'12 Tablica 12 - Graf 6'!A1" display="Grafikon 6: Udjel ODMFova u ukupnom broju članova "/>
    <hyperlink ref="A40" location="'12 Tablica 12 - Graf 6'!A1" display="Chart 6: ODMFs' shares in total membership "/>
    <hyperlink ref="A41" location="'13 Tablica 13 - Graf 7'!A1" display="Tablica 13: Struktura članova ODMF-a prema dobi i spolu  "/>
    <hyperlink ref="A42" location="'13 Tablica 13 - Graf 7'!A1" display="Table 13: Open voluntary pension funds members age and sex structure  "/>
    <hyperlink ref="A43" location="'13 Tablica 13 - Graf 7'!A1" display="Grafikon 7: Dobna i spolna struktura članova ODMF-a "/>
    <hyperlink ref="A44" location="'13 Tablica 13 - Graf 7'!A1" display="Chart 7: ODMF members age and sex structure "/>
    <hyperlink ref="A45" location="'14 Tablica 14 - Graf 8'!A1" display="Tablica 14: Bruto mirovinski doprinosi uplaćeni ODMF-ovima"/>
    <hyperlink ref="A46" location="'14 Tablica 14 - Graf 8'!A1" display="Table 14: Gross pension contributions paid to ODMFs"/>
    <hyperlink ref="A47" location="'14 Tablica 14 - Graf 8'!A1" display="Grafikon.8: Mjesečna promjena bruto mirovinskih doprinosa uplaćenih ODMF-ovima"/>
    <hyperlink ref="A48" location="'14 Tablica 14 - Graf 8'!A1" display="Chart: 8: Monthly change of gross pension contributions paid to ODMFs"/>
    <hyperlink ref="A49" location="'15 Tablica 15 - Graf 9,10'!A1" display="Tablica 15: Neto imovina ODMF-ova"/>
    <hyperlink ref="A50" location="'15 Tablica 15 - Graf 9,10'!A1" display="Table 15: ODMFs' net assets"/>
    <hyperlink ref="A51" location="'15 Tablica 15 - Graf 9,10'!A1" display="Grafikon 9: Udjeli pojedinih ODMF-ova u ukupnoj neto imovini"/>
    <hyperlink ref="A52" location="'15 Tablica 15 - Graf 9,10'!A1" display="Chart 9: ODMFs' shares in total net assets"/>
    <hyperlink ref="A53" location="'15 Tablica 15 - Graf 9,10'!A1" display="Grafikon 10: Mjesečna promjena neto imovine ODMF-ova"/>
    <hyperlink ref="A54" location="'15 Tablica 15 - Graf 9,10'!A1" display="Chart 10: ODMFs net assets monthly change"/>
    <hyperlink ref="A55" location="'16 Tablica 16'!A1" display="Tablica 16: Vrijednosti obračunskih jedinica i prinosi ODMF-ova"/>
    <hyperlink ref="A56" location="'16 Tablica 16'!A1" display="Table 16: Values of ODMFs' units of account and ODMFs' rates of return"/>
    <hyperlink ref="A57" location="'17 Tablica 17'!A1" display="Tablica 17: Struktura ulaganja ukupne imovine ODMF-ova"/>
    <hyperlink ref="A58" location="'17 Tablica 17'!A1" display="Table 17: ODMFs' total assets investment structure"/>
    <hyperlink ref="A59" location="'18 Tablica 18'!A1" display="Tablica 18: Podaci o ZDMF - ovima"/>
    <hyperlink ref="A60" location="'18 Tablica 18'!A1" display="Table 18: ZDMFs' data"/>
    <hyperlink ref="A107" location="'26 Tablica 27'!A1" display="Tablica 27: Tržište kapitala "/>
    <hyperlink ref="A108" location="'26 Tablica 27'!A1" display="Table 27: Capital Markets"/>
    <hyperlink ref="A109" location="'27 Tabl. 28,29,30,31,32'!A1" display="Tablica 28: Dionice s najvećim prometom"/>
    <hyperlink ref="A110" location="'27 Tabl. 28,29,30,31,32'!A1" display="Table 28: Stocks with the highest turnover"/>
    <hyperlink ref="A111" location="'27 Tabl. 28,29,30,31,32'!A1" display="Tablica 29: Obveznice s najvećim prometom"/>
    <hyperlink ref="A112" location="'27 Tabl. 28,29,30,31,32'!A1" display="Table 29: Bonds with highest turnover"/>
    <hyperlink ref="A113" location="'27 Tabl. 28,29,30,31,32'!A1" display="Tablica 30: OTC transakcije"/>
    <hyperlink ref="A114" location="'27 Tabl. 28,29,30,31,32'!A1" display="Table 30: OTC transactions"/>
    <hyperlink ref="A115" location="'27 Tabl. 28,29,30,31,32'!A1" display="Tablica 31: Pregled trgovine pravima"/>
    <hyperlink ref="A116" location="'27 Tabl. 28,29,30,31,32'!A1" display="Table 31: Rights trading summary"/>
    <hyperlink ref="A124" location="'29 Tablica 34'!A1" display="Tablica 34 : Pregled najviše i najniže vrijednosti udjela OIF-a  tijekom zadnja 52 tjedna"/>
    <hyperlink ref="A125" location="'29 Tablica 34'!A1" display="Table 34: Highest and lowest value of units of open-end investment funds over the last 52 weeks"/>
    <hyperlink ref="A126" location="'30 Tablica 35 '!A1" display="Tablica 35: Pregled najviše i najniže vrijednosti udjela OIF-a  tijekom zadnjih 90 dana"/>
    <hyperlink ref="A127" location="'30 Tablica 35 '!A1" display="Table 35: Highest and lowest value of units of open-end investment over the last 90 days"/>
    <hyperlink ref="A128" location="'31 Tablica 36'!A1" display="Tablica 36: Struktura ulaganja imovine OIF-ova s javnom ponudom"/>
    <hyperlink ref="A129" location="'31 Tablica 36'!A1" display="Table 36: Open-end investment funds total assets investment structure"/>
    <hyperlink ref="A130" location="'32 Tablica 37,38,39 '!A1" display="Tablica 37: Zatvoreni investicijski fondovi s javnom ponudom"/>
    <hyperlink ref="A131" location="'32 Tablica 37,38,39 '!A1" display="Table 37: Closed-end investment funds with public offering"/>
    <hyperlink ref="A132" location="'32 Tablica 37,38,39 '!A1" display="Tablica 38: Zatvoreni investicijski fondovi s javnom ponudom za ulaganje u nekretnine"/>
    <hyperlink ref="A133" location="'32 Tablica 37,38,39 '!A1" display="Table 38: Closed-end investment funds with public offering in real estate"/>
    <hyperlink ref="A134" location="'32 Tablica 37,38,39 '!A1" display="Tablica 39: Investicijski fondovi osnovani posebnim zakonom"/>
    <hyperlink ref="A135" location="'32 Tablica 37,38,39 '!A1" display="Table 39: Investment Funds established under special legal act"/>
    <hyperlink ref="A136" location="'33 Tablica 40,41'!A1" display="Tablica 40: Otvoreni investicijski fondovi rizičnog kapitala s privatnom ponudom"/>
    <hyperlink ref="A137" location="'33 Tablica 40,41'!A1" display="Table 40: Venture capital open end investment funds with private offering"/>
    <hyperlink ref="A138" location="'33 Tablica 40,41'!A1" display="Tablica 41: Otvoreni investicijski fondovi rizičnog kapitala  - Fondovi za gospodarsku suradnju"/>
    <hyperlink ref="A139" location="'33 Tablica 40,41'!A1" display="Table 41: Venture capital open end investment funds with private offering - funds for economic cooperation"/>
    <hyperlink ref="A143" location="'34 Tablica 42,43,44-Graf 19,20 '!A1" display="Tablica 42: Broj registriranih leasing društava"/>
    <hyperlink ref="A144" location="'34 Tablica 42,43,44-Graf 19,20 '!A1" display="Table 42: Number of registrated leasing companies"/>
    <hyperlink ref="A145" location="'34 Tablica 42,43,44-Graf 19,20 '!A1" display="Tablica 43: Izvještaj o struktuia portfelja po vrstama leasinga/zajma - aktivni ugovori"/>
    <hyperlink ref="A146" location="'34 Tablica 42,43,44-Graf 19,20 '!A1" display="Table 43: Report on the portfolio structure by type of leasing/loan - active contracts"/>
    <hyperlink ref="A147" location="'34 Tablica 42,43,44-Graf 19,20 '!A1" display="Tablica 44: Izvještaj o strukturi portfelja po vrstama leasinga - novozaključeni ugovori"/>
    <hyperlink ref="A148" location="'34 Tablica 42,43,44-Graf 19,20 '!A1" display="Table 44: Report on the portfolio structure by type of leasing -  newly concluded contracts"/>
    <hyperlink ref="A149" location="'34 Tablica 42,43,44-Graf 19,20 '!A1" display="Grafikon 19: Udjel broja aktivnih ugovora u ukupnom broju ugovora "/>
    <hyperlink ref="A150" location="'34 Tablica 42,43,44-Graf 19,20 '!A1" display="Chart 19: Share of the number of active contracts in total number of contracts "/>
    <hyperlink ref="A151" location="'34 Tablica 42,43,44-Graf 19,20 '!A1" display="Grafikon 20: Godišnja promjena vrijednosti aktivnih ugovora "/>
    <hyperlink ref="A152" location="'34 Tablica 42,43,44-Graf 19,20 '!A1" display="Chart 20: Annual change in value of active contracts "/>
    <hyperlink ref="A153" location="'35 Tablica 45'!A1" display="Tablica 45: Skraćeni izvještaj o agregiraniom financijskom položaju leasing društava  "/>
    <hyperlink ref="A154" location="'35 Tablica 45'!A1" display="Table 45: Abbreviated report on the aggregate financial position of leasing companies "/>
    <hyperlink ref="A155" location="'36 Tablica 46,47 '!A1" display="Tablica 46: Izvještaj o strukturi portfelja prema objektu - aktivni ugovori"/>
    <hyperlink ref="A156" location="'36 Tablica 46,47 '!A1" display="Table 46: Report on the portfolio structure by leased asset - active contracts"/>
    <hyperlink ref="A72" location="'21 Tablica 21,22 - Graf 13,14'!A1" display="A / OBVEZNO MIROVINSKO OSIGURANJE"/>
    <hyperlink ref="A73" location="'21 Tablica 21,22 - Graf 13,14'!A1" display="A / MANDATORY PENSION INSURANCE"/>
    <hyperlink ref="A74" location="'21 Tablica 21,22 - Graf 13,14'!A1" display="Tablica 21: Broj korisnika i broj ugovora po godinama"/>
    <hyperlink ref="A78" location="'21 Tablica 21,22 - Graf 13,14'!A1" display="Tablica 22: Broj korisnika i broj ugovora u zadnjih godinu dana"/>
    <hyperlink ref="A79" location="'21 Tablica 21,22 - Graf 13,14'!A1" display="Table 22: Number of pensioners and contracts over the past year"/>
    <hyperlink ref="A83" location="'22 Tablica 23,24 - Graf 15,16'!A1" display="B / DOBROVOLJNO MIROVINSKO OSIGURANJE"/>
    <hyperlink ref="A84" location="'22 Tablica 23,24 - Graf 15,16'!A1" display="B / VOLUNTARY PENSION INSURANCE"/>
    <hyperlink ref="A85" location="'22 Tablica 23,24 - Graf 15,16'!A1" display="Tablica 23: Broj korisnika i broj ugovora po godinama"/>
    <hyperlink ref="A86" location="'22 Tablica 23,24 - Graf 15,16'!A1" display="Table 23: Number of pensioners and contracts per year"/>
    <hyperlink ref="A87" location="'22 Tablica 23,24 - Graf 15,16'!A1" display="Grafikon 15: Broj korisnika i broj ugovora po godinama"/>
    <hyperlink ref="A88" location="'22 Tablica 23,24 - Graf 15,16'!A1" display="Chart 15: Number of pensioners and contracts per year"/>
    <hyperlink ref="A89" location="'22 Tablica 23,24 - Graf 15,16'!A1" display="Tablica 24: Broj korisnika i broj ugovora u zadnjih godinu dana"/>
    <hyperlink ref="A90" location="'22 Tablica 23,24 - Graf 15,16'!A1" display="Table 24: Number of pesioners and contracts over the past year"/>
    <hyperlink ref="A91" location="'22 Tablica 23,24 - Graf 15,16'!A1" display="Grafikon 16: Broj korisnika i broj ugovora u zadnjih godinu dana"/>
    <hyperlink ref="A92" location="'22 Tablica 23,24 - Graf 15,16'!A1" display="Chart 16: Number of pensioners and contracts over the past year"/>
    <hyperlink ref="A166" location="'39 Tablica 50,51,52'!A1" display="Tablica 50:  Skraćeni prikaz agregirane bilance factoring društava "/>
    <hyperlink ref="A167" location="'39 Tablica 50,51,52'!A1" display="Table 50: Abbreviated overview of the aggregate balance sheet of factoring companies "/>
    <hyperlink ref="A168" location="'39 Tablica 50,51,52'!A1" display="Tablica 51: Skraćeni prikaz agregiranog računa dobiti i gubitka factoring društava "/>
    <hyperlink ref="A169" location="'39 Tablica 50,51,52'!A1" display="Table 51: Abbreviated overview of the aggregate profit and loss account of factoring companies "/>
    <hyperlink ref="A170" location="'39 Tablica 50,51,52'!A1" display="Tablica 52: Skračeni prikaz agregiranog volumena transakcija factoring društava "/>
    <hyperlink ref="A171" location="'39 Tablica 50,51,52'!A1" display="Table 52: Abbreviated overview of the aggregate transactions volume of factoring companies "/>
    <hyperlink ref="A75" location="'21 Tablica 21,22 - Graf 13,14'!A1" display="Table 21: Number of pensioners and contracts per year"/>
    <hyperlink ref="A76" location="'21 Tablica 21,22 - Graf 13,14'!A1" display="Grafikon 13: Broj korisnika i broj ugovora po godinama"/>
    <hyperlink ref="A77" location="'21 Tablica 21,22 - Graf 13,14'!A1" display="Chart 13: Number of pensioners and contracts per year"/>
    <hyperlink ref="A80" location="'21 Tablica 21,22 - Graf 13,14'!A1" display="Grafikon 14: Broj korisnika i broj ugovora u zadnjih godinu dana"/>
    <hyperlink ref="A81" location="'21 Tablica 21,22 - Graf 13,14'!A1" display="Chart 14: Number of pensioners and contracts over the past year"/>
  </hyperlinks>
  <pageMargins left="0.7" right="0.7" top="0.75" bottom="0.75" header="0.3" footer="0.3"/>
  <pageSetup paperSize="9" scale="79" orientation="portrait" r:id="rId1"/>
  <rowBreaks count="2" manualBreakCount="2">
    <brk id="62" max="16383" man="1"/>
    <brk id="12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22" t="s">
        <v>610</v>
      </c>
      <c r="J1" s="26" t="str">
        <f>Naslovnica!A20</f>
        <v>Studeni 2012.</v>
      </c>
    </row>
    <row r="2" spans="1:11" ht="12.75" customHeight="1">
      <c r="A2" s="614" t="s">
        <v>611</v>
      </c>
      <c r="J2" s="615" t="str">
        <f>Naslovnica!A24</f>
        <v>November 2012</v>
      </c>
    </row>
    <row r="3" spans="1:11" ht="12.75" customHeight="1"/>
    <row r="4" spans="1:11" ht="51" customHeight="1">
      <c r="A4" s="721" t="s">
        <v>1012</v>
      </c>
      <c r="B4" s="714" t="s">
        <v>1013</v>
      </c>
      <c r="C4" s="702" t="s">
        <v>1011</v>
      </c>
      <c r="D4" s="702"/>
      <c r="E4" s="702" t="s">
        <v>1010</v>
      </c>
      <c r="F4" s="702"/>
      <c r="G4" s="702"/>
      <c r="H4" s="702"/>
      <c r="I4" s="702"/>
      <c r="J4" s="143"/>
    </row>
    <row r="5" spans="1:11" ht="33.75" customHeight="1">
      <c r="A5" s="745"/>
      <c r="B5" s="714"/>
      <c r="C5" s="144" t="str">
        <f>Naslovnica!A20</f>
        <v>Studeni 2012.</v>
      </c>
      <c r="D5" s="122" t="str">
        <f>'4 Tablica 2 - Graf 2'!F5</f>
        <v>Listopad 2012.</v>
      </c>
      <c r="E5" s="144" t="str">
        <f>Naslovnica!A20</f>
        <v>Studeni 2012.</v>
      </c>
      <c r="F5" s="122" t="str">
        <f>'4 Tablica 2 - Graf 2'!F5</f>
        <v>Listopad 2012.</v>
      </c>
      <c r="G5" s="228" t="s">
        <v>236</v>
      </c>
      <c r="H5" s="228" t="s">
        <v>237</v>
      </c>
      <c r="I5" s="147" t="s">
        <v>202</v>
      </c>
      <c r="J5" s="147" t="s">
        <v>238</v>
      </c>
    </row>
    <row r="6" spans="1:11" ht="46.5" customHeight="1">
      <c r="A6" s="745"/>
      <c r="B6" s="714"/>
      <c r="C6" s="616" t="str">
        <f>Naslovnica!A24</f>
        <v>November 2012</v>
      </c>
      <c r="D6" s="617" t="str">
        <f>'4 Tablica 2 - Graf 2'!F6</f>
        <v>October 2012</v>
      </c>
      <c r="E6" s="616" t="str">
        <f>Naslovnica!A24</f>
        <v>November 2012</v>
      </c>
      <c r="F6" s="617" t="str">
        <f>'4 Tablica 2 - Graf 2'!F6</f>
        <v>October 2012</v>
      </c>
      <c r="G6" s="616" t="s">
        <v>204</v>
      </c>
      <c r="H6" s="616" t="s">
        <v>239</v>
      </c>
      <c r="I6" s="618" t="s">
        <v>240</v>
      </c>
      <c r="J6" s="632" t="s">
        <v>207</v>
      </c>
    </row>
    <row r="7" spans="1:11" ht="12.75" customHeight="1">
      <c r="A7" s="229" t="s">
        <v>218</v>
      </c>
      <c r="B7" s="229" t="s">
        <v>1144</v>
      </c>
      <c r="C7" s="230">
        <v>116.69759999999999</v>
      </c>
      <c r="D7" s="230">
        <v>116.74250000000001</v>
      </c>
      <c r="E7" s="89">
        <v>-3.8460714821091373E-4</v>
      </c>
      <c r="F7" s="89">
        <v>1.0055346802180067E-2</v>
      </c>
      <c r="G7" s="89">
        <v>0.16712655932615303</v>
      </c>
      <c r="H7" s="89" t="s">
        <v>565</v>
      </c>
      <c r="I7" s="89" t="s">
        <v>565</v>
      </c>
      <c r="J7" s="231" t="s">
        <v>1143</v>
      </c>
      <c r="K7" s="521"/>
    </row>
    <row r="8" spans="1:11" ht="12.75" customHeight="1">
      <c r="A8" s="229" t="s">
        <v>218</v>
      </c>
      <c r="B8" s="229" t="s">
        <v>1145</v>
      </c>
      <c r="C8" s="230">
        <v>203.8023</v>
      </c>
      <c r="D8" s="230">
        <v>203.3991</v>
      </c>
      <c r="E8" s="89">
        <v>1.9823096562374084E-3</v>
      </c>
      <c r="F8" s="89">
        <v>3.5479573712255642E-3</v>
      </c>
      <c r="G8" s="89">
        <v>0.1227279888852285</v>
      </c>
      <c r="H8" s="89">
        <v>0.1465038777046328</v>
      </c>
      <c r="I8" s="89">
        <v>9.3479463087314141E-2</v>
      </c>
      <c r="J8" s="231" t="s">
        <v>220</v>
      </c>
      <c r="K8" s="521"/>
    </row>
    <row r="9" spans="1:11" ht="12.75" customHeight="1">
      <c r="A9" s="232" t="s">
        <v>218</v>
      </c>
      <c r="B9" s="229" t="s">
        <v>1146</v>
      </c>
      <c r="C9" s="230">
        <v>198.74629999999999</v>
      </c>
      <c r="D9" s="230">
        <v>198.71289999999999</v>
      </c>
      <c r="E9" s="89">
        <v>1.6808168971415706E-4</v>
      </c>
      <c r="F9" s="89">
        <v>3.8458896012963633E-3</v>
      </c>
      <c r="G9" s="89">
        <v>0.12557582416337709</v>
      </c>
      <c r="H9" s="89">
        <v>0.15341821488740975</v>
      </c>
      <c r="I9" s="89">
        <v>9.3042456238604521E-2</v>
      </c>
      <c r="J9" s="231" t="s">
        <v>221</v>
      </c>
      <c r="K9" s="466"/>
    </row>
    <row r="10" spans="1:11" ht="12.75" customHeight="1">
      <c r="A10" s="232" t="s">
        <v>218</v>
      </c>
      <c r="B10" s="232" t="s">
        <v>1147</v>
      </c>
      <c r="C10" s="230">
        <v>214.25360000000001</v>
      </c>
      <c r="D10" s="230">
        <v>214.1514</v>
      </c>
      <c r="E10" s="89">
        <v>4.772324626409657E-4</v>
      </c>
      <c r="F10" s="89">
        <v>4.4224315634696027E-3</v>
      </c>
      <c r="G10" s="89">
        <v>0.12955709979950364</v>
      </c>
      <c r="H10" s="89">
        <v>0.15685127921034142</v>
      </c>
      <c r="I10" s="89">
        <v>9.1130487645277425E-2</v>
      </c>
      <c r="J10" s="231" t="s">
        <v>219</v>
      </c>
    </row>
    <row r="11" spans="1:11" ht="12.75" customHeight="1">
      <c r="A11" s="232" t="s">
        <v>218</v>
      </c>
      <c r="B11" s="232" t="s">
        <v>1148</v>
      </c>
      <c r="C11" s="230">
        <v>99.613299999999995</v>
      </c>
      <c r="D11" s="230">
        <v>100.0727</v>
      </c>
      <c r="E11" s="89">
        <v>-4.5906625882983299E-3</v>
      </c>
      <c r="F11" s="89" t="s">
        <v>565</v>
      </c>
      <c r="G11" s="89"/>
      <c r="H11" s="89" t="s">
        <v>565</v>
      </c>
      <c r="I11" s="89" t="s">
        <v>565</v>
      </c>
      <c r="J11" s="231" t="s">
        <v>1141</v>
      </c>
    </row>
    <row r="12" spans="1:11" ht="12.75" customHeight="1">
      <c r="A12" s="232" t="s">
        <v>218</v>
      </c>
      <c r="B12" s="232" t="s">
        <v>1149</v>
      </c>
      <c r="C12" s="230">
        <v>155.45760000000001</v>
      </c>
      <c r="D12" s="230">
        <v>155.4735</v>
      </c>
      <c r="E12" s="89">
        <v>-1.0226823220669639E-4</v>
      </c>
      <c r="F12" s="89">
        <v>4.3157409237662876E-3</v>
      </c>
      <c r="G12" s="89">
        <v>0.13952382034447194</v>
      </c>
      <c r="H12" s="89">
        <v>0.1688998366853442</v>
      </c>
      <c r="I12" s="89">
        <v>0.11230774258906084</v>
      </c>
      <c r="J12" s="231" t="s">
        <v>222</v>
      </c>
    </row>
    <row r="13" spans="1:11" ht="12.75" customHeight="1">
      <c r="A13" s="232" t="s">
        <v>225</v>
      </c>
      <c r="B13" s="232" t="s">
        <v>1150</v>
      </c>
      <c r="C13" s="230">
        <v>114.9045</v>
      </c>
      <c r="D13" s="230">
        <v>110.4243</v>
      </c>
      <c r="E13" s="89">
        <v>4.0572591358967153E-2</v>
      </c>
      <c r="F13" s="89">
        <v>1.4617755211176026E-2</v>
      </c>
      <c r="G13" s="89">
        <v>0.11506452370462528</v>
      </c>
      <c r="H13" s="89">
        <v>0.11299401099002225</v>
      </c>
      <c r="I13" s="89">
        <v>1.9483365741129299E-2</v>
      </c>
      <c r="J13" s="231" t="s">
        <v>227</v>
      </c>
    </row>
    <row r="14" spans="1:11" ht="12.75" customHeight="1">
      <c r="A14" s="232" t="s">
        <v>225</v>
      </c>
      <c r="B14" s="232" t="s">
        <v>1151</v>
      </c>
      <c r="C14" s="230">
        <v>105.23350000000001</v>
      </c>
      <c r="D14" s="230">
        <v>104.74630000000001</v>
      </c>
      <c r="E14" s="89">
        <v>4.6512382776289132E-3</v>
      </c>
      <c r="F14" s="89">
        <v>1.5076969294654111E-2</v>
      </c>
      <c r="G14" s="89"/>
      <c r="H14" s="89"/>
      <c r="I14" s="89" t="s">
        <v>565</v>
      </c>
      <c r="J14" s="231" t="s">
        <v>1142</v>
      </c>
    </row>
    <row r="15" spans="1:11" ht="12.75" customHeight="1">
      <c r="A15" s="232" t="s">
        <v>225</v>
      </c>
      <c r="B15" s="232" t="s">
        <v>1152</v>
      </c>
      <c r="C15" s="230">
        <v>131.1412</v>
      </c>
      <c r="D15" s="230">
        <v>127.3687</v>
      </c>
      <c r="E15" s="89">
        <v>2.9618736785411121E-2</v>
      </c>
      <c r="F15" s="89">
        <v>1.4716203996924837E-2</v>
      </c>
      <c r="G15" s="89">
        <v>0.11520884675500491</v>
      </c>
      <c r="H15" s="89">
        <v>0.117506706342308</v>
      </c>
      <c r="I15" s="89">
        <v>6.2155671556278103E-2</v>
      </c>
      <c r="J15" s="231" t="s">
        <v>229</v>
      </c>
    </row>
    <row r="16" spans="1:11" ht="12.75" customHeight="1">
      <c r="A16" s="232" t="s">
        <v>225</v>
      </c>
      <c r="B16" s="232" t="s">
        <v>1153</v>
      </c>
      <c r="C16" s="230">
        <v>120.52290000000001</v>
      </c>
      <c r="D16" s="230">
        <v>119.8832</v>
      </c>
      <c r="E16" s="89">
        <v>5.3360270663446157E-3</v>
      </c>
      <c r="F16" s="89">
        <v>5.2278999220554907E-2</v>
      </c>
      <c r="G16" s="89">
        <v>0.1262043658524962</v>
      </c>
      <c r="H16" s="89">
        <v>0.12628224596881588</v>
      </c>
      <c r="I16" s="89">
        <v>2.8832706191857183E-2</v>
      </c>
      <c r="J16" s="231" t="s">
        <v>228</v>
      </c>
    </row>
    <row r="17" spans="1:10" ht="12.75" customHeight="1">
      <c r="A17" s="229" t="s">
        <v>225</v>
      </c>
      <c r="B17" s="229" t="s">
        <v>1154</v>
      </c>
      <c r="C17" s="230">
        <v>117.10420000000001</v>
      </c>
      <c r="D17" s="230">
        <v>112.22750000000001</v>
      </c>
      <c r="E17" s="89">
        <v>4.3453698959702386E-2</v>
      </c>
      <c r="F17" s="89">
        <v>1.4483124565537997E-2</v>
      </c>
      <c r="G17" s="89">
        <v>0.11606784610443389</v>
      </c>
      <c r="H17" s="89">
        <v>0.11265963622750652</v>
      </c>
      <c r="I17" s="89">
        <v>1.964740335204529E-2</v>
      </c>
      <c r="J17" s="231" t="s">
        <v>226</v>
      </c>
    </row>
    <row r="18" spans="1:10" ht="12.75" customHeight="1">
      <c r="A18" s="229" t="s">
        <v>223</v>
      </c>
      <c r="B18" s="229" t="s">
        <v>1155</v>
      </c>
      <c r="C18" s="230">
        <v>137.0378</v>
      </c>
      <c r="D18" s="230">
        <v>136.2713</v>
      </c>
      <c r="E18" s="89">
        <v>5.6248087454952569E-3</v>
      </c>
      <c r="F18" s="89">
        <v>2.7181184529790341E-2</v>
      </c>
      <c r="G18" s="89">
        <v>0.15745393210406786</v>
      </c>
      <c r="H18" s="89">
        <v>0.19915539742348967</v>
      </c>
      <c r="I18" s="89">
        <v>8.368579535651488E-2</v>
      </c>
      <c r="J18" s="231" t="s">
        <v>224</v>
      </c>
    </row>
    <row r="19" spans="1:10" ht="12.75" customHeight="1">
      <c r="A19" s="232" t="s">
        <v>230</v>
      </c>
      <c r="B19" s="229" t="s">
        <v>1156</v>
      </c>
      <c r="C19" s="230">
        <v>177.44990000000001</v>
      </c>
      <c r="D19" s="230">
        <v>178.18360000000001</v>
      </c>
      <c r="E19" s="89">
        <v>-4.1176629050035966E-3</v>
      </c>
      <c r="F19" s="89">
        <v>2.3771260865643282E-2</v>
      </c>
      <c r="G19" s="89">
        <v>9.094066865571078E-2</v>
      </c>
      <c r="H19" s="89">
        <v>9.6559723452981847E-2</v>
      </c>
      <c r="I19" s="89">
        <v>7.652166100332991E-2</v>
      </c>
      <c r="J19" s="231" t="s">
        <v>232</v>
      </c>
    </row>
    <row r="20" spans="1:10" ht="12.75" customHeight="1">
      <c r="A20" s="229" t="s">
        <v>230</v>
      </c>
      <c r="B20" s="229" t="s">
        <v>1157</v>
      </c>
      <c r="C20" s="230">
        <v>189.971</v>
      </c>
      <c r="D20" s="230">
        <v>189.59</v>
      </c>
      <c r="E20" s="89">
        <v>2.0095996624294541E-3</v>
      </c>
      <c r="F20" s="89">
        <v>3.0613443039295793E-2</v>
      </c>
      <c r="G20" s="89">
        <v>0.1269447955973631</v>
      </c>
      <c r="H20" s="89">
        <v>0.13126526324690543</v>
      </c>
      <c r="I20" s="89">
        <v>7.9172123024180197E-2</v>
      </c>
      <c r="J20" s="231" t="s">
        <v>231</v>
      </c>
    </row>
    <row r="21" spans="1:10" ht="12.75" customHeight="1">
      <c r="A21" s="232" t="s">
        <v>230</v>
      </c>
      <c r="B21" s="232" t="s">
        <v>1158</v>
      </c>
      <c r="C21" s="230">
        <v>163.3365</v>
      </c>
      <c r="D21" s="230">
        <v>163.85730000000001</v>
      </c>
      <c r="E21" s="89">
        <v>-3.1783753302416697E-3</v>
      </c>
      <c r="F21" s="89">
        <v>2.4414809183499357E-2</v>
      </c>
      <c r="G21" s="89">
        <v>8.9161959466623184E-2</v>
      </c>
      <c r="H21" s="89">
        <v>9.2874219084024018E-2</v>
      </c>
      <c r="I21" s="89">
        <v>7.1192835192342097E-2</v>
      </c>
      <c r="J21" s="231" t="s">
        <v>233</v>
      </c>
    </row>
    <row r="22" spans="1:10" ht="12.75" customHeight="1">
      <c r="A22" s="232" t="s">
        <v>230</v>
      </c>
      <c r="B22" s="232" t="s">
        <v>1159</v>
      </c>
      <c r="C22" s="230">
        <v>133.8553</v>
      </c>
      <c r="D22" s="230">
        <v>133.77099999999999</v>
      </c>
      <c r="E22" s="89">
        <v>6.3018142945790311E-4</v>
      </c>
      <c r="F22" s="89">
        <v>1.153995352561789E-2</v>
      </c>
      <c r="G22" s="89">
        <v>0.11714772640019766</v>
      </c>
      <c r="H22" s="89">
        <v>0.12153206021932064</v>
      </c>
      <c r="I22" s="89">
        <v>5.9481476028357294E-2</v>
      </c>
      <c r="J22" s="231" t="s">
        <v>235</v>
      </c>
    </row>
    <row r="23" spans="1:10" ht="12.75" customHeight="1">
      <c r="A23" s="229" t="s">
        <v>230</v>
      </c>
      <c r="B23" s="229" t="s">
        <v>1160</v>
      </c>
      <c r="C23" s="230">
        <v>153.1542</v>
      </c>
      <c r="D23" s="230">
        <v>153.43539999999999</v>
      </c>
      <c r="E23" s="89">
        <v>-1.8326931073271498E-3</v>
      </c>
      <c r="F23" s="89">
        <v>3.0186082268303421E-2</v>
      </c>
      <c r="G23" s="89">
        <v>0.12613796374251368</v>
      </c>
      <c r="H23" s="89">
        <v>0.13357541270931525</v>
      </c>
      <c r="I23" s="89">
        <v>7.4262761325233351E-2</v>
      </c>
      <c r="J23" s="231" t="s">
        <v>234</v>
      </c>
    </row>
    <row r="24" spans="1:10" ht="12.75" customHeight="1">
      <c r="A24" s="233" t="s">
        <v>1014</v>
      </c>
    </row>
    <row r="25" spans="1:10" ht="12.75" customHeight="1"/>
    <row r="26" spans="1:10" ht="12.75" customHeight="1"/>
    <row r="27" spans="1:10" ht="12.75" customHeight="1"/>
    <row r="28" spans="1:10" ht="12.75" customHeight="1"/>
    <row r="29" spans="1:10" ht="12.75" customHeight="1"/>
    <row r="30" spans="1:10" ht="12.75" customHeight="1"/>
    <row r="31" spans="1:10" ht="12.75" customHeight="1"/>
    <row r="32" spans="1:10" ht="12.75" customHeight="1">
      <c r="A32" s="137" t="s">
        <v>612</v>
      </c>
      <c r="J32" s="26" t="str">
        <f>Naslovnica!A20</f>
        <v>Studeni 2012.</v>
      </c>
    </row>
    <row r="33" spans="1:11" ht="12.75" customHeight="1">
      <c r="A33" s="636" t="s">
        <v>613</v>
      </c>
      <c r="J33" s="615" t="str">
        <f>Naslovnica!A24</f>
        <v>November 2012</v>
      </c>
    </row>
    <row r="34" spans="1:11" ht="12.75" customHeight="1"/>
    <row r="35" spans="1:11" ht="12.75" customHeight="1"/>
    <row r="36" spans="1:11" ht="12.75" customHeight="1"/>
    <row r="37" spans="1:11" ht="12.75" customHeight="1"/>
    <row r="38" spans="1:11" ht="12.75" customHeight="1">
      <c r="K38" s="521"/>
    </row>
    <row r="39" spans="1:11" ht="12.75" customHeight="1">
      <c r="K39" s="521"/>
    </row>
    <row r="40" spans="1:11" ht="12.75" customHeight="1">
      <c r="K40" s="521"/>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233"/>
    </row>
    <row r="66" spans="1:10" ht="12.75" customHeight="1">
      <c r="A66" s="233" t="s">
        <v>1014</v>
      </c>
    </row>
    <row r="67" spans="1:10" ht="12.75" customHeight="1"/>
    <row r="68" spans="1:10" ht="12.75" customHeight="1">
      <c r="A68" s="462" t="s">
        <v>497</v>
      </c>
    </row>
    <row r="69" spans="1:10" ht="12.75" customHeight="1"/>
    <row r="70" spans="1:10" ht="12.75" customHeight="1"/>
    <row r="71" spans="1:10" ht="12.75" customHeight="1"/>
    <row r="72" spans="1:10" ht="12.75" customHeight="1"/>
    <row r="73" spans="1:10" ht="12.75" customHeight="1"/>
    <row r="74" spans="1:10">
      <c r="J74" s="139" t="s">
        <v>624</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584" customWidth="1"/>
    <col min="2" max="2" width="11.140625" style="584" customWidth="1"/>
    <col min="3" max="3" width="10.7109375" style="584" customWidth="1"/>
    <col min="4" max="4" width="3.5703125" style="584" customWidth="1"/>
    <col min="5" max="9" width="11.42578125" style="584" customWidth="1"/>
    <col min="10" max="16384" width="9.140625" style="584"/>
  </cols>
  <sheetData>
    <row r="1" spans="1:9" ht="15">
      <c r="A1" s="582" t="s">
        <v>782</v>
      </c>
      <c r="B1" s="583"/>
      <c r="C1" s="583"/>
      <c r="D1" s="583"/>
      <c r="E1" s="583"/>
      <c r="F1" s="583"/>
      <c r="G1" s="583"/>
      <c r="H1" s="583"/>
      <c r="I1" s="583"/>
    </row>
    <row r="2" spans="1:9">
      <c r="A2" s="585" t="s">
        <v>783</v>
      </c>
      <c r="B2" s="583"/>
      <c r="C2" s="583"/>
      <c r="D2" s="583"/>
      <c r="E2" s="583"/>
      <c r="F2" s="583"/>
      <c r="G2" s="583"/>
      <c r="H2" s="583"/>
      <c r="I2" s="583"/>
    </row>
    <row r="4" spans="1:9">
      <c r="A4" s="586" t="s">
        <v>784</v>
      </c>
      <c r="I4" s="587"/>
    </row>
    <row r="5" spans="1:9">
      <c r="A5" s="588" t="s">
        <v>785</v>
      </c>
      <c r="I5" s="589"/>
    </row>
    <row r="7" spans="1:9" ht="26.25" customHeight="1">
      <c r="A7" s="749" t="s">
        <v>786</v>
      </c>
      <c r="B7" s="749"/>
      <c r="C7" s="749"/>
      <c r="D7" s="586"/>
      <c r="E7" s="749" t="s">
        <v>898</v>
      </c>
      <c r="F7" s="749"/>
      <c r="G7" s="749"/>
      <c r="H7" s="749"/>
      <c r="I7" s="586"/>
    </row>
    <row r="8" spans="1:9" ht="27.75" customHeight="1">
      <c r="A8" s="748" t="s">
        <v>907</v>
      </c>
      <c r="B8" s="748"/>
      <c r="C8" s="748"/>
      <c r="E8" s="748" t="s">
        <v>897</v>
      </c>
      <c r="F8" s="748"/>
      <c r="G8" s="748"/>
      <c r="H8" s="748"/>
    </row>
    <row r="10" spans="1:9" ht="26.25" customHeight="1">
      <c r="A10" s="590" t="s">
        <v>787</v>
      </c>
      <c r="B10" s="590" t="s">
        <v>894</v>
      </c>
      <c r="C10" s="590" t="s">
        <v>788</v>
      </c>
    </row>
    <row r="11" spans="1:9">
      <c r="A11" s="591" t="s">
        <v>887</v>
      </c>
      <c r="B11" s="592">
        <v>40</v>
      </c>
      <c r="C11" s="592">
        <v>40</v>
      </c>
    </row>
    <row r="12" spans="1:9">
      <c r="A12" s="591" t="s">
        <v>888</v>
      </c>
      <c r="B12" s="592">
        <v>133</v>
      </c>
      <c r="C12" s="592">
        <v>133</v>
      </c>
    </row>
    <row r="13" spans="1:9">
      <c r="A13" s="591" t="s">
        <v>889</v>
      </c>
      <c r="B13" s="592">
        <v>218</v>
      </c>
      <c r="C13" s="592">
        <v>218</v>
      </c>
    </row>
    <row r="14" spans="1:9">
      <c r="A14" s="591" t="s">
        <v>890</v>
      </c>
      <c r="B14" s="592">
        <v>602</v>
      </c>
      <c r="C14" s="592">
        <v>602</v>
      </c>
    </row>
    <row r="15" spans="1:9">
      <c r="A15" s="591" t="s">
        <v>891</v>
      </c>
      <c r="B15" s="592">
        <v>214</v>
      </c>
      <c r="C15" s="592">
        <v>214</v>
      </c>
    </row>
    <row r="16" spans="1:9">
      <c r="A16" s="233" t="s">
        <v>1014</v>
      </c>
    </row>
    <row r="24" spans="1:9">
      <c r="E24" s="233" t="s">
        <v>1014</v>
      </c>
    </row>
    <row r="26" spans="1:9" ht="27" customHeight="1">
      <c r="A26" s="749" t="s">
        <v>1233</v>
      </c>
      <c r="B26" s="749"/>
      <c r="C26" s="749"/>
      <c r="E26" s="749" t="s">
        <v>1231</v>
      </c>
      <c r="F26" s="749"/>
      <c r="G26" s="749"/>
      <c r="H26" s="750" t="s">
        <v>1264</v>
      </c>
      <c r="I26" s="750"/>
    </row>
    <row r="27" spans="1:9" ht="30" customHeight="1">
      <c r="A27" s="748" t="s">
        <v>1234</v>
      </c>
      <c r="B27" s="748"/>
      <c r="C27" s="748"/>
      <c r="E27" s="748" t="s">
        <v>1232</v>
      </c>
      <c r="F27" s="748"/>
      <c r="G27" s="748"/>
      <c r="H27" s="663"/>
      <c r="I27" s="664"/>
    </row>
    <row r="29" spans="1:9" ht="27" customHeight="1">
      <c r="A29" s="590" t="s">
        <v>789</v>
      </c>
      <c r="B29" s="590" t="s">
        <v>1235</v>
      </c>
      <c r="C29" s="590" t="s">
        <v>788</v>
      </c>
    </row>
    <row r="30" spans="1:9">
      <c r="A30" s="665" t="s">
        <v>1236</v>
      </c>
      <c r="B30" s="592">
        <v>1004</v>
      </c>
      <c r="C30" s="592">
        <v>1004</v>
      </c>
    </row>
    <row r="31" spans="1:9">
      <c r="A31" s="665" t="s">
        <v>499</v>
      </c>
      <c r="B31" s="592">
        <v>214</v>
      </c>
      <c r="C31" s="592">
        <v>214</v>
      </c>
    </row>
    <row r="32" spans="1:9">
      <c r="A32" s="665" t="s">
        <v>1237</v>
      </c>
      <c r="B32" s="592">
        <v>40</v>
      </c>
      <c r="C32" s="592">
        <v>40</v>
      </c>
    </row>
    <row r="33" spans="1:9">
      <c r="A33" s="665" t="s">
        <v>1238</v>
      </c>
      <c r="B33" s="592">
        <v>44</v>
      </c>
      <c r="C33" s="592">
        <v>44</v>
      </c>
    </row>
    <row r="34" spans="1:9">
      <c r="A34" s="665" t="s">
        <v>1239</v>
      </c>
      <c r="B34" s="592">
        <v>48</v>
      </c>
      <c r="C34" s="592">
        <v>48</v>
      </c>
    </row>
    <row r="35" spans="1:9" ht="15">
      <c r="A35" s="233" t="s">
        <v>1014</v>
      </c>
      <c r="B35"/>
      <c r="C35"/>
    </row>
    <row r="36" spans="1:9" ht="15">
      <c r="A36"/>
      <c r="B36"/>
      <c r="C36"/>
    </row>
    <row r="37" spans="1:9" ht="15">
      <c r="A37"/>
      <c r="B37"/>
      <c r="C37"/>
    </row>
    <row r="38" spans="1:9" ht="15">
      <c r="A38"/>
      <c r="B38"/>
      <c r="C38"/>
    </row>
    <row r="39" spans="1:9" ht="15">
      <c r="A39"/>
      <c r="B39"/>
      <c r="C39"/>
    </row>
    <row r="40" spans="1:9" ht="15">
      <c r="A40"/>
      <c r="B40"/>
      <c r="C40"/>
    </row>
    <row r="41" spans="1:9" ht="15">
      <c r="A41"/>
      <c r="B41"/>
      <c r="C41"/>
    </row>
    <row r="43" spans="1:9" ht="68.25" customHeight="1">
      <c r="A43" s="746" t="s">
        <v>1244</v>
      </c>
      <c r="B43" s="746"/>
      <c r="C43" s="746"/>
      <c r="D43" s="746"/>
      <c r="E43" s="746"/>
      <c r="F43" s="746"/>
      <c r="G43" s="746"/>
      <c r="H43" s="746"/>
      <c r="I43" s="746"/>
    </row>
    <row r="45" spans="1:9" ht="69" customHeight="1">
      <c r="A45" s="747" t="s">
        <v>1245</v>
      </c>
      <c r="B45" s="747"/>
      <c r="C45" s="747"/>
      <c r="D45" s="747"/>
      <c r="E45" s="747"/>
      <c r="F45" s="747"/>
      <c r="G45" s="747"/>
      <c r="H45" s="747"/>
      <c r="I45" s="747"/>
    </row>
    <row r="46" spans="1:9">
      <c r="A46" s="462" t="s">
        <v>497</v>
      </c>
    </row>
    <row r="47" spans="1:9">
      <c r="I47" s="593" t="s">
        <v>790</v>
      </c>
    </row>
  </sheetData>
  <mergeCells count="11">
    <mergeCell ref="A43:I43"/>
    <mergeCell ref="A45:I45"/>
    <mergeCell ref="A27:C27"/>
    <mergeCell ref="A7:C7"/>
    <mergeCell ref="E7:H7"/>
    <mergeCell ref="A8:C8"/>
    <mergeCell ref="E8:H8"/>
    <mergeCell ref="A26:C26"/>
    <mergeCell ref="E26:G26"/>
    <mergeCell ref="E27:G27"/>
    <mergeCell ref="H26:I26"/>
  </mergeCells>
  <hyperlinks>
    <hyperlink ref="A46"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584" customWidth="1"/>
    <col min="4" max="4" width="3.5703125" style="584" customWidth="1"/>
    <col min="5" max="9" width="11.42578125" style="584" customWidth="1"/>
    <col min="10" max="16384" width="9.140625" style="584"/>
  </cols>
  <sheetData>
    <row r="1" spans="1:9">
      <c r="A1" s="586" t="s">
        <v>791</v>
      </c>
      <c r="I1" s="587"/>
    </row>
    <row r="2" spans="1:9">
      <c r="A2" s="588" t="s">
        <v>792</v>
      </c>
      <c r="I2" s="589"/>
    </row>
    <row r="4" spans="1:9" ht="26.25" customHeight="1">
      <c r="A4" s="749" t="s">
        <v>793</v>
      </c>
      <c r="B4" s="749"/>
      <c r="C4" s="749"/>
      <c r="D4" s="586"/>
      <c r="E4" s="749" t="s">
        <v>899</v>
      </c>
      <c r="F4" s="749"/>
      <c r="G4" s="749"/>
      <c r="H4" s="749"/>
      <c r="I4" s="586"/>
    </row>
    <row r="5" spans="1:9" ht="27.75" customHeight="1">
      <c r="A5" s="748" t="s">
        <v>906</v>
      </c>
      <c r="B5" s="748"/>
      <c r="C5" s="748"/>
      <c r="E5" s="748" t="s">
        <v>900</v>
      </c>
      <c r="F5" s="748"/>
      <c r="G5" s="748"/>
      <c r="H5" s="748"/>
    </row>
    <row r="7" spans="1:9" ht="26.25" customHeight="1">
      <c r="A7" s="590" t="s">
        <v>787</v>
      </c>
      <c r="B7" s="590" t="s">
        <v>894</v>
      </c>
      <c r="C7" s="590" t="s">
        <v>788</v>
      </c>
    </row>
    <row r="8" spans="1:9">
      <c r="A8" s="591" t="s">
        <v>887</v>
      </c>
      <c r="B8" s="592">
        <v>541</v>
      </c>
      <c r="C8" s="592">
        <v>554</v>
      </c>
    </row>
    <row r="9" spans="1:9">
      <c r="A9" s="591" t="s">
        <v>888</v>
      </c>
      <c r="B9" s="592">
        <v>1215</v>
      </c>
      <c r="C9" s="592">
        <v>1281</v>
      </c>
    </row>
    <row r="10" spans="1:9">
      <c r="A10" s="591" t="s">
        <v>889</v>
      </c>
      <c r="B10" s="592">
        <v>3106</v>
      </c>
      <c r="C10" s="592">
        <v>3224</v>
      </c>
    </row>
    <row r="11" spans="1:9">
      <c r="A11" s="591" t="s">
        <v>890</v>
      </c>
      <c r="B11" s="592">
        <v>5641</v>
      </c>
      <c r="C11" s="592">
        <v>5877</v>
      </c>
    </row>
    <row r="12" spans="1:9">
      <c r="A12" s="591" t="s">
        <v>891</v>
      </c>
      <c r="B12" s="592">
        <v>8027</v>
      </c>
      <c r="C12" s="592">
        <v>8367</v>
      </c>
    </row>
    <row r="13" spans="1:9">
      <c r="A13" s="233" t="s">
        <v>1014</v>
      </c>
    </row>
    <row r="21" spans="1:9">
      <c r="E21" s="233" t="s">
        <v>1014</v>
      </c>
    </row>
    <row r="23" spans="1:9" ht="27" customHeight="1">
      <c r="A23" s="749" t="s">
        <v>1242</v>
      </c>
      <c r="B23" s="749"/>
      <c r="C23" s="749"/>
      <c r="E23" s="749" t="s">
        <v>1240</v>
      </c>
      <c r="F23" s="749"/>
      <c r="G23" s="749"/>
      <c r="H23" s="750" t="s">
        <v>1264</v>
      </c>
      <c r="I23" s="750"/>
    </row>
    <row r="24" spans="1:9" ht="30" customHeight="1">
      <c r="A24" s="748" t="s">
        <v>1243</v>
      </c>
      <c r="B24" s="748"/>
      <c r="C24" s="748"/>
      <c r="E24" s="748" t="s">
        <v>1241</v>
      </c>
      <c r="F24" s="748"/>
      <c r="G24" s="748"/>
      <c r="H24" s="663"/>
    </row>
    <row r="26" spans="1:9" ht="27" customHeight="1">
      <c r="A26" s="590" t="s">
        <v>789</v>
      </c>
      <c r="B26" s="590" t="s">
        <v>894</v>
      </c>
      <c r="C26" s="590" t="s">
        <v>788</v>
      </c>
    </row>
    <row r="27" spans="1:9">
      <c r="A27" s="665" t="s">
        <v>1236</v>
      </c>
      <c r="B27" s="592">
        <v>7537</v>
      </c>
      <c r="C27" s="592">
        <v>7846</v>
      </c>
    </row>
    <row r="28" spans="1:9">
      <c r="A28" s="665" t="s">
        <v>499</v>
      </c>
      <c r="B28" s="592">
        <v>8027</v>
      </c>
      <c r="C28" s="592">
        <v>8367</v>
      </c>
    </row>
    <row r="29" spans="1:9">
      <c r="A29" s="665" t="s">
        <v>1237</v>
      </c>
      <c r="B29" s="592">
        <v>8874</v>
      </c>
      <c r="C29" s="592">
        <v>9251</v>
      </c>
    </row>
    <row r="30" spans="1:9">
      <c r="A30" s="665" t="s">
        <v>1238</v>
      </c>
      <c r="B30" s="592">
        <v>9585</v>
      </c>
      <c r="C30" s="592">
        <v>9993</v>
      </c>
    </row>
    <row r="31" spans="1:9">
      <c r="A31" s="665" t="s">
        <v>1239</v>
      </c>
      <c r="B31" s="592">
        <v>10111</v>
      </c>
      <c r="C31" s="592">
        <v>10535</v>
      </c>
    </row>
    <row r="32" spans="1:9" ht="15">
      <c r="A32" s="233" t="s">
        <v>1014</v>
      </c>
      <c r="B32"/>
      <c r="C32"/>
    </row>
    <row r="33" spans="1:5" ht="15">
      <c r="A33"/>
      <c r="B33"/>
      <c r="C33"/>
    </row>
    <row r="34" spans="1:5" ht="15">
      <c r="A34"/>
      <c r="B34"/>
      <c r="C34"/>
    </row>
    <row r="35" spans="1:5" ht="15">
      <c r="A35"/>
      <c r="B35"/>
      <c r="C35"/>
    </row>
    <row r="36" spans="1:5" ht="15">
      <c r="A36"/>
      <c r="B36"/>
      <c r="C36"/>
    </row>
    <row r="37" spans="1:5" ht="15">
      <c r="A37"/>
      <c r="B37"/>
      <c r="C37"/>
    </row>
    <row r="38" spans="1:5" ht="15">
      <c r="A38"/>
      <c r="B38"/>
      <c r="C38"/>
      <c r="E38" s="233" t="s">
        <v>1014</v>
      </c>
    </row>
    <row r="39" spans="1:5" ht="15">
      <c r="A39"/>
      <c r="B39"/>
      <c r="C39"/>
    </row>
    <row r="40" spans="1:5">
      <c r="A40" s="462" t="s">
        <v>497</v>
      </c>
    </row>
    <row r="55" spans="9:9">
      <c r="I55" s="593" t="s">
        <v>794</v>
      </c>
    </row>
  </sheetData>
  <mergeCells count="9">
    <mergeCell ref="H23:I23"/>
    <mergeCell ref="A24:C24"/>
    <mergeCell ref="A4:C4"/>
    <mergeCell ref="E4:H4"/>
    <mergeCell ref="A5:C5"/>
    <mergeCell ref="E5:H5"/>
    <mergeCell ref="A23:C23"/>
    <mergeCell ref="E23:G23"/>
    <mergeCell ref="E24:G24"/>
  </mergeCells>
  <hyperlinks>
    <hyperlink ref="A40"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95" t="s">
        <v>806</v>
      </c>
      <c r="B1" s="444"/>
      <c r="C1" s="444"/>
      <c r="D1" s="445"/>
      <c r="E1" s="445"/>
      <c r="F1" s="445"/>
      <c r="G1" s="445"/>
      <c r="H1" s="445"/>
      <c r="I1" s="445"/>
      <c r="J1" s="445"/>
      <c r="K1" s="445"/>
      <c r="L1" s="445"/>
      <c r="M1" s="445"/>
      <c r="N1" s="445"/>
      <c r="O1" s="445"/>
      <c r="P1" s="445"/>
    </row>
    <row r="2" spans="1:16" ht="18">
      <c r="A2" s="638" t="s">
        <v>807</v>
      </c>
      <c r="B2" s="444"/>
      <c r="C2" s="444"/>
      <c r="D2" s="445"/>
      <c r="E2" s="445"/>
      <c r="F2" s="445"/>
      <c r="G2" s="445"/>
      <c r="H2" s="445"/>
      <c r="I2" s="445"/>
      <c r="J2" s="445"/>
      <c r="K2" s="445"/>
      <c r="L2" s="445"/>
      <c r="M2" s="445"/>
      <c r="N2" s="445"/>
      <c r="O2" s="445"/>
      <c r="P2" s="445"/>
    </row>
    <row r="3" spans="1:16" ht="12.75" customHeight="1">
      <c r="A3" s="234" t="s">
        <v>1256</v>
      </c>
    </row>
    <row r="4" spans="1:16" ht="12.75" customHeight="1">
      <c r="A4" s="637" t="s">
        <v>1257</v>
      </c>
      <c r="H4" s="521"/>
      <c r="J4" s="466"/>
    </row>
    <row r="5" spans="1:16" ht="12.75" customHeight="1">
      <c r="L5" s="751" t="s">
        <v>168</v>
      </c>
      <c r="M5" s="752"/>
      <c r="N5" s="752"/>
      <c r="O5" s="752"/>
      <c r="P5" s="752"/>
    </row>
    <row r="6" spans="1:16" ht="24" customHeight="1">
      <c r="A6" s="753" t="s">
        <v>1022</v>
      </c>
      <c r="B6" s="753" t="s">
        <v>1015</v>
      </c>
      <c r="C6" s="753"/>
      <c r="D6" s="753"/>
      <c r="E6" s="753"/>
      <c r="F6" s="753"/>
      <c r="G6" s="753" t="s">
        <v>1016</v>
      </c>
      <c r="H6" s="753"/>
      <c r="I6" s="753"/>
      <c r="J6" s="753"/>
      <c r="K6" s="753"/>
      <c r="L6" s="755" t="s">
        <v>1021</v>
      </c>
      <c r="M6" s="755"/>
      <c r="N6" s="755"/>
      <c r="O6" s="755"/>
      <c r="P6" s="755"/>
    </row>
    <row r="7" spans="1:16" ht="48" customHeight="1">
      <c r="A7" s="754"/>
      <c r="B7" s="753" t="s">
        <v>1017</v>
      </c>
      <c r="C7" s="753"/>
      <c r="D7" s="753"/>
      <c r="E7" s="753" t="s">
        <v>1018</v>
      </c>
      <c r="F7" s="753"/>
      <c r="G7" s="753" t="s">
        <v>1017</v>
      </c>
      <c r="H7" s="753"/>
      <c r="I7" s="753"/>
      <c r="J7" s="753" t="s">
        <v>1019</v>
      </c>
      <c r="K7" s="753"/>
      <c r="L7" s="753" t="s">
        <v>1020</v>
      </c>
      <c r="M7" s="753"/>
      <c r="N7" s="753"/>
      <c r="O7" s="753" t="s">
        <v>1019</v>
      </c>
      <c r="P7" s="753"/>
    </row>
    <row r="8" spans="1:16" ht="24">
      <c r="A8" s="754"/>
      <c r="B8" s="236" t="s">
        <v>1354</v>
      </c>
      <c r="C8" s="236" t="s">
        <v>1355</v>
      </c>
      <c r="D8" s="237" t="s">
        <v>1023</v>
      </c>
      <c r="E8" s="674" t="s">
        <v>1354</v>
      </c>
      <c r="F8" s="674" t="s">
        <v>1355</v>
      </c>
      <c r="G8" s="674" t="s">
        <v>1354</v>
      </c>
      <c r="H8" s="674" t="s">
        <v>1355</v>
      </c>
      <c r="I8" s="612" t="s">
        <v>1023</v>
      </c>
      <c r="J8" s="674" t="s">
        <v>1354</v>
      </c>
      <c r="K8" s="674" t="s">
        <v>1355</v>
      </c>
      <c r="L8" s="674" t="s">
        <v>1354</v>
      </c>
      <c r="M8" s="674" t="s">
        <v>1355</v>
      </c>
      <c r="N8" s="612" t="s">
        <v>1023</v>
      </c>
      <c r="O8" s="674" t="s">
        <v>1354</v>
      </c>
      <c r="P8" s="674" t="s">
        <v>1355</v>
      </c>
    </row>
    <row r="9" spans="1:16" ht="14.25" customHeight="1">
      <c r="A9" s="238" t="s">
        <v>1307</v>
      </c>
      <c r="B9" s="239">
        <v>0</v>
      </c>
      <c r="C9" s="239">
        <v>0</v>
      </c>
      <c r="D9" s="240" t="s">
        <v>1308</v>
      </c>
      <c r="E9" s="241" t="s">
        <v>1308</v>
      </c>
      <c r="F9" s="225" t="s">
        <v>1308</v>
      </c>
      <c r="G9" s="239">
        <v>160522.83408</v>
      </c>
      <c r="H9" s="239">
        <v>164646.27858000001</v>
      </c>
      <c r="I9" s="240">
        <v>102.56875884582564</v>
      </c>
      <c r="J9" s="241">
        <v>7.5096573651681597E-2</v>
      </c>
      <c r="K9" s="225">
        <v>7.6251506266761207E-2</v>
      </c>
      <c r="L9" s="239">
        <v>160522.83408</v>
      </c>
      <c r="M9" s="239">
        <v>164646.27858000001</v>
      </c>
      <c r="N9" s="242">
        <v>102.56875884582564</v>
      </c>
      <c r="O9" s="243">
        <v>1.9322315633963378E-2</v>
      </c>
      <c r="P9" s="225">
        <v>2.0065683471471942E-2</v>
      </c>
    </row>
    <row r="10" spans="1:16" ht="14.25" customHeight="1">
      <c r="A10" s="238" t="s">
        <v>1309</v>
      </c>
      <c r="B10" s="239">
        <v>609224.51850999997</v>
      </c>
      <c r="C10" s="239">
        <v>638544.45573000005</v>
      </c>
      <c r="D10" s="240">
        <v>104.81266533587794</v>
      </c>
      <c r="E10" s="241">
        <v>9.8738391423265709E-2</v>
      </c>
      <c r="F10" s="225">
        <v>0.10561238702016976</v>
      </c>
      <c r="G10" s="239">
        <v>336662.5209</v>
      </c>
      <c r="H10" s="239">
        <v>372289.45977999998</v>
      </c>
      <c r="I10" s="240">
        <v>110.58238938648664</v>
      </c>
      <c r="J10" s="241">
        <v>0.15749909937378578</v>
      </c>
      <c r="K10" s="225">
        <v>0.17241587432339406</v>
      </c>
      <c r="L10" s="239">
        <v>945887.03940999997</v>
      </c>
      <c r="M10" s="239">
        <v>1010833.91551</v>
      </c>
      <c r="N10" s="242">
        <v>106.86624019507771</v>
      </c>
      <c r="O10" s="243">
        <v>0.11385749594008898</v>
      </c>
      <c r="P10" s="225">
        <v>0.12319181196067498</v>
      </c>
    </row>
    <row r="11" spans="1:16" ht="14.25" customHeight="1">
      <c r="A11" s="238" t="s">
        <v>1310</v>
      </c>
      <c r="B11" s="239">
        <v>198675.13574</v>
      </c>
      <c r="C11" s="239">
        <v>190403.55976</v>
      </c>
      <c r="D11" s="240">
        <v>95.836632526163328</v>
      </c>
      <c r="E11" s="241">
        <v>3.2199727231504341E-2</v>
      </c>
      <c r="F11" s="225">
        <v>3.1491894202420184E-2</v>
      </c>
      <c r="G11" s="239">
        <v>171005.29402999999</v>
      </c>
      <c r="H11" s="239">
        <v>168677.49609</v>
      </c>
      <c r="I11" s="240">
        <v>98.63875679802544</v>
      </c>
      <c r="J11" s="241">
        <v>8.0000529093271058E-2</v>
      </c>
      <c r="K11" s="225">
        <v>7.8118456494106217E-2</v>
      </c>
      <c r="L11" s="239">
        <v>369680.42976999999</v>
      </c>
      <c r="M11" s="239">
        <v>359081.05585</v>
      </c>
      <c r="N11" s="242">
        <v>97.132827959923532</v>
      </c>
      <c r="O11" s="243">
        <v>4.4498852693787248E-2</v>
      </c>
      <c r="P11" s="225">
        <v>4.376173497165986E-2</v>
      </c>
    </row>
    <row r="12" spans="1:16" ht="14.25" customHeight="1">
      <c r="A12" s="238" t="s">
        <v>1311</v>
      </c>
      <c r="B12" s="239">
        <v>63224.72436</v>
      </c>
      <c r="C12" s="239">
        <v>70572.000150000007</v>
      </c>
      <c r="D12" s="240">
        <v>111.62089018872554</v>
      </c>
      <c r="E12" s="241">
        <v>1.024697363913349E-2</v>
      </c>
      <c r="F12" s="225">
        <v>1.1672292078878838E-2</v>
      </c>
      <c r="G12" s="239">
        <v>0</v>
      </c>
      <c r="H12" s="239">
        <v>0</v>
      </c>
      <c r="I12" s="240" t="s">
        <v>1308</v>
      </c>
      <c r="J12" s="240" t="s">
        <v>1308</v>
      </c>
      <c r="K12" s="225" t="s">
        <v>1308</v>
      </c>
      <c r="L12" s="239">
        <v>63224.72436</v>
      </c>
      <c r="M12" s="239">
        <v>70572.000150000007</v>
      </c>
      <c r="N12" s="242">
        <v>111.62089018872554</v>
      </c>
      <c r="O12" s="243">
        <v>7.6104317928091074E-3</v>
      </c>
      <c r="P12" s="225">
        <v>8.6007131723327308E-3</v>
      </c>
    </row>
    <row r="13" spans="1:16" ht="14.25" customHeight="1">
      <c r="A13" s="238" t="s">
        <v>1312</v>
      </c>
      <c r="B13" s="239">
        <v>2303541.8260599999</v>
      </c>
      <c r="C13" s="239">
        <v>2205724.3387399996</v>
      </c>
      <c r="D13" s="240">
        <v>95.753604896017535</v>
      </c>
      <c r="E13" s="241">
        <v>0.37334021788494898</v>
      </c>
      <c r="F13" s="225">
        <v>0.36481690574934283</v>
      </c>
      <c r="G13" s="239">
        <v>303537.95030000003</v>
      </c>
      <c r="H13" s="239">
        <v>317429.57352999999</v>
      </c>
      <c r="I13" s="240">
        <v>104.5765688330801</v>
      </c>
      <c r="J13" s="241">
        <v>0.14200260150792138</v>
      </c>
      <c r="K13" s="225">
        <v>0.14700898996339848</v>
      </c>
      <c r="L13" s="239">
        <v>2607079.77636</v>
      </c>
      <c r="M13" s="239">
        <v>2523153.9122700002</v>
      </c>
      <c r="N13" s="242">
        <v>96.780847872358663</v>
      </c>
      <c r="O13" s="243">
        <v>0.31381715012983885</v>
      </c>
      <c r="P13" s="225">
        <v>0.30750046821626681</v>
      </c>
    </row>
    <row r="14" spans="1:16" ht="14.25" customHeight="1">
      <c r="A14" s="238" t="s">
        <v>1313</v>
      </c>
      <c r="B14" s="239">
        <v>93618.261360000004</v>
      </c>
      <c r="C14" s="239">
        <v>92415.835519999993</v>
      </c>
      <c r="D14" s="240">
        <v>98.71560759350551</v>
      </c>
      <c r="E14" s="241">
        <v>1.5172922713512791E-2</v>
      </c>
      <c r="F14" s="225">
        <v>1.5285164408126321E-2</v>
      </c>
      <c r="G14" s="239">
        <v>0</v>
      </c>
      <c r="H14" s="239">
        <v>0</v>
      </c>
      <c r="I14" s="240" t="s">
        <v>1308</v>
      </c>
      <c r="J14" s="241" t="s">
        <v>1308</v>
      </c>
      <c r="K14" s="225" t="s">
        <v>1308</v>
      </c>
      <c r="L14" s="239">
        <v>93618.261360000004</v>
      </c>
      <c r="M14" s="239">
        <v>92415.835519999993</v>
      </c>
      <c r="N14" s="242">
        <v>98.71560759350551</v>
      </c>
      <c r="O14" s="243">
        <v>1.1268936319672022E-2</v>
      </c>
      <c r="P14" s="225">
        <v>1.1262853429115951E-2</v>
      </c>
    </row>
    <row r="15" spans="1:16" ht="14.25" customHeight="1">
      <c r="A15" s="238" t="s">
        <v>1314</v>
      </c>
      <c r="B15" s="239">
        <v>1109.5547900000001</v>
      </c>
      <c r="C15" s="239">
        <v>1098.5601999999999</v>
      </c>
      <c r="D15" s="240">
        <v>99.009098955807289</v>
      </c>
      <c r="E15" s="241">
        <v>1.7982804669208519E-4</v>
      </c>
      <c r="F15" s="225">
        <v>1.8169692644925766E-4</v>
      </c>
      <c r="G15" s="239">
        <v>0</v>
      </c>
      <c r="H15" s="239">
        <v>0</v>
      </c>
      <c r="I15" s="240" t="s">
        <v>1308</v>
      </c>
      <c r="J15" s="241" t="s">
        <v>1308</v>
      </c>
      <c r="K15" s="225" t="s">
        <v>1308</v>
      </c>
      <c r="L15" s="239">
        <v>1109.5547900000001</v>
      </c>
      <c r="M15" s="239">
        <v>1098.5601999999999</v>
      </c>
      <c r="N15" s="242">
        <v>99.009098955807289</v>
      </c>
      <c r="O15" s="243">
        <v>1.3355836874192793E-4</v>
      </c>
      <c r="P15" s="225">
        <v>1.3388314292719501E-4</v>
      </c>
    </row>
    <row r="16" spans="1:16" ht="14.25" customHeight="1">
      <c r="A16" s="238" t="s">
        <v>1315</v>
      </c>
      <c r="B16" s="239">
        <v>0</v>
      </c>
      <c r="C16" s="239">
        <v>0</v>
      </c>
      <c r="D16" s="240" t="s">
        <v>1308</v>
      </c>
      <c r="E16" s="241" t="s">
        <v>1308</v>
      </c>
      <c r="F16" s="225" t="s">
        <v>1308</v>
      </c>
      <c r="G16" s="239">
        <v>35009.555939999998</v>
      </c>
      <c r="H16" s="239">
        <v>20449.999809999998</v>
      </c>
      <c r="I16" s="240">
        <v>58.412622670928968</v>
      </c>
      <c r="J16" s="241">
        <v>1.6378340883581768E-2</v>
      </c>
      <c r="K16" s="225">
        <v>9.4708687139248675E-3</v>
      </c>
      <c r="L16" s="239">
        <v>35009.555939999998</v>
      </c>
      <c r="M16" s="239">
        <v>20449.999809999998</v>
      </c>
      <c r="N16" s="242">
        <v>58.412622670928968</v>
      </c>
      <c r="O16" s="243">
        <v>4.2141399630438014E-3</v>
      </c>
      <c r="P16" s="225">
        <v>2.4922714726269353E-3</v>
      </c>
    </row>
    <row r="17" spans="1:16" ht="14.25" customHeight="1">
      <c r="A17" s="238" t="s">
        <v>1316</v>
      </c>
      <c r="B17" s="239">
        <v>0</v>
      </c>
      <c r="C17" s="239">
        <v>0</v>
      </c>
      <c r="D17" s="240" t="s">
        <v>1308</v>
      </c>
      <c r="E17" s="241" t="s">
        <v>1308</v>
      </c>
      <c r="F17" s="225" t="s">
        <v>1308</v>
      </c>
      <c r="G17" s="239">
        <v>96359.170430000013</v>
      </c>
      <c r="H17" s="239">
        <v>96116.037580000004</v>
      </c>
      <c r="I17" s="240">
        <v>99.747680631832921</v>
      </c>
      <c r="J17" s="241">
        <v>4.5079216179332457E-2</v>
      </c>
      <c r="K17" s="225">
        <v>4.4513563896353359E-2</v>
      </c>
      <c r="L17" s="239">
        <v>96359.170430000013</v>
      </c>
      <c r="M17" s="239">
        <v>96116.037580000004</v>
      </c>
      <c r="N17" s="242">
        <v>99.747680631832921</v>
      </c>
      <c r="O17" s="243">
        <v>1.1598862653692135E-2</v>
      </c>
      <c r="P17" s="225">
        <v>1.1713802481574326E-2</v>
      </c>
    </row>
    <row r="18" spans="1:16" ht="14.25" customHeight="1">
      <c r="A18" s="238" t="s">
        <v>1317</v>
      </c>
      <c r="B18" s="239">
        <v>882812.50587999995</v>
      </c>
      <c r="C18" s="239">
        <v>853946.47083000001</v>
      </c>
      <c r="D18" s="240">
        <v>96.730219060362558</v>
      </c>
      <c r="E18" s="241">
        <v>0.14307941343549638</v>
      </c>
      <c r="F18" s="225">
        <v>0.14123891353610088</v>
      </c>
      <c r="G18" s="239">
        <v>0</v>
      </c>
      <c r="H18" s="239">
        <v>0</v>
      </c>
      <c r="I18" s="240" t="s">
        <v>1308</v>
      </c>
      <c r="J18" s="241" t="s">
        <v>1308</v>
      </c>
      <c r="K18" s="225" t="s">
        <v>1308</v>
      </c>
      <c r="L18" s="239">
        <v>882812.50587999995</v>
      </c>
      <c r="M18" s="239">
        <v>853946.47083000001</v>
      </c>
      <c r="N18" s="242">
        <v>96.730219060362558</v>
      </c>
      <c r="O18" s="243">
        <v>0.10626514278786219</v>
      </c>
      <c r="P18" s="225">
        <v>0.10407170895714833</v>
      </c>
    </row>
    <row r="19" spans="1:16" ht="14.25" customHeight="1">
      <c r="A19" s="238" t="s">
        <v>1318</v>
      </c>
      <c r="B19" s="239">
        <v>190213.50209999998</v>
      </c>
      <c r="C19" s="239">
        <v>209912.10034999999</v>
      </c>
      <c r="D19" s="240">
        <v>110.35604624935824</v>
      </c>
      <c r="E19" s="241">
        <v>3.0828331187776531E-2</v>
      </c>
      <c r="F19" s="225">
        <v>3.4718519256480569E-2</v>
      </c>
      <c r="G19" s="239">
        <v>111230.79558000001</v>
      </c>
      <c r="H19" s="239">
        <v>104649.51404000001</v>
      </c>
      <c r="I19" s="240">
        <v>94.083219934117452</v>
      </c>
      <c r="J19" s="241">
        <v>5.2036532250892657E-2</v>
      </c>
      <c r="K19" s="225">
        <v>4.846561455537135E-2</v>
      </c>
      <c r="L19" s="239">
        <v>301444.29768000002</v>
      </c>
      <c r="M19" s="239">
        <v>314561.61439</v>
      </c>
      <c r="N19" s="242">
        <v>104.35148941643763</v>
      </c>
      <c r="O19" s="243">
        <v>3.6285192067619237E-2</v>
      </c>
      <c r="P19" s="225">
        <v>3.8336085340417006E-2</v>
      </c>
    </row>
    <row r="20" spans="1:16" ht="14.25" customHeight="1">
      <c r="A20" s="238" t="s">
        <v>1319</v>
      </c>
      <c r="B20" s="239">
        <v>132139.98566000001</v>
      </c>
      <c r="C20" s="239">
        <v>129193.91448000001</v>
      </c>
      <c r="D20" s="240">
        <v>97.770492281132576</v>
      </c>
      <c r="E20" s="241">
        <v>2.1416225431425469E-2</v>
      </c>
      <c r="F20" s="225">
        <v>2.1368093598297343E-2</v>
      </c>
      <c r="G20" s="239">
        <v>218320.60959000001</v>
      </c>
      <c r="H20" s="239">
        <v>224340.39606</v>
      </c>
      <c r="I20" s="240">
        <v>102.75731479556831</v>
      </c>
      <c r="J20" s="240">
        <v>0.10213581034573932</v>
      </c>
      <c r="K20" s="225">
        <v>0.10389723511269645</v>
      </c>
      <c r="L20" s="239">
        <v>350460.59525000001</v>
      </c>
      <c r="M20" s="239">
        <v>353534.31054000003</v>
      </c>
      <c r="N20" s="242">
        <v>100.87705018243417</v>
      </c>
      <c r="O20" s="243">
        <v>4.2185339409796116E-2</v>
      </c>
      <c r="P20" s="225">
        <v>4.3085744984839407E-2</v>
      </c>
    </row>
    <row r="21" spans="1:16" ht="14.25" customHeight="1">
      <c r="A21" s="238" t="s">
        <v>1320</v>
      </c>
      <c r="B21" s="239">
        <v>48093.787409999997</v>
      </c>
      <c r="C21" s="239">
        <v>59974.981</v>
      </c>
      <c r="D21" s="240">
        <v>124.70421696821819</v>
      </c>
      <c r="E21" s="241">
        <v>7.7946685696924419E-3</v>
      </c>
      <c r="F21" s="225">
        <v>9.9195926737129445E-3</v>
      </c>
      <c r="G21" s="239">
        <v>108088.24838999999</v>
      </c>
      <c r="H21" s="239">
        <v>104267.66807</v>
      </c>
      <c r="I21" s="240">
        <v>96.465313873701859</v>
      </c>
      <c r="J21" s="240">
        <v>5.0566370526797327E-2</v>
      </c>
      <c r="K21" s="225">
        <v>4.828877283975222E-2</v>
      </c>
      <c r="L21" s="239">
        <v>156182.03580000001</v>
      </c>
      <c r="M21" s="239">
        <v>164242.64906999998</v>
      </c>
      <c r="N21" s="242">
        <v>105.16103739377687</v>
      </c>
      <c r="O21" s="243">
        <v>1.8799808820834697E-2</v>
      </c>
      <c r="P21" s="225">
        <v>2.0016492551049949E-2</v>
      </c>
    </row>
    <row r="22" spans="1:16" ht="14.25" customHeight="1">
      <c r="A22" s="238" t="s">
        <v>1321</v>
      </c>
      <c r="B22" s="239">
        <v>164323.29642</v>
      </c>
      <c r="C22" s="239">
        <v>173388.30953</v>
      </c>
      <c r="D22" s="240">
        <v>105.5165720914157</v>
      </c>
      <c r="E22" s="241">
        <v>2.6632247174754761E-2</v>
      </c>
      <c r="F22" s="225">
        <v>2.8677648183352659E-2</v>
      </c>
      <c r="G22" s="239">
        <v>0</v>
      </c>
      <c r="H22" s="239">
        <v>0</v>
      </c>
      <c r="I22" s="240" t="s">
        <v>1308</v>
      </c>
      <c r="J22" s="240" t="s">
        <v>1308</v>
      </c>
      <c r="K22" s="225" t="s">
        <v>1308</v>
      </c>
      <c r="L22" s="239">
        <v>164323.29642</v>
      </c>
      <c r="M22" s="239">
        <v>173388.30953</v>
      </c>
      <c r="N22" s="242">
        <v>105.5165720914157</v>
      </c>
      <c r="O22" s="243">
        <v>1.9779781597041714E-2</v>
      </c>
      <c r="P22" s="225">
        <v>2.1131087606040815E-2</v>
      </c>
    </row>
    <row r="23" spans="1:16" ht="14.25" customHeight="1">
      <c r="A23" s="238" t="s">
        <v>1322</v>
      </c>
      <c r="B23" s="239">
        <v>6043.0836799999997</v>
      </c>
      <c r="C23" s="239">
        <v>6954.0753399999994</v>
      </c>
      <c r="D23" s="240">
        <v>115.07494696813465</v>
      </c>
      <c r="E23" s="241">
        <v>9.7941619824940592E-4</v>
      </c>
      <c r="F23" s="225">
        <v>1.1501728494938889E-3</v>
      </c>
      <c r="G23" s="239">
        <v>0</v>
      </c>
      <c r="H23" s="239">
        <v>0</v>
      </c>
      <c r="I23" s="240" t="s">
        <v>1308</v>
      </c>
      <c r="J23" s="240" t="s">
        <v>1308</v>
      </c>
      <c r="K23" s="225" t="s">
        <v>1308</v>
      </c>
      <c r="L23" s="239">
        <v>6043.0836799999997</v>
      </c>
      <c r="M23" s="239">
        <v>6954.0753399999994</v>
      </c>
      <c r="N23" s="242">
        <v>115.07494696813465</v>
      </c>
      <c r="O23" s="243">
        <v>7.2741283778493418E-4</v>
      </c>
      <c r="P23" s="225">
        <v>8.4750336182914899E-4</v>
      </c>
    </row>
    <row r="24" spans="1:16" ht="14.25" customHeight="1">
      <c r="A24" s="238" t="s">
        <v>1323</v>
      </c>
      <c r="B24" s="239">
        <v>16399.780869999999</v>
      </c>
      <c r="C24" s="239">
        <v>30315.466179999999</v>
      </c>
      <c r="D24" s="240">
        <v>184.8528734640343</v>
      </c>
      <c r="E24" s="241">
        <v>2.6579494646049207E-3</v>
      </c>
      <c r="F24" s="225">
        <v>5.014042042286275E-3</v>
      </c>
      <c r="G24" s="239">
        <v>0</v>
      </c>
      <c r="H24" s="239">
        <v>0</v>
      </c>
      <c r="I24" s="240" t="s">
        <v>1308</v>
      </c>
      <c r="J24" s="241" t="s">
        <v>1308</v>
      </c>
      <c r="K24" s="225" t="s">
        <v>1308</v>
      </c>
      <c r="L24" s="239">
        <v>16399.780869999999</v>
      </c>
      <c r="M24" s="239">
        <v>30315.466179999999</v>
      </c>
      <c r="N24" s="242">
        <v>184.8528734640343</v>
      </c>
      <c r="O24" s="243">
        <v>1.974060227095478E-3</v>
      </c>
      <c r="P24" s="225">
        <v>3.6945903296710428E-3</v>
      </c>
    </row>
    <row r="25" spans="1:16" ht="14.25" customHeight="1">
      <c r="A25" s="238" t="s">
        <v>1324</v>
      </c>
      <c r="B25" s="239">
        <v>565920.33972000005</v>
      </c>
      <c r="C25" s="239">
        <v>553177.58533999999</v>
      </c>
      <c r="D25" s="240">
        <v>97.74831306004927</v>
      </c>
      <c r="E25" s="241">
        <v>9.1719985522453445E-2</v>
      </c>
      <c r="F25" s="225">
        <v>9.1493089806912661E-2</v>
      </c>
      <c r="G25" s="239">
        <v>0</v>
      </c>
      <c r="H25" s="239">
        <v>0</v>
      </c>
      <c r="I25" s="240" t="s">
        <v>1308</v>
      </c>
      <c r="J25" s="241" t="s">
        <v>1308</v>
      </c>
      <c r="K25" s="225" t="s">
        <v>1308</v>
      </c>
      <c r="L25" s="239">
        <v>565920.33972000005</v>
      </c>
      <c r="M25" s="239">
        <v>553177.58533999999</v>
      </c>
      <c r="N25" s="242">
        <v>97.74831306004927</v>
      </c>
      <c r="O25" s="243">
        <v>6.8120473267373194E-2</v>
      </c>
      <c r="P25" s="225">
        <v>6.7416563718761924E-2</v>
      </c>
    </row>
    <row r="26" spans="1:16" ht="14.25" customHeight="1">
      <c r="A26" s="238" t="s">
        <v>1325</v>
      </c>
      <c r="B26" s="239">
        <v>0</v>
      </c>
      <c r="C26" s="239">
        <v>0</v>
      </c>
      <c r="D26" s="240" t="s">
        <v>1308</v>
      </c>
      <c r="E26" s="241" t="s">
        <v>1308</v>
      </c>
      <c r="F26" s="225" t="s">
        <v>1308</v>
      </c>
      <c r="G26" s="239">
        <v>10244.740900000001</v>
      </c>
      <c r="H26" s="239">
        <v>13553.437890000001</v>
      </c>
      <c r="I26" s="240">
        <v>132.29654143815389</v>
      </c>
      <c r="J26" s="241">
        <v>4.7927445584210488E-3</v>
      </c>
      <c r="K26" s="225">
        <v>6.2769111037231295E-3</v>
      </c>
      <c r="L26" s="239">
        <v>10244.740900000001</v>
      </c>
      <c r="M26" s="239">
        <v>13553.437890000001</v>
      </c>
      <c r="N26" s="242">
        <v>132.29654143815389</v>
      </c>
      <c r="O26" s="243">
        <v>1.2331710836809696E-3</v>
      </c>
      <c r="P26" s="225">
        <v>1.6517773556530909E-3</v>
      </c>
    </row>
    <row r="27" spans="1:16" ht="14.25" customHeight="1">
      <c r="A27" s="238" t="s">
        <v>1326</v>
      </c>
      <c r="B27" s="239">
        <v>240796.62307</v>
      </c>
      <c r="C27" s="239">
        <v>222452.67159000001</v>
      </c>
      <c r="D27" s="240">
        <v>92.38197311651362</v>
      </c>
      <c r="E27" s="241">
        <v>3.9026451660605595E-2</v>
      </c>
      <c r="F27" s="225">
        <v>3.6792673454153088E-2</v>
      </c>
      <c r="G27" s="239">
        <v>167923.59101</v>
      </c>
      <c r="H27" s="239">
        <v>153249.02888999999</v>
      </c>
      <c r="I27" s="240">
        <v>91.261167039283876</v>
      </c>
      <c r="J27" s="241">
        <v>7.855883178496971E-2</v>
      </c>
      <c r="K27" s="225">
        <v>7.097317587474683E-2</v>
      </c>
      <c r="L27" s="239">
        <v>408720.21408000001</v>
      </c>
      <c r="M27" s="239">
        <v>375701.70048</v>
      </c>
      <c r="N27" s="242">
        <v>91.921487496202673</v>
      </c>
      <c r="O27" s="243">
        <v>4.9198115817585139E-2</v>
      </c>
      <c r="P27" s="225">
        <v>4.5787317311653974E-2</v>
      </c>
    </row>
    <row r="28" spans="1:16" ht="14.25" customHeight="1">
      <c r="A28" s="238" t="s">
        <v>1327</v>
      </c>
      <c r="B28" s="239">
        <v>26821.587480000002</v>
      </c>
      <c r="C28" s="239">
        <v>28138.604469999998</v>
      </c>
      <c r="D28" s="240">
        <v>104.91028724896336</v>
      </c>
      <c r="E28" s="241">
        <v>4.347035161471645E-3</v>
      </c>
      <c r="F28" s="225">
        <v>4.6539988857873631E-3</v>
      </c>
      <c r="G28" s="239">
        <v>224483.98968</v>
      </c>
      <c r="H28" s="239">
        <v>221335.77444000001</v>
      </c>
      <c r="I28" s="240">
        <v>98.597576938788492</v>
      </c>
      <c r="J28" s="241">
        <v>0.10501919282228668</v>
      </c>
      <c r="K28" s="225">
        <v>0.1025057252270032</v>
      </c>
      <c r="L28" s="239">
        <v>251305.57715999999</v>
      </c>
      <c r="M28" s="239">
        <v>249474.37891</v>
      </c>
      <c r="N28" s="242">
        <v>99.271326060211507</v>
      </c>
      <c r="O28" s="243">
        <v>3.0249937401683694E-2</v>
      </c>
      <c r="P28" s="225">
        <v>3.0403808483395571E-2</v>
      </c>
    </row>
    <row r="29" spans="1:16" ht="14.25" customHeight="1">
      <c r="A29" s="238" t="s">
        <v>1328</v>
      </c>
      <c r="B29" s="239">
        <v>0</v>
      </c>
      <c r="C29" s="239">
        <v>0</v>
      </c>
      <c r="D29" s="240" t="s">
        <v>1308</v>
      </c>
      <c r="E29" s="241" t="s">
        <v>1308</v>
      </c>
      <c r="F29" s="225" t="s">
        <v>1308</v>
      </c>
      <c r="G29" s="239">
        <v>33777.629850000005</v>
      </c>
      <c r="H29" s="239">
        <v>39163.906860000003</v>
      </c>
      <c r="I29" s="240">
        <v>115.94628466804635</v>
      </c>
      <c r="J29" s="241">
        <v>1.5802015223239849E-2</v>
      </c>
      <c r="K29" s="225">
        <v>1.8137712647511343E-2</v>
      </c>
      <c r="L29" s="239">
        <v>33777.629850000005</v>
      </c>
      <c r="M29" s="239">
        <v>39163.906860000003</v>
      </c>
      <c r="N29" s="242">
        <v>115.94628466804635</v>
      </c>
      <c r="O29" s="243">
        <v>4.0658516221039002E-3</v>
      </c>
      <c r="P29" s="225">
        <v>4.7729627741153685E-3</v>
      </c>
    </row>
    <row r="30" spans="1:16" ht="14.25" customHeight="1">
      <c r="A30" s="238" t="s">
        <v>1329</v>
      </c>
      <c r="B30" s="239">
        <v>142782.51</v>
      </c>
      <c r="C30" s="239">
        <v>134717.57999999999</v>
      </c>
      <c r="D30" s="240">
        <v>94.351598105398196</v>
      </c>
      <c r="E30" s="241">
        <v>2.3141083348478104E-2</v>
      </c>
      <c r="F30" s="225">
        <v>2.2281683083623442E-2</v>
      </c>
      <c r="G30" s="239">
        <v>0</v>
      </c>
      <c r="H30" s="239">
        <v>0</v>
      </c>
      <c r="I30" s="240" t="s">
        <v>1308</v>
      </c>
      <c r="J30" s="241" t="s">
        <v>1308</v>
      </c>
      <c r="K30" s="225" t="s">
        <v>1308</v>
      </c>
      <c r="L30" s="239">
        <v>142782.51</v>
      </c>
      <c r="M30" s="239">
        <v>134717.57999999999</v>
      </c>
      <c r="N30" s="242">
        <v>94.351598105398196</v>
      </c>
      <c r="O30" s="243">
        <v>1.718689269997925E-2</v>
      </c>
      <c r="P30" s="225">
        <v>1.6418229076518364E-2</v>
      </c>
    </row>
    <row r="31" spans="1:16" ht="14.25" customHeight="1">
      <c r="A31" s="238" t="s">
        <v>1330</v>
      </c>
      <c r="B31" s="239">
        <v>302113.04233999999</v>
      </c>
      <c r="C31" s="239">
        <v>261289.40580000001</v>
      </c>
      <c r="D31" s="240">
        <v>86.487297528169336</v>
      </c>
      <c r="E31" s="241">
        <v>4.8964141990865927E-2</v>
      </c>
      <c r="F31" s="225">
        <v>4.3216094982881086E-2</v>
      </c>
      <c r="G31" s="239">
        <v>65084.910819999997</v>
      </c>
      <c r="H31" s="239">
        <v>63025.236530000002</v>
      </c>
      <c r="I31" s="240">
        <v>96.835404298707161</v>
      </c>
      <c r="J31" s="241">
        <v>3.0448339807976423E-2</v>
      </c>
      <c r="K31" s="225">
        <v>2.9188447256014511E-2</v>
      </c>
      <c r="L31" s="239">
        <v>367197.95316000003</v>
      </c>
      <c r="M31" s="239">
        <v>324314.64233</v>
      </c>
      <c r="N31" s="242">
        <v>88.321473346744284</v>
      </c>
      <c r="O31" s="243">
        <v>4.4200034168140952E-2</v>
      </c>
      <c r="P31" s="225">
        <v>3.9524701161073851E-2</v>
      </c>
    </row>
    <row r="32" spans="1:16" ht="14.25" customHeight="1">
      <c r="A32" s="238" t="s">
        <v>1331</v>
      </c>
      <c r="B32" s="239">
        <v>120523.25081</v>
      </c>
      <c r="C32" s="239">
        <v>121303.77652</v>
      </c>
      <c r="D32" s="240">
        <v>100.64761421945919</v>
      </c>
      <c r="E32" s="241">
        <v>1.9533475020321055E-2</v>
      </c>
      <c r="F32" s="225">
        <v>2.0063100192753779E-2</v>
      </c>
      <c r="G32" s="239">
        <v>88114.093079999991</v>
      </c>
      <c r="H32" s="239">
        <v>80696.821840000004</v>
      </c>
      <c r="I32" s="240">
        <v>91.582196467407613</v>
      </c>
      <c r="J32" s="241">
        <v>4.1221963957075357E-2</v>
      </c>
      <c r="K32" s="225">
        <v>3.7372567842465183E-2</v>
      </c>
      <c r="L32" s="239">
        <v>208637.34388999999</v>
      </c>
      <c r="M32" s="239">
        <v>202000.59836</v>
      </c>
      <c r="N32" s="242">
        <v>96.819004016127096</v>
      </c>
      <c r="O32" s="243">
        <v>2.5113913760488601E-2</v>
      </c>
      <c r="P32" s="225">
        <v>2.4618109213869935E-2</v>
      </c>
    </row>
    <row r="33" spans="1:16" ht="14.25" customHeight="1">
      <c r="A33" s="238" t="s">
        <v>1332</v>
      </c>
      <c r="B33" s="239">
        <v>61710.222419999998</v>
      </c>
      <c r="C33" s="239">
        <v>62589.588799999998</v>
      </c>
      <c r="D33" s="240">
        <v>101.42499304898793</v>
      </c>
      <c r="E33" s="241">
        <v>1.0001514894746858E-2</v>
      </c>
      <c r="F33" s="225">
        <v>1.0352037068776824E-2</v>
      </c>
      <c r="G33" s="239">
        <v>0</v>
      </c>
      <c r="H33" s="239">
        <v>0</v>
      </c>
      <c r="I33" s="240" t="s">
        <v>1308</v>
      </c>
      <c r="J33" s="241" t="s">
        <v>1308</v>
      </c>
      <c r="K33" s="225" t="s">
        <v>1308</v>
      </c>
      <c r="L33" s="239">
        <v>61710.222419999998</v>
      </c>
      <c r="M33" s="239">
        <v>62589.588799999998</v>
      </c>
      <c r="N33" s="242">
        <v>101.42499304898793</v>
      </c>
      <c r="O33" s="243">
        <v>7.4281294762530356E-3</v>
      </c>
      <c r="P33" s="225">
        <v>7.6278849926155745E-3</v>
      </c>
    </row>
    <row r="34" spans="1:16" ht="14.25" customHeight="1">
      <c r="A34" s="238" t="s">
        <v>1333</v>
      </c>
      <c r="B34" s="239">
        <v>0</v>
      </c>
      <c r="C34" s="239">
        <v>0</v>
      </c>
      <c r="D34" s="240" t="s">
        <v>1308</v>
      </c>
      <c r="E34" s="241" t="s">
        <v>1308</v>
      </c>
      <c r="F34" s="225" t="s">
        <v>1308</v>
      </c>
      <c r="G34" s="239">
        <v>7186.1037400000005</v>
      </c>
      <c r="H34" s="239">
        <v>10117.192560000001</v>
      </c>
      <c r="I34" s="240">
        <v>140.78828981670114</v>
      </c>
      <c r="J34" s="241">
        <v>3.3618380330276724E-3</v>
      </c>
      <c r="K34" s="225">
        <v>4.6855062777263401E-3</v>
      </c>
      <c r="L34" s="239">
        <v>7186.1037400000005</v>
      </c>
      <c r="M34" s="239">
        <v>10117.192560000001</v>
      </c>
      <c r="N34" s="242">
        <v>140.78828981670114</v>
      </c>
      <c r="O34" s="243">
        <v>8.6499945903948316E-4</v>
      </c>
      <c r="P34" s="225">
        <v>1.2329970970479671E-3</v>
      </c>
    </row>
    <row r="35" spans="1:16" ht="14.25" customHeight="1">
      <c r="A35" s="238" t="s">
        <v>1334</v>
      </c>
      <c r="B35" s="239">
        <v>0</v>
      </c>
      <c r="C35" s="239">
        <v>0</v>
      </c>
      <c r="D35" s="240" t="s">
        <v>1308</v>
      </c>
      <c r="E35" s="241" t="s">
        <v>1308</v>
      </c>
      <c r="F35" s="225" t="s">
        <v>1308</v>
      </c>
      <c r="G35" s="239">
        <v>0</v>
      </c>
      <c r="H35" s="239">
        <v>5244.9796699999997</v>
      </c>
      <c r="I35" s="240" t="s">
        <v>1308</v>
      </c>
      <c r="J35" s="241" t="s">
        <v>1308</v>
      </c>
      <c r="K35" s="225">
        <v>2.4290716050512757E-3</v>
      </c>
      <c r="L35" s="239">
        <v>0</v>
      </c>
      <c r="M35" s="239">
        <v>5244.9796699999997</v>
      </c>
      <c r="N35" s="242" t="s">
        <v>1308</v>
      </c>
      <c r="O35" s="243" t="s">
        <v>1308</v>
      </c>
      <c r="P35" s="225">
        <v>6.3921336564791095E-4</v>
      </c>
    </row>
    <row r="36" spans="1:16" ht="18.75" customHeight="1">
      <c r="A36" s="251" t="s">
        <v>521</v>
      </c>
      <c r="B36" s="244">
        <v>6170087.5386800002</v>
      </c>
      <c r="C36" s="244">
        <v>6046113.2803299995</v>
      </c>
      <c r="D36" s="245">
        <v>97.990721240617546</v>
      </c>
      <c r="E36" s="246">
        <v>1</v>
      </c>
      <c r="F36" s="247">
        <v>1</v>
      </c>
      <c r="G36" s="538">
        <v>2137552.0383199998</v>
      </c>
      <c r="H36" s="244">
        <v>2159252.80222</v>
      </c>
      <c r="I36" s="245">
        <v>101.0152157005289</v>
      </c>
      <c r="J36" s="246">
        <v>1</v>
      </c>
      <c r="K36" s="247">
        <v>1</v>
      </c>
      <c r="L36" s="248">
        <v>8307639.5769999996</v>
      </c>
      <c r="M36" s="539">
        <v>8205366.0825500004</v>
      </c>
      <c r="N36" s="249">
        <v>98.768922345486104</v>
      </c>
      <c r="O36" s="250">
        <v>1</v>
      </c>
      <c r="P36" s="247">
        <v>1</v>
      </c>
    </row>
    <row r="37" spans="1:16" ht="12.75" customHeight="1">
      <c r="A37" s="233" t="s">
        <v>1014</v>
      </c>
    </row>
    <row r="38" spans="1:16" ht="12.75" customHeight="1"/>
    <row r="39" spans="1:16" ht="12.75" customHeight="1"/>
    <row r="40" spans="1:16" ht="12.75" customHeight="1">
      <c r="A40" s="462" t="s">
        <v>497</v>
      </c>
    </row>
    <row r="41" spans="1:16" ht="12.75" customHeight="1"/>
    <row r="42" spans="1:16" ht="12.75" customHeight="1"/>
    <row r="43" spans="1:16" ht="12.75" customHeight="1"/>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139" t="s">
        <v>795</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0"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252" t="s">
        <v>1258</v>
      </c>
    </row>
    <row r="2" spans="1:7" ht="12.75" customHeight="1">
      <c r="A2" s="639" t="s">
        <v>1259</v>
      </c>
    </row>
    <row r="3" spans="1:7" ht="12.75" customHeight="1"/>
    <row r="4" spans="1:7" ht="12.75" customHeight="1">
      <c r="B4" s="751" t="s">
        <v>937</v>
      </c>
      <c r="C4" s="752"/>
      <c r="D4" s="752"/>
      <c r="E4" s="752"/>
      <c r="F4" s="752"/>
    </row>
    <row r="5" spans="1:7">
      <c r="A5" s="756" t="s">
        <v>1024</v>
      </c>
      <c r="B5" s="756" t="s">
        <v>1025</v>
      </c>
      <c r="C5" s="757" t="s">
        <v>1026</v>
      </c>
      <c r="D5" s="757"/>
      <c r="E5" s="754" t="s">
        <v>1027</v>
      </c>
      <c r="F5" s="754"/>
    </row>
    <row r="6" spans="1:7" ht="65.25">
      <c r="A6" s="756"/>
      <c r="B6" s="756"/>
      <c r="C6" s="253" t="s">
        <v>1028</v>
      </c>
      <c r="D6" s="253" t="s">
        <v>1029</v>
      </c>
      <c r="E6" s="253" t="s">
        <v>1030</v>
      </c>
      <c r="F6" s="253" t="s">
        <v>1031</v>
      </c>
    </row>
    <row r="7" spans="1:7" ht="22.5">
      <c r="A7" s="254">
        <v>1</v>
      </c>
      <c r="B7" s="255" t="s">
        <v>1032</v>
      </c>
      <c r="C7" s="256">
        <v>2279484</v>
      </c>
      <c r="D7" s="256">
        <v>426112.54444999999</v>
      </c>
      <c r="E7" s="256">
        <v>15509</v>
      </c>
      <c r="F7" s="256">
        <v>117368.70315</v>
      </c>
      <c r="G7" s="466"/>
    </row>
    <row r="8" spans="1:7" ht="22.5">
      <c r="A8" s="254">
        <v>2</v>
      </c>
      <c r="B8" s="255" t="s">
        <v>1033</v>
      </c>
      <c r="C8" s="256">
        <v>167890</v>
      </c>
      <c r="D8" s="256">
        <v>219108.40452000001</v>
      </c>
      <c r="E8" s="256">
        <v>281222</v>
      </c>
      <c r="F8" s="256">
        <v>165641.73449999999</v>
      </c>
      <c r="G8" s="521"/>
    </row>
    <row r="9" spans="1:7" ht="22.5">
      <c r="A9" s="254">
        <v>3</v>
      </c>
      <c r="B9" s="255" t="s">
        <v>1034</v>
      </c>
      <c r="C9" s="256">
        <v>337444</v>
      </c>
      <c r="D9" s="256">
        <v>669705.96728999994</v>
      </c>
      <c r="E9" s="256">
        <v>91896</v>
      </c>
      <c r="F9" s="256">
        <v>564784.09152000002</v>
      </c>
    </row>
    <row r="10" spans="1:7" ht="33.75">
      <c r="A10" s="254">
        <v>4</v>
      </c>
      <c r="B10" s="255" t="s">
        <v>1035</v>
      </c>
      <c r="C10" s="256">
        <v>161</v>
      </c>
      <c r="D10" s="256">
        <v>4346.0050000000001</v>
      </c>
      <c r="E10" s="256">
        <v>276</v>
      </c>
      <c r="F10" s="256">
        <v>1151.3250700000001</v>
      </c>
    </row>
    <row r="11" spans="1:7" ht="22.5">
      <c r="A11" s="254">
        <v>5</v>
      </c>
      <c r="B11" s="640" t="s">
        <v>1036</v>
      </c>
      <c r="C11" s="256">
        <v>95</v>
      </c>
      <c r="D11" s="256">
        <v>7497.6801999999998</v>
      </c>
      <c r="E11" s="256">
        <v>3</v>
      </c>
      <c r="F11" s="256">
        <v>557.17223999999999</v>
      </c>
    </row>
    <row r="12" spans="1:7" ht="22.5">
      <c r="A12" s="254">
        <v>6</v>
      </c>
      <c r="B12" s="255" t="s">
        <v>1037</v>
      </c>
      <c r="C12" s="256">
        <v>15518</v>
      </c>
      <c r="D12" s="256">
        <v>173887.99497</v>
      </c>
      <c r="E12" s="256">
        <v>1624</v>
      </c>
      <c r="F12" s="256">
        <v>101344.51359</v>
      </c>
    </row>
    <row r="13" spans="1:7" ht="22.5">
      <c r="A13" s="254">
        <v>7</v>
      </c>
      <c r="B13" s="255" t="s">
        <v>1038</v>
      </c>
      <c r="C13" s="256">
        <v>19392</v>
      </c>
      <c r="D13" s="256">
        <v>48844.795899999997</v>
      </c>
      <c r="E13" s="256">
        <v>4019</v>
      </c>
      <c r="F13" s="256">
        <v>18899.23647</v>
      </c>
    </row>
    <row r="14" spans="1:7" ht="22.5">
      <c r="A14" s="254">
        <v>8</v>
      </c>
      <c r="B14" s="255" t="s">
        <v>1039</v>
      </c>
      <c r="C14" s="256">
        <v>472773</v>
      </c>
      <c r="D14" s="256">
        <v>540396.38772</v>
      </c>
      <c r="E14" s="256">
        <v>26489</v>
      </c>
      <c r="F14" s="256">
        <v>269514.17441000004</v>
      </c>
    </row>
    <row r="15" spans="1:7" ht="22.5">
      <c r="A15" s="254">
        <v>9</v>
      </c>
      <c r="B15" s="255" t="s">
        <v>1040</v>
      </c>
      <c r="C15" s="256">
        <v>550643</v>
      </c>
      <c r="D15" s="256">
        <v>674843.08086999995</v>
      </c>
      <c r="E15" s="256">
        <v>80519</v>
      </c>
      <c r="F15" s="256">
        <v>431022.02831000002</v>
      </c>
    </row>
    <row r="16" spans="1:7" ht="33.75">
      <c r="A16" s="254">
        <v>10</v>
      </c>
      <c r="B16" s="255" t="s">
        <v>1041</v>
      </c>
      <c r="C16" s="256">
        <v>1847848</v>
      </c>
      <c r="D16" s="256">
        <v>2732791.9101100001</v>
      </c>
      <c r="E16" s="256">
        <v>73589</v>
      </c>
      <c r="F16" s="256">
        <v>988939.98002000002</v>
      </c>
    </row>
    <row r="17" spans="1:6" ht="33.75">
      <c r="A17" s="254">
        <v>11</v>
      </c>
      <c r="B17" s="255" t="s">
        <v>1042</v>
      </c>
      <c r="C17" s="256">
        <v>166</v>
      </c>
      <c r="D17" s="256">
        <v>6044.3914400000003</v>
      </c>
      <c r="E17" s="256">
        <v>0</v>
      </c>
      <c r="F17" s="256">
        <v>3.4556999999999998</v>
      </c>
    </row>
    <row r="18" spans="1:6" ht="22.5">
      <c r="A18" s="254">
        <v>12</v>
      </c>
      <c r="B18" s="255" t="s">
        <v>1043</v>
      </c>
      <c r="C18" s="256">
        <v>32920</v>
      </c>
      <c r="D18" s="256">
        <v>35674.734210000002</v>
      </c>
      <c r="E18" s="256">
        <v>86</v>
      </c>
      <c r="F18" s="256">
        <v>5754.0668399999995</v>
      </c>
    </row>
    <row r="19" spans="1:6" ht="22.5">
      <c r="A19" s="254">
        <v>13</v>
      </c>
      <c r="B19" s="255" t="s">
        <v>1044</v>
      </c>
      <c r="C19" s="256">
        <v>105399</v>
      </c>
      <c r="D19" s="256">
        <v>244164.78102000002</v>
      </c>
      <c r="E19" s="256">
        <v>11637</v>
      </c>
      <c r="F19" s="256">
        <v>116695.25885</v>
      </c>
    </row>
    <row r="20" spans="1:6" ht="22.5">
      <c r="A20" s="254">
        <v>14</v>
      </c>
      <c r="B20" s="255" t="s">
        <v>1045</v>
      </c>
      <c r="C20" s="256">
        <v>40314</v>
      </c>
      <c r="D20" s="256">
        <v>136789.049</v>
      </c>
      <c r="E20" s="256">
        <v>3604</v>
      </c>
      <c r="F20" s="256">
        <v>61689.429490000002</v>
      </c>
    </row>
    <row r="21" spans="1:6" ht="22.5">
      <c r="A21" s="254">
        <v>15</v>
      </c>
      <c r="B21" s="255" t="s">
        <v>1046</v>
      </c>
      <c r="C21" s="256">
        <v>552</v>
      </c>
      <c r="D21" s="256">
        <v>7538.5063799999998</v>
      </c>
      <c r="E21" s="256">
        <v>302</v>
      </c>
      <c r="F21" s="256">
        <v>2535.1640200000002</v>
      </c>
    </row>
    <row r="22" spans="1:6" ht="22.5">
      <c r="A22" s="254">
        <v>16</v>
      </c>
      <c r="B22" s="255" t="s">
        <v>1047</v>
      </c>
      <c r="C22" s="256">
        <v>27727</v>
      </c>
      <c r="D22" s="256">
        <v>78340.064729999998</v>
      </c>
      <c r="E22" s="256">
        <v>1762</v>
      </c>
      <c r="F22" s="256">
        <v>14960.729429999999</v>
      </c>
    </row>
    <row r="23" spans="1:6" ht="22.5">
      <c r="A23" s="254">
        <v>17</v>
      </c>
      <c r="B23" s="255" t="s">
        <v>1048</v>
      </c>
      <c r="C23" s="256">
        <v>4168</v>
      </c>
      <c r="D23" s="256">
        <v>2674.8051399999999</v>
      </c>
      <c r="E23" s="256">
        <v>1</v>
      </c>
      <c r="F23" s="256">
        <v>99.798740000000009</v>
      </c>
    </row>
    <row r="24" spans="1:6" ht="22.5">
      <c r="A24" s="254">
        <v>18</v>
      </c>
      <c r="B24" s="255" t="s">
        <v>1049</v>
      </c>
      <c r="C24" s="256">
        <v>161381</v>
      </c>
      <c r="D24" s="256">
        <v>37352.177380000001</v>
      </c>
      <c r="E24" s="256">
        <v>21157</v>
      </c>
      <c r="F24" s="256">
        <v>10579.19622</v>
      </c>
    </row>
    <row r="25" spans="1:6" ht="22.5">
      <c r="A25" s="254">
        <v>19</v>
      </c>
      <c r="B25" s="255" t="s">
        <v>1050</v>
      </c>
      <c r="C25" s="256">
        <v>777402</v>
      </c>
      <c r="D25" s="256">
        <v>1874754.3922899999</v>
      </c>
      <c r="E25" s="256">
        <v>45253</v>
      </c>
      <c r="F25" s="256">
        <v>1130750.1933599999</v>
      </c>
    </row>
    <row r="26" spans="1:6" ht="22.5">
      <c r="A26" s="254">
        <v>20</v>
      </c>
      <c r="B26" s="255" t="s">
        <v>1051</v>
      </c>
      <c r="C26" s="256">
        <v>2184</v>
      </c>
      <c r="D26" s="256">
        <v>7420.3990300000005</v>
      </c>
      <c r="E26" s="256">
        <v>626</v>
      </c>
      <c r="F26" s="256">
        <v>12373.02908</v>
      </c>
    </row>
    <row r="27" spans="1:6" ht="33.75">
      <c r="A27" s="254">
        <v>21</v>
      </c>
      <c r="B27" s="255" t="s">
        <v>1052</v>
      </c>
      <c r="C27" s="256">
        <v>567653</v>
      </c>
      <c r="D27" s="256">
        <v>147668.74563999998</v>
      </c>
      <c r="E27" s="256">
        <v>4027</v>
      </c>
      <c r="F27" s="256">
        <v>30121.792719999998</v>
      </c>
    </row>
    <row r="28" spans="1:6" ht="22.5">
      <c r="A28" s="254">
        <v>22</v>
      </c>
      <c r="B28" s="255" t="s">
        <v>1053</v>
      </c>
      <c r="C28" s="256">
        <v>4114</v>
      </c>
      <c r="D28" s="256">
        <v>7243.3301500000007</v>
      </c>
      <c r="E28" s="256">
        <v>273</v>
      </c>
      <c r="F28" s="256">
        <v>5559.3412800000006</v>
      </c>
    </row>
    <row r="29" spans="1:6" ht="45">
      <c r="A29" s="254">
        <v>23</v>
      </c>
      <c r="B29" s="255" t="s">
        <v>1054</v>
      </c>
      <c r="C29" s="256">
        <v>52329</v>
      </c>
      <c r="D29" s="256">
        <v>122165.93509999999</v>
      </c>
      <c r="E29" s="256">
        <v>5684</v>
      </c>
      <c r="F29" s="256">
        <v>67633.815329999998</v>
      </c>
    </row>
    <row r="30" spans="1:6" ht="22.5">
      <c r="A30" s="254">
        <v>24</v>
      </c>
      <c r="B30" s="255" t="s">
        <v>1055</v>
      </c>
      <c r="C30" s="256">
        <v>0</v>
      </c>
      <c r="D30" s="256">
        <v>0</v>
      </c>
      <c r="E30" s="256">
        <v>0</v>
      </c>
      <c r="F30" s="256">
        <v>0</v>
      </c>
    </row>
    <row r="31" spans="1:6" ht="22.5">
      <c r="A31" s="254">
        <v>25</v>
      </c>
      <c r="B31" s="255" t="s">
        <v>1056</v>
      </c>
      <c r="C31" s="256">
        <v>0</v>
      </c>
      <c r="D31" s="256">
        <v>0</v>
      </c>
      <c r="E31" s="256">
        <v>0</v>
      </c>
      <c r="F31" s="256">
        <v>0</v>
      </c>
    </row>
    <row r="32" spans="1:6" ht="22.5">
      <c r="A32" s="257"/>
      <c r="B32" s="258" t="s">
        <v>1057</v>
      </c>
      <c r="C32" s="259">
        <v>6063875</v>
      </c>
      <c r="D32" s="259">
        <v>6046113.2803299995</v>
      </c>
      <c r="E32" s="259">
        <v>613695</v>
      </c>
      <c r="F32" s="259">
        <v>2871540.0585700003</v>
      </c>
    </row>
    <row r="33" spans="1:7" ht="22.5">
      <c r="A33" s="257"/>
      <c r="B33" s="258" t="s">
        <v>1058</v>
      </c>
      <c r="C33" s="259">
        <v>1403682</v>
      </c>
      <c r="D33" s="259">
        <v>2159252.80222</v>
      </c>
      <c r="E33" s="259">
        <v>55863</v>
      </c>
      <c r="F33" s="259">
        <v>1246438.1717699999</v>
      </c>
    </row>
    <row r="34" spans="1:7">
      <c r="A34" s="257"/>
      <c r="B34" s="260" t="s">
        <v>1059</v>
      </c>
      <c r="C34" s="261">
        <v>7467557</v>
      </c>
      <c r="D34" s="261">
        <v>8205366.0825500004</v>
      </c>
      <c r="E34" s="261">
        <v>669558</v>
      </c>
      <c r="F34" s="261">
        <v>4117978.2303400002</v>
      </c>
    </row>
    <row r="35" spans="1:7" ht="12.75" customHeight="1">
      <c r="A35" s="233" t="s">
        <v>1061</v>
      </c>
    </row>
    <row r="36" spans="1:7" ht="12.75" customHeight="1"/>
    <row r="37" spans="1:7" ht="12.75" customHeight="1">
      <c r="A37" s="234" t="s">
        <v>796</v>
      </c>
    </row>
    <row r="38" spans="1:7" ht="12.75" customHeight="1">
      <c r="A38" s="637" t="s">
        <v>797</v>
      </c>
    </row>
    <row r="39" spans="1:7" ht="12.75" customHeight="1"/>
    <row r="40" spans="1:7" ht="12.75" customHeight="1"/>
    <row r="41" spans="1:7" ht="12.75" customHeight="1">
      <c r="G41" s="466"/>
    </row>
    <row r="42" spans="1:7" ht="12.75" customHeight="1"/>
    <row r="43" spans="1:7" ht="12.75" customHeight="1"/>
    <row r="44" spans="1:7" ht="12.75" customHeight="1">
      <c r="G44" s="521"/>
    </row>
    <row r="45" spans="1:7" ht="12.75" customHeight="1">
      <c r="G45" s="466"/>
    </row>
    <row r="46" spans="1:7" ht="12.75" customHeight="1">
      <c r="G46" s="466"/>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233" t="s">
        <v>1060</v>
      </c>
    </row>
    <row r="66" spans="1:1" ht="12.75" customHeight="1"/>
    <row r="67" spans="1:1" ht="12.75" customHeight="1"/>
    <row r="68" spans="1:1" ht="12.75" customHeight="1">
      <c r="A68" s="462" t="s">
        <v>497</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262" t="s">
        <v>798</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22" t="s">
        <v>1260</v>
      </c>
    </row>
    <row r="2" spans="1:18" ht="12.75" customHeight="1">
      <c r="A2" s="614" t="s">
        <v>1261</v>
      </c>
      <c r="Q2" s="466"/>
    </row>
    <row r="3" spans="1:18" ht="12.75" customHeight="1">
      <c r="A3" s="27"/>
      <c r="M3" s="466"/>
      <c r="Q3" s="466"/>
    </row>
    <row r="4" spans="1:18" ht="12.75" customHeight="1">
      <c r="M4" s="466"/>
      <c r="O4" s="466"/>
      <c r="Q4" s="466"/>
    </row>
    <row r="5" spans="1:18" ht="12.75" customHeight="1"/>
    <row r="6" spans="1:18" ht="12.75" customHeight="1">
      <c r="P6" s="466"/>
    </row>
    <row r="7" spans="1:18" ht="12.75" customHeight="1"/>
    <row r="8" spans="1:18" ht="12.75" customHeight="1">
      <c r="R8" s="466"/>
    </row>
    <row r="9" spans="1:18" ht="12.75" customHeight="1"/>
    <row r="10" spans="1:18" ht="12.75" customHeight="1">
      <c r="Q10" s="466"/>
    </row>
    <row r="11" spans="1:18" ht="12.75" customHeight="1">
      <c r="Q11" s="521"/>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233" t="s">
        <v>1061</v>
      </c>
    </row>
    <row r="43" spans="1:1" ht="12.75" customHeight="1">
      <c r="A43" s="263"/>
    </row>
    <row r="44" spans="1:1" ht="12.75" customHeight="1">
      <c r="A44" s="264" t="s">
        <v>241</v>
      </c>
    </row>
    <row r="45" spans="1:1" ht="12.75" customHeight="1">
      <c r="A45" s="264" t="s">
        <v>242</v>
      </c>
    </row>
    <row r="46" spans="1:1" ht="12.75" customHeight="1">
      <c r="A46" s="264" t="s">
        <v>243</v>
      </c>
    </row>
    <row r="47" spans="1:1" ht="12.75" customHeight="1">
      <c r="A47" s="264"/>
    </row>
    <row r="48" spans="1:1" ht="12.75" customHeight="1">
      <c r="A48" s="641" t="s">
        <v>244</v>
      </c>
    </row>
    <row r="49" spans="1:8" ht="12.75" customHeight="1">
      <c r="A49" s="641" t="s">
        <v>245</v>
      </c>
    </row>
    <row r="50" spans="1:8" ht="12.75" customHeight="1">
      <c r="A50" s="642" t="s">
        <v>246</v>
      </c>
    </row>
    <row r="51" spans="1:8" ht="12.75" customHeight="1">
      <c r="A51" s="265"/>
    </row>
    <row r="52" spans="1:8" ht="12.75" customHeight="1">
      <c r="A52" s="266" t="s">
        <v>1062</v>
      </c>
    </row>
    <row r="53" spans="1:8" ht="12.75" customHeight="1">
      <c r="A53" s="266" t="s">
        <v>1063</v>
      </c>
      <c r="B53" s="93"/>
      <c r="C53" s="93"/>
      <c r="D53" s="93"/>
      <c r="E53" s="93"/>
      <c r="F53" s="93"/>
      <c r="G53" s="93"/>
      <c r="H53" s="93"/>
    </row>
    <row r="54" spans="1:8" ht="12.75" customHeight="1">
      <c r="A54" s="266" t="s">
        <v>1064</v>
      </c>
      <c r="B54" s="93"/>
      <c r="C54" s="93"/>
      <c r="D54" s="93"/>
      <c r="E54" s="93"/>
      <c r="F54" s="93"/>
      <c r="G54" s="93"/>
      <c r="H54" s="93"/>
    </row>
    <row r="55" spans="1:8" ht="12.75" customHeight="1">
      <c r="A55" s="266" t="s">
        <v>1065</v>
      </c>
      <c r="B55" s="93"/>
      <c r="C55" s="93"/>
      <c r="D55" s="93"/>
      <c r="E55" s="93"/>
      <c r="F55" s="93"/>
      <c r="G55" s="93"/>
      <c r="H55" s="93"/>
    </row>
    <row r="56" spans="1:8" ht="12.75" customHeight="1">
      <c r="A56" s="266" t="s">
        <v>1066</v>
      </c>
      <c r="B56" s="93"/>
      <c r="C56" s="93"/>
      <c r="D56" s="93"/>
      <c r="E56" s="93"/>
      <c r="F56" s="93"/>
      <c r="G56" s="93"/>
      <c r="H56" s="93"/>
    </row>
    <row r="57" spans="1:8" ht="12.75" customHeight="1">
      <c r="A57" s="266" t="s">
        <v>1067</v>
      </c>
      <c r="B57" s="93"/>
      <c r="C57" s="93"/>
      <c r="D57" s="93"/>
      <c r="E57" s="93"/>
      <c r="F57" s="93"/>
      <c r="G57" s="93"/>
      <c r="H57" s="93"/>
    </row>
    <row r="58" spans="1:8" ht="12.75" customHeight="1">
      <c r="A58" s="266" t="s">
        <v>1068</v>
      </c>
      <c r="B58" s="93"/>
      <c r="C58" s="93"/>
      <c r="D58" s="93"/>
      <c r="E58" s="93"/>
      <c r="F58" s="93"/>
      <c r="G58" s="93"/>
      <c r="H58" s="93"/>
    </row>
    <row r="59" spans="1:8" ht="12.75" customHeight="1">
      <c r="A59" s="266" t="s">
        <v>1069</v>
      </c>
      <c r="B59" s="93"/>
      <c r="C59" s="93"/>
      <c r="D59" s="93"/>
      <c r="E59" s="93"/>
      <c r="F59" s="93"/>
      <c r="G59" s="93"/>
      <c r="H59" s="93"/>
    </row>
    <row r="60" spans="1:8" ht="12.75" customHeight="1">
      <c r="A60" s="471"/>
      <c r="B60" s="93"/>
      <c r="C60" s="93"/>
      <c r="D60" s="93"/>
      <c r="E60" s="93"/>
      <c r="F60" s="93"/>
      <c r="G60" s="93"/>
      <c r="H60" s="93"/>
    </row>
    <row r="61" spans="1:8" ht="12.75" customHeight="1"/>
    <row r="62" spans="1:8" ht="12.75" customHeight="1"/>
    <row r="63" spans="1:8" ht="12.75" customHeight="1">
      <c r="A63" s="462" t="s">
        <v>497</v>
      </c>
    </row>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262" t="s">
        <v>625</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86"/>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96" t="s">
        <v>808</v>
      </c>
      <c r="B1" s="445"/>
      <c r="C1" s="445"/>
      <c r="D1" s="445"/>
      <c r="E1" s="445"/>
      <c r="F1" s="445"/>
      <c r="G1" s="445"/>
    </row>
    <row r="2" spans="1:12">
      <c r="A2" s="449" t="s">
        <v>809</v>
      </c>
      <c r="B2" s="445"/>
      <c r="C2" s="445"/>
      <c r="D2" s="445"/>
      <c r="E2" s="445"/>
      <c r="F2" s="445"/>
      <c r="G2" s="445"/>
    </row>
    <row r="3" spans="1:12" ht="12.75" customHeight="1">
      <c r="A3" s="137" t="s">
        <v>818</v>
      </c>
      <c r="G3" s="26" t="str">
        <f>Naslovnica!A20</f>
        <v>Studeni 2012.</v>
      </c>
    </row>
    <row r="4" spans="1:12" ht="12.75" customHeight="1">
      <c r="A4" s="636" t="s">
        <v>819</v>
      </c>
      <c r="G4" s="615" t="str">
        <f>Naslovnica!A24</f>
        <v>November 2012</v>
      </c>
    </row>
    <row r="5" spans="1:12" ht="12.75" customHeight="1"/>
    <row r="6" spans="1:12" ht="23.25" customHeight="1">
      <c r="A6" s="758" t="s">
        <v>1070</v>
      </c>
      <c r="B6" s="758"/>
      <c r="C6" s="758"/>
      <c r="D6" s="758"/>
      <c r="E6" s="758"/>
      <c r="F6" s="758"/>
      <c r="G6" s="758"/>
    </row>
    <row r="7" spans="1:12" ht="26.25" customHeight="1">
      <c r="A7" s="643" t="s">
        <v>1079</v>
      </c>
      <c r="B7" s="643"/>
      <c r="C7" s="643"/>
      <c r="D7" s="643"/>
      <c r="E7" s="643"/>
      <c r="F7" s="643"/>
      <c r="G7" s="644" t="s">
        <v>250</v>
      </c>
    </row>
    <row r="8" spans="1:12" ht="18.75" customHeight="1">
      <c r="A8" s="276" t="s">
        <v>1071</v>
      </c>
      <c r="B8" s="277"/>
      <c r="C8" s="277"/>
      <c r="D8" s="277"/>
      <c r="E8" s="277"/>
      <c r="F8" s="278"/>
      <c r="G8" s="279"/>
      <c r="H8" s="521"/>
    </row>
    <row r="9" spans="1:12" ht="18.75" customHeight="1">
      <c r="A9" s="280" t="s">
        <v>1072</v>
      </c>
      <c r="B9" s="277"/>
      <c r="C9" s="277"/>
      <c r="D9" s="277"/>
      <c r="E9" s="277"/>
      <c r="F9" s="281">
        <v>208598621</v>
      </c>
      <c r="G9" s="282">
        <v>-0.14515751623931766</v>
      </c>
      <c r="H9" s="521"/>
    </row>
    <row r="10" spans="1:12" ht="18.75" customHeight="1">
      <c r="A10" s="280" t="s">
        <v>1073</v>
      </c>
      <c r="B10" s="277"/>
      <c r="C10" s="277"/>
      <c r="D10" s="277"/>
      <c r="E10" s="277"/>
      <c r="F10" s="281">
        <v>46084765</v>
      </c>
      <c r="G10" s="282">
        <v>2.1059589290186533</v>
      </c>
      <c r="H10" s="466"/>
    </row>
    <row r="11" spans="1:12" ht="18.75" customHeight="1">
      <c r="A11" s="280" t="s">
        <v>1074</v>
      </c>
      <c r="B11" s="277"/>
      <c r="C11" s="277"/>
      <c r="D11" s="277"/>
      <c r="E11" s="277"/>
      <c r="F11" s="281">
        <v>0</v>
      </c>
      <c r="G11" s="281">
        <v>0</v>
      </c>
    </row>
    <row r="12" spans="1:12" ht="18.75" customHeight="1">
      <c r="A12" s="280" t="s">
        <v>1075</v>
      </c>
      <c r="B12" s="277"/>
      <c r="C12" s="277"/>
      <c r="D12" s="277"/>
      <c r="E12" s="277"/>
      <c r="F12" s="281">
        <v>0</v>
      </c>
      <c r="G12" s="283">
        <v>0</v>
      </c>
    </row>
    <row r="13" spans="1:12" ht="18.75" customHeight="1">
      <c r="A13" s="276" t="s">
        <v>576</v>
      </c>
      <c r="B13" s="277"/>
      <c r="C13" s="277"/>
      <c r="D13" s="277"/>
      <c r="E13" s="277"/>
      <c r="F13" s="281">
        <v>25331248</v>
      </c>
      <c r="G13" s="282">
        <v>0.54516427648697818</v>
      </c>
    </row>
    <row r="14" spans="1:12" ht="18.75" customHeight="1">
      <c r="A14" s="276" t="s">
        <v>1076</v>
      </c>
      <c r="B14" s="277"/>
      <c r="C14" s="277"/>
      <c r="D14" s="277"/>
      <c r="E14" s="277"/>
      <c r="F14" s="281">
        <v>28088073</v>
      </c>
      <c r="G14" s="282">
        <v>0.93632327028763507</v>
      </c>
    </row>
    <row r="15" spans="1:12" ht="18.75" customHeight="1">
      <c r="A15" s="276" t="s">
        <v>1077</v>
      </c>
      <c r="B15" s="277"/>
      <c r="C15" s="277"/>
      <c r="D15" s="277"/>
      <c r="E15" s="277"/>
      <c r="F15" s="281">
        <v>26702470</v>
      </c>
      <c r="G15" s="282">
        <v>0.12887885684151243</v>
      </c>
    </row>
    <row r="16" spans="1:12" ht="18.75" customHeight="1">
      <c r="A16" s="284" t="s">
        <v>1084</v>
      </c>
      <c r="B16" s="285"/>
      <c r="C16" s="285"/>
      <c r="D16" s="285"/>
      <c r="E16" s="285"/>
      <c r="F16" s="286">
        <v>334805177</v>
      </c>
      <c r="G16" s="287">
        <v>6.8261611257812591E-2</v>
      </c>
      <c r="I16" s="468"/>
      <c r="L16" s="468"/>
    </row>
    <row r="17" spans="1:7" ht="18.75" customHeight="1">
      <c r="A17" s="643" t="s">
        <v>1080</v>
      </c>
      <c r="B17" s="643"/>
      <c r="C17" s="643"/>
      <c r="D17" s="643"/>
      <c r="E17" s="643"/>
      <c r="F17" s="668"/>
      <c r="G17" s="669"/>
    </row>
    <row r="18" spans="1:7" ht="18.75" customHeight="1">
      <c r="A18" s="276" t="s">
        <v>1078</v>
      </c>
      <c r="B18" s="277"/>
      <c r="C18" s="277"/>
      <c r="D18" s="277"/>
      <c r="E18" s="277"/>
      <c r="F18" s="278"/>
      <c r="G18" s="279"/>
    </row>
    <row r="19" spans="1:7" ht="18.75" customHeight="1">
      <c r="A19" s="280" t="s">
        <v>1072</v>
      </c>
      <c r="B19" s="277"/>
      <c r="C19" s="277"/>
      <c r="D19" s="277"/>
      <c r="E19" s="277"/>
      <c r="F19" s="281">
        <v>2340905</v>
      </c>
      <c r="G19" s="282">
        <v>-0.19482541689511254</v>
      </c>
    </row>
    <row r="20" spans="1:7" ht="18.75" customHeight="1">
      <c r="A20" s="280" t="s">
        <v>1073</v>
      </c>
      <c r="B20" s="277"/>
      <c r="C20" s="277"/>
      <c r="D20" s="277"/>
      <c r="E20" s="277"/>
      <c r="F20" s="281">
        <v>9958424</v>
      </c>
      <c r="G20" s="282">
        <v>4.3379488526417918</v>
      </c>
    </row>
    <row r="21" spans="1:7" ht="18.75" customHeight="1">
      <c r="A21" s="280" t="s">
        <v>1074</v>
      </c>
      <c r="B21" s="277"/>
      <c r="C21" s="277"/>
      <c r="D21" s="277"/>
      <c r="E21" s="277"/>
      <c r="F21" s="281">
        <v>0</v>
      </c>
      <c r="G21" s="281">
        <v>0</v>
      </c>
    </row>
    <row r="22" spans="1:7" ht="18.75" customHeight="1">
      <c r="A22" s="280" t="s">
        <v>1075</v>
      </c>
      <c r="B22" s="277"/>
      <c r="C22" s="277"/>
      <c r="D22" s="277"/>
      <c r="E22" s="277"/>
      <c r="F22" s="281">
        <v>0</v>
      </c>
      <c r="G22" s="283">
        <v>0</v>
      </c>
    </row>
    <row r="23" spans="1:7" ht="18.75" customHeight="1">
      <c r="A23" s="276" t="s">
        <v>576</v>
      </c>
      <c r="B23" s="277"/>
      <c r="C23" s="277"/>
      <c r="D23" s="277"/>
      <c r="E23" s="277"/>
      <c r="F23" s="281">
        <v>408845</v>
      </c>
      <c r="G23" s="282">
        <v>1.3774619549099536</v>
      </c>
    </row>
    <row r="24" spans="1:7" ht="18.75" customHeight="1">
      <c r="A24" s="276" t="s">
        <v>1076</v>
      </c>
      <c r="B24" s="277"/>
      <c r="C24" s="277"/>
      <c r="D24" s="277"/>
      <c r="E24" s="277"/>
      <c r="F24" s="281">
        <v>1779741</v>
      </c>
      <c r="G24" s="282">
        <v>1.5065115407853282</v>
      </c>
    </row>
    <row r="25" spans="1:7" ht="18.75" customHeight="1">
      <c r="A25" s="276" t="s">
        <v>1077</v>
      </c>
      <c r="B25" s="277"/>
      <c r="C25" s="277"/>
      <c r="D25" s="277"/>
      <c r="E25" s="277"/>
      <c r="F25" s="281">
        <v>25600000</v>
      </c>
      <c r="G25" s="282">
        <v>1.56</v>
      </c>
    </row>
    <row r="26" spans="1:7" ht="18.75" customHeight="1">
      <c r="A26" s="284" t="s">
        <v>1085</v>
      </c>
      <c r="B26" s="285"/>
      <c r="C26" s="285"/>
      <c r="D26" s="285"/>
      <c r="E26" s="285"/>
      <c r="F26" s="286">
        <v>40087915</v>
      </c>
      <c r="G26" s="287">
        <v>1.560721446854122</v>
      </c>
    </row>
    <row r="27" spans="1:7" ht="18.75" customHeight="1">
      <c r="A27" s="643" t="s">
        <v>1081</v>
      </c>
      <c r="B27" s="643"/>
      <c r="C27" s="643"/>
      <c r="D27" s="643"/>
      <c r="E27" s="643"/>
      <c r="F27" s="668"/>
      <c r="G27" s="670"/>
    </row>
    <row r="28" spans="1:7" ht="18.75" customHeight="1">
      <c r="A28" s="288" t="s">
        <v>251</v>
      </c>
      <c r="B28" s="277"/>
      <c r="C28" s="277"/>
      <c r="D28" s="277"/>
      <c r="E28" s="277"/>
      <c r="F28" s="281">
        <v>1102699226</v>
      </c>
      <c r="G28" s="282">
        <v>-0.29862060054930989</v>
      </c>
    </row>
    <row r="29" spans="1:7" ht="18.75" customHeight="1">
      <c r="A29" s="288" t="s">
        <v>252</v>
      </c>
      <c r="B29" s="277"/>
      <c r="C29" s="277"/>
      <c r="D29" s="277"/>
      <c r="E29" s="277"/>
      <c r="F29" s="281">
        <v>475992696</v>
      </c>
      <c r="G29" s="282">
        <v>0.16150507648341572</v>
      </c>
    </row>
    <row r="30" spans="1:7" ht="18.75" customHeight="1">
      <c r="A30" s="284" t="s">
        <v>1086</v>
      </c>
      <c r="B30" s="285"/>
      <c r="C30" s="285"/>
      <c r="D30" s="285"/>
      <c r="E30" s="285"/>
      <c r="F30" s="286">
        <v>193</v>
      </c>
      <c r="G30" s="287">
        <v>-0.11467889908256881</v>
      </c>
    </row>
    <row r="31" spans="1:7" ht="18.75" customHeight="1">
      <c r="A31" s="289" t="s">
        <v>253</v>
      </c>
      <c r="B31" s="277"/>
      <c r="C31" s="277"/>
      <c r="D31" s="277"/>
      <c r="E31" s="277"/>
      <c r="F31" s="290">
        <v>1760.16</v>
      </c>
      <c r="G31" s="282">
        <v>3.0430471501351397E-3</v>
      </c>
    </row>
    <row r="32" spans="1:7" ht="18.75" customHeight="1">
      <c r="A32" s="291" t="s">
        <v>254</v>
      </c>
      <c r="B32" s="277"/>
      <c r="C32" s="277"/>
      <c r="D32" s="277"/>
      <c r="E32" s="277"/>
      <c r="F32" s="290">
        <v>990.31</v>
      </c>
      <c r="G32" s="282">
        <v>7.9593685431912139E-3</v>
      </c>
    </row>
    <row r="33" spans="1:7" ht="18.75" customHeight="1">
      <c r="A33" s="289" t="s">
        <v>255</v>
      </c>
      <c r="B33" s="277"/>
      <c r="C33" s="277"/>
      <c r="D33" s="277"/>
      <c r="E33" s="277"/>
      <c r="F33" s="290">
        <v>102.92</v>
      </c>
      <c r="G33" s="282">
        <v>-1.3584319813700811E-3</v>
      </c>
    </row>
    <row r="34" spans="1:7" ht="18.75" customHeight="1">
      <c r="A34" s="289" t="s">
        <v>498</v>
      </c>
      <c r="B34" s="277"/>
      <c r="C34" s="277"/>
      <c r="D34" s="277"/>
      <c r="E34" s="277"/>
      <c r="F34" s="290">
        <v>120.6506</v>
      </c>
      <c r="G34" s="282">
        <v>2.8601945863274006E-3</v>
      </c>
    </row>
    <row r="35" spans="1:7" ht="18.75" customHeight="1">
      <c r="A35" s="284" t="s">
        <v>1087</v>
      </c>
      <c r="B35" s="285"/>
      <c r="C35" s="285"/>
      <c r="D35" s="285"/>
      <c r="E35" s="285"/>
      <c r="F35" s="292">
        <v>21493</v>
      </c>
      <c r="G35" s="287">
        <v>2.3037745728021326E-2</v>
      </c>
    </row>
    <row r="36" spans="1:7" ht="18.75" customHeight="1">
      <c r="A36" s="643" t="s">
        <v>1082</v>
      </c>
      <c r="B36" s="643"/>
      <c r="C36" s="643"/>
      <c r="D36" s="643"/>
      <c r="E36" s="643"/>
      <c r="F36" s="668"/>
      <c r="G36" s="670"/>
    </row>
    <row r="37" spans="1:7" ht="18.75" customHeight="1">
      <c r="A37" s="280" t="s">
        <v>1072</v>
      </c>
      <c r="B37" s="277"/>
      <c r="C37" s="277"/>
      <c r="D37" s="277"/>
      <c r="E37" s="277"/>
      <c r="F37" s="281">
        <v>130792.6</v>
      </c>
      <c r="G37" s="282">
        <v>-3.3923153237861545E-3</v>
      </c>
    </row>
    <row r="38" spans="1:7" ht="18.75" customHeight="1">
      <c r="A38" s="280" t="s">
        <v>1073</v>
      </c>
      <c r="B38" s="277"/>
      <c r="C38" s="277"/>
      <c r="D38" s="277"/>
      <c r="E38" s="277"/>
      <c r="F38" s="281">
        <v>61493.5</v>
      </c>
      <c r="G38" s="282">
        <v>-4.1699729559035482E-3</v>
      </c>
    </row>
    <row r="39" spans="1:7" ht="18.75" customHeight="1">
      <c r="A39" s="276" t="s">
        <v>576</v>
      </c>
      <c r="B39" s="277"/>
      <c r="C39" s="277"/>
      <c r="D39" s="277"/>
      <c r="E39" s="277"/>
      <c r="F39" s="281">
        <v>1312.6</v>
      </c>
      <c r="G39" s="282">
        <v>9.8226238286479126E-2</v>
      </c>
    </row>
    <row r="40" spans="1:7" ht="18.75" customHeight="1">
      <c r="A40" s="284" t="s">
        <v>1088</v>
      </c>
      <c r="B40" s="285"/>
      <c r="C40" s="285"/>
      <c r="D40" s="285"/>
      <c r="E40" s="285"/>
      <c r="F40" s="286">
        <v>193598.7</v>
      </c>
      <c r="G40" s="287">
        <v>-3.0141515263872841E-3</v>
      </c>
    </row>
    <row r="41" spans="1:7" ht="18.75" customHeight="1">
      <c r="A41" s="643" t="s">
        <v>1083</v>
      </c>
      <c r="B41" s="643"/>
      <c r="C41" s="643"/>
      <c r="D41" s="643"/>
      <c r="E41" s="643"/>
      <c r="F41" s="668"/>
      <c r="G41" s="670"/>
    </row>
    <row r="42" spans="1:7" ht="18.75" customHeight="1">
      <c r="A42" s="289" t="s">
        <v>1089</v>
      </c>
      <c r="B42" s="277"/>
      <c r="C42" s="277"/>
      <c r="D42" s="277"/>
      <c r="E42" s="277"/>
      <c r="F42" s="281">
        <v>15943104</v>
      </c>
      <c r="G42" s="282">
        <v>0.11913120662587617</v>
      </c>
    </row>
    <row r="43" spans="1:7" ht="18.75" customHeight="1">
      <c r="A43" s="289" t="s">
        <v>1090</v>
      </c>
      <c r="B43" s="277"/>
      <c r="C43" s="277"/>
      <c r="D43" s="277"/>
      <c r="E43" s="277"/>
      <c r="F43" s="281">
        <v>1908948</v>
      </c>
      <c r="G43" s="282">
        <v>1.6826590667633519</v>
      </c>
    </row>
    <row r="44" spans="1:7" ht="18.75" customHeight="1">
      <c r="A44" s="289" t="s">
        <v>1091</v>
      </c>
      <c r="B44" s="277"/>
      <c r="C44" s="277"/>
      <c r="D44" s="277"/>
      <c r="E44" s="277"/>
      <c r="F44" s="281">
        <v>1023</v>
      </c>
      <c r="G44" s="282">
        <v>7.1204188481675396E-2</v>
      </c>
    </row>
    <row r="45" spans="1:7" ht="12.75" customHeight="1">
      <c r="A45" s="113" t="s">
        <v>1092</v>
      </c>
      <c r="B45" s="293"/>
      <c r="C45" s="293"/>
      <c r="D45" s="293"/>
      <c r="E45" s="293"/>
      <c r="F45" s="294"/>
      <c r="G45" s="294"/>
    </row>
    <row r="46" spans="1:7" ht="12.75" customHeight="1">
      <c r="A46" s="462" t="s">
        <v>497</v>
      </c>
      <c r="B46" s="508"/>
      <c r="C46" s="508"/>
      <c r="D46" s="508"/>
      <c r="E46" s="508"/>
      <c r="F46" s="508"/>
      <c r="G46" s="508"/>
    </row>
    <row r="47" spans="1:7" ht="12.75" customHeight="1">
      <c r="B47" s="295"/>
      <c r="C47" s="295"/>
      <c r="D47" s="295"/>
      <c r="E47" s="295"/>
      <c r="F47" s="295"/>
    </row>
    <row r="48" spans="1:7" ht="12.75" customHeight="1">
      <c r="G48" s="49" t="s">
        <v>799</v>
      </c>
    </row>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sheetData>
  <mergeCells count="1">
    <mergeCell ref="A6:G6"/>
  </mergeCells>
  <hyperlinks>
    <hyperlink ref="A46" location="'2 Sadržaj'!A1" display="Sadržaj / Contents"/>
  </hyperlinks>
  <pageMargins left="0.70866141732283472" right="0.70866141732283472" top="0.74803149606299213" bottom="0.74803149606299213" header="0.31496062992125984" footer="0.31496062992125984"/>
  <pageSetup paperSize="9" scale="8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1" customWidth="1"/>
    <col min="5" max="7" width="17.140625" customWidth="1"/>
  </cols>
  <sheetData>
    <row r="1" spans="1:6" ht="12.75" customHeight="1">
      <c r="A1" s="137" t="s">
        <v>820</v>
      </c>
      <c r="E1" s="26" t="str">
        <f>Naslovnica!A20</f>
        <v>Studeni 2012.</v>
      </c>
    </row>
    <row r="2" spans="1:6" ht="12.75" customHeight="1">
      <c r="A2" s="636" t="s">
        <v>821</v>
      </c>
      <c r="E2" s="615" t="str">
        <f>Naslovnica!A24</f>
        <v>November 2012</v>
      </c>
    </row>
    <row r="3" spans="1:6" ht="12.75" customHeight="1"/>
    <row r="4" spans="1:6" ht="45" customHeight="1">
      <c r="A4" s="296" t="s">
        <v>1097</v>
      </c>
      <c r="B4" s="296" t="s">
        <v>1098</v>
      </c>
      <c r="C4" s="296" t="s">
        <v>1099</v>
      </c>
      <c r="D4" s="296" t="s">
        <v>1100</v>
      </c>
      <c r="E4" s="296" t="s">
        <v>1101</v>
      </c>
    </row>
    <row r="5" spans="1:6" ht="12.75" customHeight="1">
      <c r="A5" s="297" t="s">
        <v>1268</v>
      </c>
      <c r="B5" s="298">
        <v>30727406</v>
      </c>
      <c r="C5" s="671">
        <v>0.14730397474679374</v>
      </c>
      <c r="D5" s="300">
        <v>202.17</v>
      </c>
      <c r="E5" s="301">
        <v>-1.1000000000000001</v>
      </c>
      <c r="F5" s="521"/>
    </row>
    <row r="6" spans="1:6" ht="12.75" customHeight="1">
      <c r="A6" s="297" t="s">
        <v>1269</v>
      </c>
      <c r="B6" s="298">
        <v>21685129</v>
      </c>
      <c r="C6" s="671">
        <v>0.10395624331572163</v>
      </c>
      <c r="D6" s="300">
        <v>632.16</v>
      </c>
      <c r="E6" s="301">
        <v>3.6</v>
      </c>
      <c r="F6" s="521"/>
    </row>
    <row r="7" spans="1:6" ht="12.75" customHeight="1">
      <c r="A7" s="297" t="s">
        <v>1270</v>
      </c>
      <c r="B7" s="298">
        <v>18518406</v>
      </c>
      <c r="C7" s="671">
        <v>8.8775304032331068E-2</v>
      </c>
      <c r="D7" s="300">
        <v>76.48</v>
      </c>
      <c r="E7" s="301">
        <v>-23.4</v>
      </c>
      <c r="F7" s="466"/>
    </row>
    <row r="8" spans="1:6" ht="12.75" customHeight="1">
      <c r="A8" s="297" t="s">
        <v>1271</v>
      </c>
      <c r="B8" s="298">
        <v>11509070</v>
      </c>
      <c r="C8" s="671">
        <v>5.5173279405332218E-2</v>
      </c>
      <c r="D8" s="300">
        <v>109.96</v>
      </c>
      <c r="E8" s="301">
        <v>1.7</v>
      </c>
    </row>
    <row r="9" spans="1:6" ht="12.75" customHeight="1">
      <c r="A9" s="297" t="s">
        <v>1272</v>
      </c>
      <c r="B9" s="298">
        <v>10625014</v>
      </c>
      <c r="C9" s="671">
        <v>5.0935207284999263E-2</v>
      </c>
      <c r="D9" s="300">
        <v>216.99</v>
      </c>
      <c r="E9" s="301">
        <v>0.9</v>
      </c>
    </row>
    <row r="10" spans="1:6" ht="12.75" customHeight="1">
      <c r="A10" s="297" t="s">
        <v>1273</v>
      </c>
      <c r="B10" s="298">
        <v>9598830</v>
      </c>
      <c r="C10" s="671">
        <v>4.6015788378581848E-2</v>
      </c>
      <c r="D10" s="302">
        <v>520.01</v>
      </c>
      <c r="E10" s="303">
        <v>-2.4</v>
      </c>
    </row>
    <row r="11" spans="1:6" ht="12.75" customHeight="1">
      <c r="A11" s="297" t="s">
        <v>1274</v>
      </c>
      <c r="B11" s="298">
        <v>8014812</v>
      </c>
      <c r="C11" s="671">
        <v>3.8422171544460974E-2</v>
      </c>
      <c r="D11" s="302">
        <v>248.5</v>
      </c>
      <c r="E11" s="301">
        <v>-0.6</v>
      </c>
    </row>
    <row r="12" spans="1:6" ht="12.75" customHeight="1">
      <c r="A12" s="297" t="s">
        <v>1275</v>
      </c>
      <c r="B12" s="298">
        <v>6840139</v>
      </c>
      <c r="C12" s="671">
        <v>3.2790911882394469E-2</v>
      </c>
      <c r="D12" s="302">
        <v>1279</v>
      </c>
      <c r="E12" s="301">
        <v>-0.1</v>
      </c>
    </row>
    <row r="13" spans="1:6" ht="12.75" customHeight="1">
      <c r="A13" s="297" t="s">
        <v>1276</v>
      </c>
      <c r="B13" s="298">
        <v>6813709</v>
      </c>
      <c r="C13" s="671">
        <v>3.2664209223128085E-2</v>
      </c>
      <c r="D13" s="302">
        <v>4200</v>
      </c>
      <c r="E13" s="301">
        <v>1.3</v>
      </c>
    </row>
    <row r="14" spans="1:6" ht="12.75" customHeight="1">
      <c r="A14" s="297" t="s">
        <v>1277</v>
      </c>
      <c r="B14" s="298">
        <v>5196484</v>
      </c>
      <c r="C14" s="671">
        <v>2.4911401499629282E-2</v>
      </c>
      <c r="D14" s="302">
        <v>7000</v>
      </c>
      <c r="E14" s="301">
        <v>16.7</v>
      </c>
    </row>
    <row r="15" spans="1:6" ht="12.75" customHeight="1">
      <c r="A15" s="297" t="s">
        <v>1095</v>
      </c>
      <c r="B15" s="298">
        <v>79069622</v>
      </c>
      <c r="C15" s="671">
        <v>0.3790515086866274</v>
      </c>
      <c r="D15" s="299"/>
      <c r="E15" s="299"/>
    </row>
    <row r="16" spans="1:6" ht="15.75" customHeight="1">
      <c r="A16" s="304" t="s">
        <v>1096</v>
      </c>
      <c r="B16" s="305">
        <f>SUM(B5:B15)</f>
        <v>208598621</v>
      </c>
      <c r="C16" s="306"/>
      <c r="D16" s="307"/>
      <c r="E16" s="307"/>
    </row>
    <row r="17" spans="1:5" ht="12.75" customHeight="1">
      <c r="A17" s="308" t="s">
        <v>1094</v>
      </c>
    </row>
    <row r="18" spans="1:5" ht="12.75" customHeight="1"/>
    <row r="19" spans="1:5" ht="12.75" customHeight="1">
      <c r="A19" s="137" t="s">
        <v>822</v>
      </c>
    </row>
    <row r="20" spans="1:5" ht="12.75" customHeight="1">
      <c r="A20" s="636" t="s">
        <v>823</v>
      </c>
    </row>
    <row r="21" spans="1:5" ht="12.75" customHeight="1">
      <c r="A21" s="309" t="s">
        <v>1093</v>
      </c>
    </row>
    <row r="22" spans="1:5" ht="43.5">
      <c r="A22" s="296" t="s">
        <v>1102</v>
      </c>
      <c r="B22" s="296" t="s">
        <v>1098</v>
      </c>
      <c r="C22" s="296" t="s">
        <v>1099</v>
      </c>
      <c r="D22" s="296" t="s">
        <v>1100</v>
      </c>
    </row>
    <row r="23" spans="1:5" ht="15" customHeight="1">
      <c r="A23" s="310" t="s">
        <v>256</v>
      </c>
      <c r="B23" s="311"/>
      <c r="C23" s="312"/>
      <c r="D23" s="312"/>
      <c r="E23" s="521"/>
    </row>
    <row r="24" spans="1:5" ht="12.75" customHeight="1">
      <c r="A24" s="318" t="s">
        <v>1278</v>
      </c>
      <c r="B24" s="298">
        <v>35132684</v>
      </c>
      <c r="C24" s="672">
        <v>0.76234917277546399</v>
      </c>
      <c r="D24" s="313">
        <v>116.3</v>
      </c>
      <c r="E24" s="521"/>
    </row>
    <row r="25" spans="1:5" ht="12.75" customHeight="1">
      <c r="A25" s="318" t="s">
        <v>1279</v>
      </c>
      <c r="B25" s="298">
        <v>5675000</v>
      </c>
      <c r="C25" s="672">
        <v>0.12314264277391269</v>
      </c>
      <c r="D25" s="313">
        <v>113.5</v>
      </c>
      <c r="E25" s="521"/>
    </row>
    <row r="26" spans="1:5" ht="12.75" customHeight="1">
      <c r="A26" s="318" t="s">
        <v>1280</v>
      </c>
      <c r="B26" s="298">
        <v>3545767</v>
      </c>
      <c r="C26" s="672">
        <v>7.6940109082031374E-2</v>
      </c>
      <c r="D26" s="313">
        <v>99</v>
      </c>
    </row>
    <row r="27" spans="1:5" ht="12.75" customHeight="1">
      <c r="A27" s="318" t="s">
        <v>1281</v>
      </c>
      <c r="B27" s="298">
        <v>1562344</v>
      </c>
      <c r="C27" s="672">
        <v>3.3901527591535835E-2</v>
      </c>
      <c r="D27" s="313">
        <v>95</v>
      </c>
    </row>
    <row r="28" spans="1:5" ht="12.75" customHeight="1">
      <c r="A28" s="318" t="s">
        <v>1282</v>
      </c>
      <c r="B28" s="298">
        <v>40906</v>
      </c>
      <c r="C28" s="672">
        <v>8.8762518860082339E-4</v>
      </c>
      <c r="D28" s="313">
        <v>72.209999999999994</v>
      </c>
    </row>
    <row r="29" spans="1:5" ht="12.75" customHeight="1">
      <c r="A29" s="318" t="s">
        <v>1283</v>
      </c>
      <c r="B29" s="298">
        <v>39163</v>
      </c>
      <c r="C29" s="672">
        <v>8.498035804325538E-4</v>
      </c>
      <c r="D29" s="314">
        <v>68</v>
      </c>
    </row>
    <row r="30" spans="1:5" ht="12.75" customHeight="1">
      <c r="A30" s="318" t="s">
        <v>1284</v>
      </c>
      <c r="B30" s="298">
        <v>33660</v>
      </c>
      <c r="C30" s="672">
        <v>7.303931904440354E-4</v>
      </c>
      <c r="D30" s="313">
        <v>112.01</v>
      </c>
    </row>
    <row r="31" spans="1:5" ht="12.75" customHeight="1">
      <c r="A31" s="318" t="s">
        <v>1285</v>
      </c>
      <c r="B31" s="298">
        <v>14500</v>
      </c>
      <c r="C31" s="672">
        <v>3.1463758946638487E-4</v>
      </c>
      <c r="D31" s="313">
        <v>11</v>
      </c>
    </row>
    <row r="32" spans="1:5" ht="12.75" customHeight="1">
      <c r="A32" s="318" t="s">
        <v>1286</v>
      </c>
      <c r="B32" s="298">
        <v>4777</v>
      </c>
      <c r="C32" s="672">
        <v>1.0365681137109797E-4</v>
      </c>
      <c r="D32" s="313">
        <v>91.04</v>
      </c>
    </row>
    <row r="33" spans="1:5" ht="12.75" customHeight="1">
      <c r="A33" s="318" t="s">
        <v>1287</v>
      </c>
      <c r="B33" s="298">
        <v>4449</v>
      </c>
      <c r="C33" s="672">
        <v>9.6539492105927329E-5</v>
      </c>
      <c r="D33" s="313">
        <v>84.3</v>
      </c>
    </row>
    <row r="34" spans="1:5" ht="15" customHeight="1">
      <c r="A34" s="297" t="s">
        <v>1095</v>
      </c>
      <c r="B34" s="298">
        <v>31515</v>
      </c>
      <c r="C34" s="672">
        <v>6.838919246353139E-4</v>
      </c>
      <c r="D34" s="313"/>
    </row>
    <row r="35" spans="1:5" ht="15" customHeight="1">
      <c r="A35" s="320" t="s">
        <v>1096</v>
      </c>
      <c r="B35" s="321">
        <f>SUM(B24:B34)</f>
        <v>46084765</v>
      </c>
      <c r="C35" s="672"/>
      <c r="D35" s="313"/>
    </row>
    <row r="36" spans="1:5" ht="15" customHeight="1">
      <c r="A36" s="310" t="s">
        <v>1106</v>
      </c>
      <c r="B36" s="298"/>
      <c r="C36" s="672"/>
      <c r="D36" s="313"/>
    </row>
    <row r="37" spans="1:5" ht="12.75" customHeight="1">
      <c r="A37" s="467" t="s">
        <v>1288</v>
      </c>
      <c r="B37" s="298">
        <v>16201600</v>
      </c>
      <c r="C37" s="672">
        <v>0.60674536849961824</v>
      </c>
      <c r="D37" s="313">
        <v>101.27</v>
      </c>
    </row>
    <row r="38" spans="1:5" ht="12.75" customHeight="1">
      <c r="A38" s="467" t="s">
        <v>1289</v>
      </c>
      <c r="B38" s="298">
        <v>5386620</v>
      </c>
      <c r="C38" s="672">
        <v>0.20172740574186582</v>
      </c>
      <c r="D38" s="313">
        <v>105.62</v>
      </c>
    </row>
    <row r="39" spans="1:5" ht="12.75" customHeight="1">
      <c r="A39" s="467" t="s">
        <v>1279</v>
      </c>
      <c r="B39" s="298">
        <v>5114250</v>
      </c>
      <c r="C39" s="672">
        <v>0.19152722575851597</v>
      </c>
      <c r="D39" s="313">
        <v>113.65</v>
      </c>
    </row>
    <row r="40" spans="1:5" ht="15" customHeight="1">
      <c r="A40" s="320" t="s">
        <v>1096</v>
      </c>
      <c r="B40" s="321">
        <f>SUM(B37:B39)</f>
        <v>26702470</v>
      </c>
      <c r="C40" s="672"/>
      <c r="D40" s="313"/>
    </row>
    <row r="41" spans="1:5" ht="26.25" customHeight="1">
      <c r="A41" s="322" t="s">
        <v>1104</v>
      </c>
      <c r="B41" s="315">
        <f>B35+B40</f>
        <v>72787235</v>
      </c>
      <c r="C41" s="316"/>
      <c r="D41" s="317"/>
    </row>
    <row r="42" spans="1:5" ht="12.75" customHeight="1"/>
    <row r="43" spans="1:5" ht="12.75" customHeight="1">
      <c r="A43" s="137" t="s">
        <v>824</v>
      </c>
    </row>
    <row r="44" spans="1:5" ht="12.75" customHeight="1">
      <c r="A44" s="636" t="s">
        <v>825</v>
      </c>
      <c r="B44" s="468"/>
    </row>
    <row r="45" spans="1:5" ht="12.75" customHeight="1">
      <c r="A45" s="309" t="s">
        <v>1093</v>
      </c>
    </row>
    <row r="46" spans="1:5" ht="43.5">
      <c r="A46" s="296" t="s">
        <v>1103</v>
      </c>
      <c r="B46" s="296" t="s">
        <v>1098</v>
      </c>
      <c r="C46" s="296" t="s">
        <v>1099</v>
      </c>
      <c r="D46" s="296" t="s">
        <v>1100</v>
      </c>
    </row>
    <row r="47" spans="1:5" ht="12.75" customHeight="1">
      <c r="A47" s="318" t="s">
        <v>1290</v>
      </c>
      <c r="B47" s="298">
        <v>357849830</v>
      </c>
      <c r="C47" s="672">
        <v>0.32452170234859673</v>
      </c>
      <c r="D47" s="313">
        <v>103.1</v>
      </c>
      <c r="E47" s="521"/>
    </row>
    <row r="48" spans="1:5" ht="12.75" customHeight="1">
      <c r="A48" s="318" t="s">
        <v>1278</v>
      </c>
      <c r="B48" s="298">
        <v>264935635</v>
      </c>
      <c r="C48" s="672">
        <v>0.24026101474746114</v>
      </c>
      <c r="D48" s="313">
        <v>116.25</v>
      </c>
      <c r="E48" s="521"/>
    </row>
    <row r="49" spans="1:6" ht="12.75" customHeight="1">
      <c r="A49" s="318" t="s">
        <v>1279</v>
      </c>
      <c r="B49" s="298">
        <v>110275500</v>
      </c>
      <c r="C49" s="672">
        <v>0.10000505795222168</v>
      </c>
      <c r="D49" s="313">
        <v>113.25</v>
      </c>
      <c r="E49" s="521"/>
    </row>
    <row r="50" spans="1:6" ht="12.75" customHeight="1">
      <c r="A50" s="318" t="s">
        <v>1289</v>
      </c>
      <c r="B50" s="298">
        <v>53250946</v>
      </c>
      <c r="C50" s="672">
        <v>4.829145132636558E-2</v>
      </c>
      <c r="D50" s="313">
        <v>104.9</v>
      </c>
    </row>
    <row r="51" spans="1:6" ht="12.75" customHeight="1">
      <c r="A51" s="318" t="s">
        <v>1291</v>
      </c>
      <c r="B51" s="298">
        <v>51720550</v>
      </c>
      <c r="C51" s="672">
        <v>4.69035878329346E-2</v>
      </c>
      <c r="D51" s="313">
        <v>97.581999999999994</v>
      </c>
    </row>
    <row r="52" spans="1:6" ht="12.75" customHeight="1">
      <c r="A52" s="318" t="s">
        <v>1292</v>
      </c>
      <c r="B52" s="298">
        <v>30092333</v>
      </c>
      <c r="C52" s="672">
        <v>2.7289701752270933E-2</v>
      </c>
      <c r="D52" s="314">
        <v>99.938999999999993</v>
      </c>
    </row>
    <row r="53" spans="1:6" ht="12.75" customHeight="1">
      <c r="A53" s="318" t="s">
        <v>1293</v>
      </c>
      <c r="B53" s="298">
        <v>25997992</v>
      </c>
      <c r="C53" s="672">
        <v>2.3576684726901224E-2</v>
      </c>
      <c r="D53" s="313">
        <v>96.710999999999999</v>
      </c>
    </row>
    <row r="54" spans="1:6" ht="12.75" customHeight="1">
      <c r="A54" s="318" t="s">
        <v>1294</v>
      </c>
      <c r="B54" s="298">
        <v>22869810</v>
      </c>
      <c r="C54" s="672">
        <v>2.073984406696228E-2</v>
      </c>
      <c r="D54" s="313">
        <v>99.567999999999998</v>
      </c>
    </row>
    <row r="55" spans="1:6" ht="12.75" customHeight="1">
      <c r="A55" s="318" t="s">
        <v>1295</v>
      </c>
      <c r="B55" s="298">
        <v>20775620</v>
      </c>
      <c r="C55" s="672">
        <v>1.884069518699381E-2</v>
      </c>
      <c r="D55" s="313">
        <v>98.909000000000006</v>
      </c>
    </row>
    <row r="56" spans="1:6" ht="12.75" customHeight="1">
      <c r="A56" s="319" t="s">
        <v>1296</v>
      </c>
      <c r="B56" s="298">
        <v>18385250</v>
      </c>
      <c r="C56" s="672">
        <v>1.6672950852329699E-2</v>
      </c>
      <c r="D56" s="313">
        <v>101</v>
      </c>
    </row>
    <row r="57" spans="1:6" ht="24">
      <c r="A57" s="465" t="s">
        <v>1107</v>
      </c>
      <c r="B57" s="298">
        <v>146545760</v>
      </c>
      <c r="C57" s="672">
        <v>0.1328973092069623</v>
      </c>
      <c r="D57" s="313"/>
    </row>
    <row r="58" spans="1:6" ht="26.25" customHeight="1">
      <c r="A58" s="322" t="s">
        <v>1105</v>
      </c>
      <c r="B58" s="315">
        <f>SUM(B47:B57)</f>
        <v>1102699226</v>
      </c>
      <c r="C58" s="316"/>
      <c r="D58" s="317"/>
    </row>
    <row r="59" spans="1:6" ht="12.75" customHeight="1"/>
    <row r="60" spans="1:6" ht="12.75" customHeight="1">
      <c r="A60" s="323" t="s">
        <v>826</v>
      </c>
    </row>
    <row r="61" spans="1:6" ht="12.75" customHeight="1">
      <c r="A61" s="645" t="s">
        <v>827</v>
      </c>
    </row>
    <row r="62" spans="1:6" ht="12.75" customHeight="1">
      <c r="A62" s="309" t="s">
        <v>1108</v>
      </c>
    </row>
    <row r="63" spans="1:6" ht="12.75" customHeight="1">
      <c r="A63" s="285"/>
      <c r="B63" s="324" t="s">
        <v>258</v>
      </c>
      <c r="C63" s="324" t="s">
        <v>259</v>
      </c>
      <c r="D63" s="324" t="s">
        <v>260</v>
      </c>
      <c r="E63" s="324" t="s">
        <v>261</v>
      </c>
      <c r="F63" s="324" t="s">
        <v>262</v>
      </c>
    </row>
    <row r="64" spans="1:6" ht="12.75" customHeight="1">
      <c r="A64" s="285"/>
      <c r="B64" s="646" t="s">
        <v>263</v>
      </c>
      <c r="C64" s="646" t="s">
        <v>264</v>
      </c>
      <c r="D64" s="646" t="s">
        <v>265</v>
      </c>
      <c r="E64" s="646" t="s">
        <v>266</v>
      </c>
      <c r="F64" s="646" t="s">
        <v>267</v>
      </c>
    </row>
    <row r="65" spans="1:7" ht="12.75" customHeight="1">
      <c r="A65" s="325"/>
      <c r="B65" s="326"/>
      <c r="C65" s="326"/>
      <c r="D65" s="326"/>
      <c r="E65" s="327"/>
      <c r="F65" s="327"/>
      <c r="G65" s="521"/>
    </row>
    <row r="66" spans="1:7" ht="15" customHeight="1">
      <c r="A66" s="304" t="s">
        <v>1096</v>
      </c>
      <c r="B66" s="328"/>
      <c r="C66" s="328"/>
      <c r="D66" s="328"/>
      <c r="E66" s="329"/>
      <c r="F66" s="329"/>
    </row>
    <row r="67" spans="1:7" ht="12.75" customHeight="1"/>
    <row r="68" spans="1:7" ht="12.75" customHeight="1">
      <c r="A68" s="323" t="s">
        <v>828</v>
      </c>
    </row>
    <row r="69" spans="1:7" ht="12.75" customHeight="1">
      <c r="A69" s="645" t="s">
        <v>829</v>
      </c>
    </row>
    <row r="70" spans="1:7" ht="12.75" customHeight="1">
      <c r="A70" s="309" t="s">
        <v>257</v>
      </c>
    </row>
    <row r="71" spans="1:7" ht="12.75" customHeight="1">
      <c r="A71" s="285"/>
      <c r="B71" s="324" t="s">
        <v>258</v>
      </c>
      <c r="C71" s="324" t="s">
        <v>259</v>
      </c>
      <c r="D71" s="324" t="s">
        <v>260</v>
      </c>
      <c r="E71" s="324" t="s">
        <v>261</v>
      </c>
      <c r="F71" s="324" t="s">
        <v>262</v>
      </c>
    </row>
    <row r="72" spans="1:7" ht="12.75" customHeight="1">
      <c r="A72" s="285"/>
      <c r="B72" s="646" t="s">
        <v>263</v>
      </c>
      <c r="C72" s="646" t="s">
        <v>264</v>
      </c>
      <c r="D72" s="646" t="s">
        <v>265</v>
      </c>
      <c r="E72" s="646" t="s">
        <v>266</v>
      </c>
      <c r="F72" s="646" t="s">
        <v>267</v>
      </c>
    </row>
    <row r="73" spans="1:7" ht="12.75" customHeight="1">
      <c r="A73" s="325"/>
      <c r="B73" s="330"/>
      <c r="C73" s="330"/>
      <c r="D73" s="330"/>
      <c r="E73" s="331"/>
      <c r="F73" s="331"/>
    </row>
    <row r="74" spans="1:7" ht="15" customHeight="1">
      <c r="A74" s="304" t="s">
        <v>1096</v>
      </c>
      <c r="B74" s="332"/>
      <c r="C74" s="332"/>
      <c r="D74" s="332"/>
      <c r="E74" s="329"/>
      <c r="F74" s="329"/>
    </row>
    <row r="75" spans="1:7" ht="12.75" customHeight="1">
      <c r="A75" s="90" t="s">
        <v>1109</v>
      </c>
    </row>
    <row r="76" spans="1:7" ht="12.75" customHeight="1">
      <c r="A76" s="462" t="s">
        <v>497</v>
      </c>
      <c r="G76" s="262" t="s">
        <v>179</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7" orientation="portrait" r:id="rId1"/>
  <rowBreaks count="1" manualBreakCount="1">
    <brk id="76"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10"/>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5" customHeight="1">
      <c r="A1" s="446" t="s">
        <v>810</v>
      </c>
      <c r="B1" s="447"/>
      <c r="C1" s="448"/>
      <c r="D1" s="448"/>
      <c r="E1" s="448"/>
      <c r="F1" s="448"/>
      <c r="G1" s="448"/>
      <c r="H1" s="448"/>
      <c r="I1" s="448"/>
      <c r="J1" s="448"/>
    </row>
    <row r="2" spans="1:11" ht="15" customHeight="1">
      <c r="A2" s="449" t="s">
        <v>811</v>
      </c>
      <c r="B2" s="450"/>
      <c r="C2" s="450"/>
      <c r="D2" s="450"/>
      <c r="E2" s="450"/>
      <c r="F2" s="450"/>
      <c r="G2" s="448"/>
      <c r="H2" s="448"/>
      <c r="I2" s="448"/>
      <c r="J2" s="448"/>
    </row>
    <row r="3" spans="1:11" ht="12.75" customHeight="1">
      <c r="A3" s="137" t="s">
        <v>830</v>
      </c>
    </row>
    <row r="4" spans="1:11" ht="12.75" customHeight="1">
      <c r="A4" s="636" t="s">
        <v>1110</v>
      </c>
    </row>
    <row r="5" spans="1:11" ht="12.75" customHeight="1">
      <c r="E5" s="761" t="str">
        <f>Naslovnica!A20</f>
        <v>Studeni 2012.</v>
      </c>
      <c r="F5" s="761"/>
      <c r="G5" s="763" t="str">
        <f>'4 Tablica 2 - Graf 2'!F5</f>
        <v>Listopad 2012.</v>
      </c>
      <c r="H5" s="761"/>
    </row>
    <row r="6" spans="1:11" ht="12.75" customHeight="1">
      <c r="E6" s="762" t="str">
        <f>Naslovnica!A24</f>
        <v>November 2012</v>
      </c>
      <c r="F6" s="762"/>
      <c r="G6" s="764" t="str">
        <f>'4 Tablica 2 - Graf 2'!F6</f>
        <v>October 2012</v>
      </c>
      <c r="H6" s="762"/>
    </row>
    <row r="7" spans="1:11" ht="12.75" customHeight="1">
      <c r="A7" s="333"/>
      <c r="B7" s="334"/>
      <c r="C7" s="334"/>
      <c r="D7" s="334"/>
      <c r="E7" s="759" t="s">
        <v>268</v>
      </c>
      <c r="F7" s="760"/>
      <c r="G7" s="759" t="s">
        <v>268</v>
      </c>
      <c r="H7" s="760"/>
      <c r="I7" s="760" t="s">
        <v>269</v>
      </c>
      <c r="J7" s="760"/>
    </row>
    <row r="8" spans="1:11" ht="12.75" customHeight="1">
      <c r="A8" s="335" t="s">
        <v>270</v>
      </c>
      <c r="B8" s="335" t="s">
        <v>271</v>
      </c>
      <c r="C8" s="296" t="s">
        <v>517</v>
      </c>
      <c r="D8" s="296" t="s">
        <v>518</v>
      </c>
      <c r="E8" s="296" t="s">
        <v>272</v>
      </c>
      <c r="F8" s="296" t="s">
        <v>167</v>
      </c>
      <c r="G8" s="296" t="s">
        <v>272</v>
      </c>
      <c r="H8" s="296" t="s">
        <v>167</v>
      </c>
      <c r="I8" s="296" t="s">
        <v>272</v>
      </c>
      <c r="J8" s="296" t="s">
        <v>167</v>
      </c>
    </row>
    <row r="9" spans="1:11" ht="12.75" customHeight="1">
      <c r="A9" s="647" t="s">
        <v>273</v>
      </c>
      <c r="B9" s="647" t="s">
        <v>274</v>
      </c>
      <c r="C9" s="648" t="s">
        <v>1111</v>
      </c>
      <c r="D9" s="648" t="s">
        <v>1112</v>
      </c>
      <c r="E9" s="648" t="s">
        <v>275</v>
      </c>
      <c r="F9" s="648" t="s">
        <v>276</v>
      </c>
      <c r="G9" s="648" t="s">
        <v>275</v>
      </c>
      <c r="H9" s="648" t="s">
        <v>276</v>
      </c>
      <c r="I9" s="648" t="s">
        <v>275</v>
      </c>
      <c r="J9" s="648" t="s">
        <v>276</v>
      </c>
    </row>
    <row r="10" spans="1:11" ht="12.75" customHeight="1">
      <c r="A10" s="472" t="s">
        <v>653</v>
      </c>
      <c r="B10" s="473" t="s">
        <v>286</v>
      </c>
      <c r="C10" s="474" t="s">
        <v>281</v>
      </c>
      <c r="D10" s="474" t="s">
        <v>287</v>
      </c>
      <c r="E10" s="475"/>
      <c r="F10" s="476"/>
      <c r="G10" s="477"/>
      <c r="H10" s="478"/>
      <c r="I10" s="479"/>
      <c r="J10" s="479"/>
      <c r="K10" s="521"/>
    </row>
    <row r="11" spans="1:11" ht="12.75" customHeight="1">
      <c r="A11" s="473" t="s">
        <v>288</v>
      </c>
      <c r="B11" s="473" t="s">
        <v>286</v>
      </c>
      <c r="C11" s="474" t="s">
        <v>281</v>
      </c>
      <c r="D11" s="474" t="s">
        <v>287</v>
      </c>
      <c r="E11" s="480">
        <v>52194883.109999999</v>
      </c>
      <c r="F11" s="481">
        <v>86.25611465153203</v>
      </c>
      <c r="G11" s="477">
        <v>53520151.789999999</v>
      </c>
      <c r="H11" s="478">
        <v>85.772413212110948</v>
      </c>
      <c r="I11" s="479">
        <v>-2.4762050100306743E-2</v>
      </c>
      <c r="J11" s="479">
        <v>5.6393591051810965E-3</v>
      </c>
      <c r="K11" s="466"/>
    </row>
    <row r="12" spans="1:11" ht="12.75" customHeight="1">
      <c r="A12" s="473" t="s">
        <v>289</v>
      </c>
      <c r="B12" s="473" t="s">
        <v>286</v>
      </c>
      <c r="C12" s="474" t="s">
        <v>278</v>
      </c>
      <c r="D12" s="474" t="s">
        <v>279</v>
      </c>
      <c r="E12" s="482">
        <v>51227452.119999997</v>
      </c>
      <c r="F12" s="483">
        <v>7418.0909810467974</v>
      </c>
      <c r="G12" s="484">
        <v>51443740.939999998</v>
      </c>
      <c r="H12" s="485">
        <v>7449.4111048972836</v>
      </c>
      <c r="I12" s="479">
        <v>-4.2043758103101903E-3</v>
      </c>
      <c r="J12" s="479">
        <v>-4.2043758103101903E-3</v>
      </c>
      <c r="K12" s="466"/>
    </row>
    <row r="13" spans="1:11" ht="12.75" customHeight="1">
      <c r="A13" s="486" t="s">
        <v>290</v>
      </c>
      <c r="B13" s="473" t="s">
        <v>286</v>
      </c>
      <c r="C13" s="474" t="s">
        <v>281</v>
      </c>
      <c r="D13" s="474" t="s">
        <v>279</v>
      </c>
      <c r="E13" s="484">
        <v>0</v>
      </c>
      <c r="F13" s="485">
        <v>0</v>
      </c>
      <c r="G13" s="484">
        <v>0</v>
      </c>
      <c r="H13" s="485">
        <v>0</v>
      </c>
      <c r="I13" s="479"/>
      <c r="J13" s="479"/>
    </row>
    <row r="14" spans="1:11" ht="12.75" customHeight="1">
      <c r="A14" s="472" t="s">
        <v>505</v>
      </c>
      <c r="B14" s="473" t="s">
        <v>286</v>
      </c>
      <c r="C14" s="474" t="s">
        <v>281</v>
      </c>
      <c r="D14" s="474" t="s">
        <v>282</v>
      </c>
      <c r="E14" s="487">
        <v>10986935.24</v>
      </c>
      <c r="F14" s="488">
        <v>57.766274141512511</v>
      </c>
      <c r="G14" s="484">
        <v>11146643.5</v>
      </c>
      <c r="H14" s="485">
        <v>58.605976108284452</v>
      </c>
      <c r="I14" s="479">
        <v>-1.4327923917186403E-2</v>
      </c>
      <c r="J14" s="479">
        <v>-1.4327923917186403E-2</v>
      </c>
    </row>
    <row r="15" spans="1:11" ht="12.75" customHeight="1">
      <c r="A15" s="473" t="s">
        <v>291</v>
      </c>
      <c r="B15" s="473" t="s">
        <v>292</v>
      </c>
      <c r="C15" s="474" t="s">
        <v>281</v>
      </c>
      <c r="D15" s="474" t="s">
        <v>287</v>
      </c>
      <c r="E15" s="482">
        <v>213207920.30000001</v>
      </c>
      <c r="F15" s="483">
        <v>115.08772747863694</v>
      </c>
      <c r="G15" s="484">
        <v>192401209.40000001</v>
      </c>
      <c r="H15" s="485">
        <v>114.82158206429651</v>
      </c>
      <c r="I15" s="479">
        <v>0.10814230827802684</v>
      </c>
      <c r="J15" s="479">
        <v>2.3179040869807377E-3</v>
      </c>
    </row>
    <row r="16" spans="1:11" ht="12.75" customHeight="1">
      <c r="A16" s="473" t="s">
        <v>293</v>
      </c>
      <c r="B16" s="473" t="s">
        <v>292</v>
      </c>
      <c r="C16" s="474" t="s">
        <v>281</v>
      </c>
      <c r="D16" s="474" t="s">
        <v>279</v>
      </c>
      <c r="E16" s="482">
        <v>8735440.0600000005</v>
      </c>
      <c r="F16" s="483">
        <v>823.69898231577656</v>
      </c>
      <c r="G16" s="484">
        <v>8480561.9399999995</v>
      </c>
      <c r="H16" s="485">
        <v>824.1562719879895</v>
      </c>
      <c r="I16" s="479">
        <v>3.0054390475921844E-2</v>
      </c>
      <c r="J16" s="479">
        <v>-5.548579653588126E-4</v>
      </c>
    </row>
    <row r="17" spans="1:10" ht="12.75" customHeight="1">
      <c r="A17" s="473" t="s">
        <v>294</v>
      </c>
      <c r="B17" s="473" t="s">
        <v>292</v>
      </c>
      <c r="C17" s="474" t="s">
        <v>281</v>
      </c>
      <c r="D17" s="474" t="s">
        <v>282</v>
      </c>
      <c r="E17" s="482">
        <v>8287723.6799999997</v>
      </c>
      <c r="F17" s="483">
        <v>121.662305184014</v>
      </c>
      <c r="G17" s="484">
        <v>8270869.46</v>
      </c>
      <c r="H17" s="485">
        <v>121.5082936345986</v>
      </c>
      <c r="I17" s="479">
        <v>2.0377809227325461E-3</v>
      </c>
      <c r="J17" s="479">
        <v>1.2674982489553344E-3</v>
      </c>
    </row>
    <row r="18" spans="1:10" ht="12.75" customHeight="1">
      <c r="A18" s="473" t="s">
        <v>295</v>
      </c>
      <c r="B18" s="473" t="s">
        <v>296</v>
      </c>
      <c r="C18" s="474" t="s">
        <v>281</v>
      </c>
      <c r="D18" s="474" t="s">
        <v>279</v>
      </c>
      <c r="E18" s="482">
        <v>10011807.4</v>
      </c>
      <c r="F18" s="483">
        <v>77.682102110983067</v>
      </c>
      <c r="G18" s="484">
        <v>9881798.0399999991</v>
      </c>
      <c r="H18" s="485">
        <v>76.673353143348749</v>
      </c>
      <c r="I18" s="479">
        <v>1.3156447791560222E-2</v>
      </c>
      <c r="J18" s="479">
        <v>1.315644779156E-2</v>
      </c>
    </row>
    <row r="19" spans="1:10" ht="12.75" customHeight="1">
      <c r="A19" s="473" t="s">
        <v>297</v>
      </c>
      <c r="B19" s="473" t="s">
        <v>296</v>
      </c>
      <c r="C19" s="474" t="s">
        <v>278</v>
      </c>
      <c r="D19" s="474" t="s">
        <v>282</v>
      </c>
      <c r="E19" s="482">
        <v>6268911.0599999996</v>
      </c>
      <c r="F19" s="483">
        <v>105.33057846865582</v>
      </c>
      <c r="G19" s="484">
        <v>6109487.1900000004</v>
      </c>
      <c r="H19" s="485">
        <v>101.18553139032679</v>
      </c>
      <c r="I19" s="479">
        <v>2.6094476515302834E-2</v>
      </c>
      <c r="J19" s="479">
        <v>4.0964819983396294E-2</v>
      </c>
    </row>
    <row r="20" spans="1:10" ht="12.75" customHeight="1">
      <c r="A20" s="473" t="s">
        <v>298</v>
      </c>
      <c r="B20" s="473" t="s">
        <v>296</v>
      </c>
      <c r="C20" s="474" t="s">
        <v>278</v>
      </c>
      <c r="D20" s="474" t="s">
        <v>279</v>
      </c>
      <c r="E20" s="482">
        <v>3451997.15</v>
      </c>
      <c r="F20" s="483">
        <v>93.902912583222914</v>
      </c>
      <c r="G20" s="484">
        <v>3415321.09</v>
      </c>
      <c r="H20" s="485">
        <v>92.905232484884166</v>
      </c>
      <c r="I20" s="479">
        <v>1.0738685773172829E-2</v>
      </c>
      <c r="J20" s="479">
        <v>1.0738685773172829E-2</v>
      </c>
    </row>
    <row r="21" spans="1:10" ht="12.75" customHeight="1">
      <c r="A21" s="502" t="s">
        <v>519</v>
      </c>
      <c r="B21" s="473" t="s">
        <v>501</v>
      </c>
      <c r="C21" s="474" t="s">
        <v>281</v>
      </c>
      <c r="D21" s="474" t="s">
        <v>287</v>
      </c>
      <c r="E21" s="482">
        <v>126218834.88</v>
      </c>
      <c r="F21" s="483">
        <v>104.6317499011125</v>
      </c>
      <c r="G21" s="484">
        <v>105567419.01000001</v>
      </c>
      <c r="H21" s="485">
        <v>104.36746414161854</v>
      </c>
      <c r="I21" s="479">
        <v>0.19562300626146567</v>
      </c>
      <c r="J21" s="479">
        <v>2.5322619617866859E-3</v>
      </c>
    </row>
    <row r="22" spans="1:10" ht="12.75" customHeight="1">
      <c r="A22" s="473" t="s">
        <v>1228</v>
      </c>
      <c r="B22" s="473" t="s">
        <v>299</v>
      </c>
      <c r="C22" s="474" t="s">
        <v>281</v>
      </c>
      <c r="D22" s="474" t="s">
        <v>282</v>
      </c>
      <c r="E22" s="482">
        <v>9412137.3200000003</v>
      </c>
      <c r="F22" s="483">
        <v>4.709566690188181</v>
      </c>
      <c r="G22" s="484">
        <v>9395505.4600000009</v>
      </c>
      <c r="H22" s="485">
        <v>4.7012445789408837</v>
      </c>
      <c r="I22" s="479">
        <v>1.7701932132132558E-3</v>
      </c>
      <c r="J22" s="479">
        <v>1.7701932132134779E-3</v>
      </c>
    </row>
    <row r="23" spans="1:10" ht="12.75" customHeight="1">
      <c r="A23" s="473" t="s">
        <v>300</v>
      </c>
      <c r="B23" s="473" t="s">
        <v>301</v>
      </c>
      <c r="C23" s="474" t="s">
        <v>281</v>
      </c>
      <c r="D23" s="474" t="s">
        <v>279</v>
      </c>
      <c r="E23" s="482">
        <v>135786707.91</v>
      </c>
      <c r="F23" s="483">
        <v>521.70270160621612</v>
      </c>
      <c r="G23" s="484">
        <v>130529136.68000001</v>
      </c>
      <c r="H23" s="485">
        <v>498.2783220317778</v>
      </c>
      <c r="I23" s="479">
        <v>4.0278909090536885E-2</v>
      </c>
      <c r="J23" s="479">
        <v>4.7010633492789999E-2</v>
      </c>
    </row>
    <row r="24" spans="1:10" ht="12.75" customHeight="1">
      <c r="A24" s="473" t="s">
        <v>302</v>
      </c>
      <c r="B24" s="473" t="s">
        <v>301</v>
      </c>
      <c r="C24" s="474" t="s">
        <v>281</v>
      </c>
      <c r="D24" s="474" t="s">
        <v>279</v>
      </c>
      <c r="E24" s="484">
        <v>0</v>
      </c>
      <c r="F24" s="485">
        <v>0</v>
      </c>
      <c r="G24" s="484">
        <v>0</v>
      </c>
      <c r="H24" s="485">
        <v>0</v>
      </c>
      <c r="I24" s="479"/>
      <c r="J24" s="479"/>
    </row>
    <row r="25" spans="1:10" ht="12.75" customHeight="1">
      <c r="A25" s="473" t="s">
        <v>303</v>
      </c>
      <c r="B25" s="473" t="s">
        <v>301</v>
      </c>
      <c r="C25" s="474" t="s">
        <v>281</v>
      </c>
      <c r="D25" s="474" t="s">
        <v>282</v>
      </c>
      <c r="E25" s="482">
        <v>57419639.700000003</v>
      </c>
      <c r="F25" s="483">
        <v>749.75913836543737</v>
      </c>
      <c r="G25" s="484">
        <v>57786146.5</v>
      </c>
      <c r="H25" s="485">
        <v>749.78121283715552</v>
      </c>
      <c r="I25" s="479">
        <v>-6.3424682592392312E-3</v>
      </c>
      <c r="J25" s="479">
        <v>-2.9441217438086476E-5</v>
      </c>
    </row>
    <row r="26" spans="1:10" ht="12.75" customHeight="1">
      <c r="A26" s="473" t="s">
        <v>304</v>
      </c>
      <c r="B26" s="473" t="s">
        <v>301</v>
      </c>
      <c r="C26" s="474" t="s">
        <v>281</v>
      </c>
      <c r="D26" s="474" t="s">
        <v>305</v>
      </c>
      <c r="E26" s="482">
        <v>63134948.75</v>
      </c>
      <c r="F26" s="483">
        <v>1011.3543808074011</v>
      </c>
      <c r="G26" s="484">
        <v>67608015.069999993</v>
      </c>
      <c r="H26" s="485">
        <v>1024.2411776745705</v>
      </c>
      <c r="I26" s="479">
        <v>-6.6161775573039261E-2</v>
      </c>
      <c r="J26" s="479">
        <v>-1.2581799236413782E-2</v>
      </c>
    </row>
    <row r="27" spans="1:10" ht="12.75" customHeight="1">
      <c r="A27" s="473" t="s">
        <v>306</v>
      </c>
      <c r="B27" s="473" t="s">
        <v>301</v>
      </c>
      <c r="C27" s="474" t="s">
        <v>278</v>
      </c>
      <c r="D27" s="474" t="s">
        <v>282</v>
      </c>
      <c r="E27" s="482">
        <v>5774310.7199999997</v>
      </c>
      <c r="F27" s="483">
        <v>835.18244840071668</v>
      </c>
      <c r="G27" s="484">
        <v>5775761.3300000001</v>
      </c>
      <c r="H27" s="485">
        <v>835.39226115070915</v>
      </c>
      <c r="I27" s="479">
        <v>-2.5115476854375984E-4</v>
      </c>
      <c r="J27" s="479">
        <v>-2.5115476854364882E-4</v>
      </c>
    </row>
    <row r="28" spans="1:10" ht="12.75" customHeight="1">
      <c r="A28" s="472" t="s">
        <v>307</v>
      </c>
      <c r="B28" s="473" t="s">
        <v>301</v>
      </c>
      <c r="C28" s="474" t="s">
        <v>281</v>
      </c>
      <c r="D28" s="474" t="s">
        <v>287</v>
      </c>
      <c r="E28" s="482">
        <v>520532143.94</v>
      </c>
      <c r="F28" s="483">
        <v>844.76484123030639</v>
      </c>
      <c r="G28" s="484">
        <v>538282633.60000002</v>
      </c>
      <c r="H28" s="485">
        <v>841.66670034302069</v>
      </c>
      <c r="I28" s="479">
        <v>-3.2976151471367121E-2</v>
      </c>
      <c r="J28" s="479">
        <v>3.6809593227615789E-3</v>
      </c>
    </row>
    <row r="29" spans="1:10" ht="12.75" customHeight="1">
      <c r="A29" s="473" t="s">
        <v>308</v>
      </c>
      <c r="B29" s="473" t="s">
        <v>301</v>
      </c>
      <c r="C29" s="474" t="s">
        <v>278</v>
      </c>
      <c r="D29" s="474" t="s">
        <v>282</v>
      </c>
      <c r="E29" s="482">
        <v>13081610.08</v>
      </c>
      <c r="F29" s="483">
        <v>884.4485086206754</v>
      </c>
      <c r="G29" s="484">
        <v>12986926.02</v>
      </c>
      <c r="H29" s="485">
        <v>878.04691316376875</v>
      </c>
      <c r="I29" s="479">
        <v>7.2907214420245836E-3</v>
      </c>
      <c r="J29" s="479">
        <v>7.2907214420245836E-3</v>
      </c>
    </row>
    <row r="30" spans="1:10" ht="12.75" customHeight="1">
      <c r="A30" s="473" t="s">
        <v>309</v>
      </c>
      <c r="B30" s="473" t="s">
        <v>301</v>
      </c>
      <c r="C30" s="474" t="s">
        <v>281</v>
      </c>
      <c r="D30" s="474" t="s">
        <v>282</v>
      </c>
      <c r="E30" s="484">
        <v>0</v>
      </c>
      <c r="F30" s="485">
        <v>0</v>
      </c>
      <c r="G30" s="484">
        <v>0</v>
      </c>
      <c r="H30" s="485">
        <v>0</v>
      </c>
      <c r="I30" s="479"/>
      <c r="J30" s="479"/>
    </row>
    <row r="31" spans="1:10" ht="12.75" customHeight="1">
      <c r="A31" s="473" t="s">
        <v>310</v>
      </c>
      <c r="B31" s="473" t="s">
        <v>301</v>
      </c>
      <c r="C31" s="474" t="s">
        <v>281</v>
      </c>
      <c r="D31" s="474" t="s">
        <v>287</v>
      </c>
      <c r="E31" s="482">
        <v>1011728333.16</v>
      </c>
      <c r="F31" s="483">
        <v>146.0320008285494</v>
      </c>
      <c r="G31" s="484">
        <v>844259593.97000003</v>
      </c>
      <c r="H31" s="485">
        <v>145.76206909884559</v>
      </c>
      <c r="I31" s="479">
        <v>0.19836166551866374</v>
      </c>
      <c r="J31" s="479">
        <v>1.8518653815264852E-3</v>
      </c>
    </row>
    <row r="32" spans="1:10" ht="12.75" customHeight="1">
      <c r="A32" s="473" t="s">
        <v>311</v>
      </c>
      <c r="B32" s="473" t="s">
        <v>301</v>
      </c>
      <c r="C32" s="474" t="s">
        <v>281</v>
      </c>
      <c r="D32" s="474" t="s">
        <v>279</v>
      </c>
      <c r="E32" s="482">
        <v>29436256.859999999</v>
      </c>
      <c r="F32" s="483">
        <v>186.57649448524791</v>
      </c>
      <c r="G32" s="484">
        <v>27211784.879999999</v>
      </c>
      <c r="H32" s="485">
        <v>172.67354396123383</v>
      </c>
      <c r="I32" s="479">
        <v>8.1746639913904851E-2</v>
      </c>
      <c r="J32" s="479">
        <v>8.0515811542823057E-2</v>
      </c>
    </row>
    <row r="33" spans="1:10" ht="12.75" customHeight="1">
      <c r="A33" s="473" t="s">
        <v>312</v>
      </c>
      <c r="B33" s="473" t="s">
        <v>313</v>
      </c>
      <c r="C33" s="474" t="s">
        <v>281</v>
      </c>
      <c r="D33" s="474" t="s">
        <v>279</v>
      </c>
      <c r="E33" s="482">
        <v>12425786.720000001</v>
      </c>
      <c r="F33" s="483">
        <v>60.209884600130465</v>
      </c>
      <c r="G33" s="484">
        <v>12387436.890000001</v>
      </c>
      <c r="H33" s="485">
        <v>59.820240562734554</v>
      </c>
      <c r="I33" s="479">
        <v>3.0958648137258127E-3</v>
      </c>
      <c r="J33" s="479">
        <v>6.5135819202746248E-3</v>
      </c>
    </row>
    <row r="34" spans="1:10" ht="12.75" customHeight="1">
      <c r="A34" s="472" t="s">
        <v>314</v>
      </c>
      <c r="B34" s="472" t="s">
        <v>315</v>
      </c>
      <c r="C34" s="491" t="s">
        <v>281</v>
      </c>
      <c r="D34" s="491" t="s">
        <v>279</v>
      </c>
      <c r="E34" s="487">
        <v>15299897.529999999</v>
      </c>
      <c r="F34" s="488">
        <v>76.853211742821642</v>
      </c>
      <c r="G34" s="489">
        <v>17064928.399999999</v>
      </c>
      <c r="H34" s="490">
        <v>76.754393001579842</v>
      </c>
      <c r="I34" s="479">
        <v>-0.1034303120779575</v>
      </c>
      <c r="J34" s="479">
        <v>1.287466910718349E-3</v>
      </c>
    </row>
    <row r="35" spans="1:10" ht="12.75" customHeight="1">
      <c r="A35" s="473" t="s">
        <v>316</v>
      </c>
      <c r="B35" s="473" t="s">
        <v>315</v>
      </c>
      <c r="C35" s="474" t="s">
        <v>281</v>
      </c>
      <c r="D35" s="474" t="s">
        <v>287</v>
      </c>
      <c r="E35" s="484">
        <v>12301389.810000001</v>
      </c>
      <c r="F35" s="485">
        <v>778.85889321573859</v>
      </c>
      <c r="G35" s="484">
        <v>11997430</v>
      </c>
      <c r="H35" s="485">
        <v>775.68723218672289</v>
      </c>
      <c r="I35" s="479">
        <v>2.5335410167010908E-2</v>
      </c>
      <c r="J35" s="479">
        <v>4.0888400600258556E-3</v>
      </c>
    </row>
    <row r="36" spans="1:10" ht="12.75" customHeight="1">
      <c r="A36" s="473" t="s">
        <v>317</v>
      </c>
      <c r="B36" s="473" t="s">
        <v>315</v>
      </c>
      <c r="C36" s="474" t="s">
        <v>281</v>
      </c>
      <c r="D36" s="474" t="s">
        <v>282</v>
      </c>
      <c r="E36" s="482">
        <v>55494710.869999997</v>
      </c>
      <c r="F36" s="483">
        <v>79.473192184256078</v>
      </c>
      <c r="G36" s="484">
        <v>56041619.380000003</v>
      </c>
      <c r="H36" s="485">
        <v>80.088815844524419</v>
      </c>
      <c r="I36" s="479">
        <v>-9.7589704946174916E-3</v>
      </c>
      <c r="J36" s="479">
        <v>-7.6867619252036778E-3</v>
      </c>
    </row>
    <row r="37" spans="1:10" ht="12.75" customHeight="1">
      <c r="A37" s="473" t="s">
        <v>318</v>
      </c>
      <c r="B37" s="473" t="s">
        <v>315</v>
      </c>
      <c r="C37" s="474" t="s">
        <v>281</v>
      </c>
      <c r="D37" s="474" t="s">
        <v>287</v>
      </c>
      <c r="E37" s="482">
        <v>345813020.02999997</v>
      </c>
      <c r="F37" s="483">
        <v>139.05314710443216</v>
      </c>
      <c r="G37" s="484">
        <v>316617494.95999998</v>
      </c>
      <c r="H37" s="485">
        <v>138.80463913773437</v>
      </c>
      <c r="I37" s="479">
        <v>9.221071335204778E-2</v>
      </c>
      <c r="J37" s="479">
        <v>1.7903433793102774E-3</v>
      </c>
    </row>
    <row r="38" spans="1:10" ht="12.75" customHeight="1">
      <c r="A38" s="473" t="s">
        <v>319</v>
      </c>
      <c r="B38" s="473" t="s">
        <v>315</v>
      </c>
      <c r="C38" s="474" t="s">
        <v>281</v>
      </c>
      <c r="D38" s="474" t="s">
        <v>305</v>
      </c>
      <c r="E38" s="482">
        <v>21622682.75</v>
      </c>
      <c r="F38" s="483">
        <v>1046.2946243305155</v>
      </c>
      <c r="G38" s="484">
        <v>24593297.940000001</v>
      </c>
      <c r="H38" s="485">
        <v>1037.1341499628049</v>
      </c>
      <c r="I38" s="479">
        <v>-0.12078962314234465</v>
      </c>
      <c r="J38" s="479">
        <v>8.8324874540472997E-3</v>
      </c>
    </row>
    <row r="39" spans="1:10" ht="12.75" customHeight="1">
      <c r="A39" s="473" t="s">
        <v>320</v>
      </c>
      <c r="B39" s="473" t="s">
        <v>315</v>
      </c>
      <c r="C39" s="474" t="s">
        <v>281</v>
      </c>
      <c r="D39" s="474" t="s">
        <v>279</v>
      </c>
      <c r="E39" s="482">
        <v>4527492.55</v>
      </c>
      <c r="F39" s="483">
        <v>502.31410469927346</v>
      </c>
      <c r="G39" s="484">
        <v>4619784.3600000003</v>
      </c>
      <c r="H39" s="485">
        <v>505.51979632422677</v>
      </c>
      <c r="I39" s="479">
        <v>-1.9977514708067523E-2</v>
      </c>
      <c r="J39" s="479">
        <v>-6.3413770306579575E-3</v>
      </c>
    </row>
    <row r="40" spans="1:10" ht="12.75" customHeight="1">
      <c r="A40" s="473" t="s">
        <v>321</v>
      </c>
      <c r="B40" s="473" t="s">
        <v>315</v>
      </c>
      <c r="C40" s="474" t="s">
        <v>281</v>
      </c>
      <c r="D40" s="474" t="s">
        <v>279</v>
      </c>
      <c r="E40" s="482">
        <v>11273585.220000001</v>
      </c>
      <c r="F40" s="483">
        <v>751.88532778654439</v>
      </c>
      <c r="G40" s="484">
        <v>10752945.859999999</v>
      </c>
      <c r="H40" s="485">
        <v>743.52323797018391</v>
      </c>
      <c r="I40" s="479">
        <v>4.8418300136405801E-2</v>
      </c>
      <c r="J40" s="479">
        <v>1.1246574941206955E-2</v>
      </c>
    </row>
    <row r="41" spans="1:10" ht="12.75" customHeight="1">
      <c r="A41" s="473" t="s">
        <v>322</v>
      </c>
      <c r="B41" s="473" t="s">
        <v>323</v>
      </c>
      <c r="C41" s="474" t="s">
        <v>281</v>
      </c>
      <c r="D41" s="474" t="s">
        <v>282</v>
      </c>
      <c r="E41" s="482">
        <v>57743060.770000003</v>
      </c>
      <c r="F41" s="483">
        <v>77.724608785442626</v>
      </c>
      <c r="G41" s="484">
        <v>58435852.549999997</v>
      </c>
      <c r="H41" s="485">
        <v>77.391921597215926</v>
      </c>
      <c r="I41" s="479">
        <v>-1.1855594635283406E-2</v>
      </c>
      <c r="J41" s="479">
        <v>4.2987327535057851E-3</v>
      </c>
    </row>
    <row r="42" spans="1:10" ht="12.75" customHeight="1">
      <c r="A42" s="473" t="s">
        <v>324</v>
      </c>
      <c r="B42" s="473" t="s">
        <v>323</v>
      </c>
      <c r="C42" s="474" t="s">
        <v>281</v>
      </c>
      <c r="D42" s="474" t="s">
        <v>287</v>
      </c>
      <c r="E42" s="482">
        <v>160617628.22</v>
      </c>
      <c r="F42" s="483">
        <v>145.63458110872784</v>
      </c>
      <c r="G42" s="484">
        <v>163664804.58000001</v>
      </c>
      <c r="H42" s="485">
        <v>145.4808041959017</v>
      </c>
      <c r="I42" s="479">
        <v>-1.8618397326289782E-2</v>
      </c>
      <c r="J42" s="479">
        <v>1.0570254520938516E-3</v>
      </c>
    </row>
    <row r="43" spans="1:10" ht="12.75" customHeight="1">
      <c r="A43" s="473" t="s">
        <v>325</v>
      </c>
      <c r="B43" s="473" t="s">
        <v>323</v>
      </c>
      <c r="C43" s="474" t="s">
        <v>281</v>
      </c>
      <c r="D43" s="474" t="s">
        <v>305</v>
      </c>
      <c r="E43" s="482">
        <v>7878240.2199999997</v>
      </c>
      <c r="F43" s="483">
        <v>90.053382824590344</v>
      </c>
      <c r="G43" s="484">
        <v>7713301.1500000004</v>
      </c>
      <c r="H43" s="485">
        <v>89.766676305995361</v>
      </c>
      <c r="I43" s="479">
        <v>2.1383719731985273E-2</v>
      </c>
      <c r="J43" s="479">
        <v>3.1939081449072759E-3</v>
      </c>
    </row>
    <row r="44" spans="1:10" ht="12.75" customHeight="1">
      <c r="A44" s="473" t="s">
        <v>326</v>
      </c>
      <c r="B44" s="473" t="s">
        <v>323</v>
      </c>
      <c r="C44" s="474" t="s">
        <v>281</v>
      </c>
      <c r="D44" s="474" t="s">
        <v>279</v>
      </c>
      <c r="E44" s="482">
        <v>44026381.82</v>
      </c>
      <c r="F44" s="483">
        <v>63.078203509992456</v>
      </c>
      <c r="G44" s="484">
        <v>44118300.090000004</v>
      </c>
      <c r="H44" s="485">
        <v>63.128403721940707</v>
      </c>
      <c r="I44" s="479">
        <v>-2.0834499473573187E-3</v>
      </c>
      <c r="J44" s="479">
        <v>-7.9520800445653794E-4</v>
      </c>
    </row>
    <row r="45" spans="1:10" ht="12.75" customHeight="1">
      <c r="A45" s="473" t="s">
        <v>327</v>
      </c>
      <c r="B45" s="473" t="s">
        <v>328</v>
      </c>
      <c r="C45" s="474" t="s">
        <v>281</v>
      </c>
      <c r="D45" s="474" t="s">
        <v>305</v>
      </c>
      <c r="E45" s="482">
        <v>28342774.329999998</v>
      </c>
      <c r="F45" s="483">
        <v>17874.239681317231</v>
      </c>
      <c r="G45" s="484">
        <v>27362956.32</v>
      </c>
      <c r="H45" s="485">
        <v>17853.026044789942</v>
      </c>
      <c r="I45" s="479">
        <v>3.5808192599563249E-2</v>
      </c>
      <c r="J45" s="479">
        <v>1.1882375835932102E-3</v>
      </c>
    </row>
    <row r="46" spans="1:10" ht="12.75" customHeight="1">
      <c r="A46" s="473" t="s">
        <v>329</v>
      </c>
      <c r="B46" s="473" t="s">
        <v>328</v>
      </c>
      <c r="C46" s="474" t="s">
        <v>281</v>
      </c>
      <c r="D46" s="474" t="s">
        <v>279</v>
      </c>
      <c r="E46" s="482">
        <v>5151634.79</v>
      </c>
      <c r="F46" s="483">
        <v>6453.494328865424</v>
      </c>
      <c r="G46" s="484">
        <v>5166464.34</v>
      </c>
      <c r="H46" s="485">
        <v>6472.0714254038667</v>
      </c>
      <c r="I46" s="479">
        <v>-2.8703478866941579E-3</v>
      </c>
      <c r="J46" s="479">
        <v>-2.8703478866942689E-3</v>
      </c>
    </row>
    <row r="47" spans="1:10" ht="12.75" customHeight="1">
      <c r="A47" s="473" t="s">
        <v>330</v>
      </c>
      <c r="B47" s="473" t="s">
        <v>328</v>
      </c>
      <c r="C47" s="474" t="s">
        <v>278</v>
      </c>
      <c r="D47" s="474" t="s">
        <v>282</v>
      </c>
      <c r="E47" s="482">
        <v>10294536.970000001</v>
      </c>
      <c r="F47" s="483">
        <v>1.0558599573051408</v>
      </c>
      <c r="G47" s="484">
        <v>10181476.84</v>
      </c>
      <c r="H47" s="485">
        <v>1.0442639365824418</v>
      </c>
      <c r="I47" s="479">
        <v>1.110449218484888E-2</v>
      </c>
      <c r="J47" s="479">
        <v>1.1104492184848658E-2</v>
      </c>
    </row>
    <row r="48" spans="1:10" ht="12.75" customHeight="1">
      <c r="A48" s="473" t="s">
        <v>331</v>
      </c>
      <c r="B48" s="473" t="s">
        <v>328</v>
      </c>
      <c r="C48" s="474" t="s">
        <v>278</v>
      </c>
      <c r="D48" s="474" t="s">
        <v>282</v>
      </c>
      <c r="E48" s="482">
        <v>2608714.2999999998</v>
      </c>
      <c r="F48" s="483">
        <v>0.538922511223481</v>
      </c>
      <c r="G48" s="484">
        <v>2598182.91</v>
      </c>
      <c r="H48" s="485">
        <v>0.53674687890319439</v>
      </c>
      <c r="I48" s="479">
        <v>4.0533674359359839E-3</v>
      </c>
      <c r="J48" s="479">
        <v>4.053367435936206E-3</v>
      </c>
    </row>
    <row r="49" spans="1:10" ht="12.75" customHeight="1">
      <c r="A49" s="473" t="s">
        <v>332</v>
      </c>
      <c r="B49" s="473" t="s">
        <v>328</v>
      </c>
      <c r="C49" s="474" t="s">
        <v>278</v>
      </c>
      <c r="D49" s="474" t="s">
        <v>282</v>
      </c>
      <c r="E49" s="482">
        <v>4354917.71</v>
      </c>
      <c r="F49" s="483">
        <v>0.98257557691794617</v>
      </c>
      <c r="G49" s="484">
        <v>4346372.3600000003</v>
      </c>
      <c r="H49" s="485">
        <v>0.98064753768383273</v>
      </c>
      <c r="I49" s="479">
        <v>1.9660878756369016E-3</v>
      </c>
      <c r="J49" s="479">
        <v>1.9660878756369016E-3</v>
      </c>
    </row>
    <row r="50" spans="1:10" ht="12.75" customHeight="1">
      <c r="A50" s="473" t="s">
        <v>333</v>
      </c>
      <c r="B50" s="473" t="s">
        <v>328</v>
      </c>
      <c r="C50" s="474" t="s">
        <v>278</v>
      </c>
      <c r="D50" s="474" t="s">
        <v>305</v>
      </c>
      <c r="E50" s="482">
        <v>95925614.590000004</v>
      </c>
      <c r="F50" s="483">
        <v>9.118784166084863</v>
      </c>
      <c r="G50" s="484">
        <v>95802829.810000002</v>
      </c>
      <c r="H50" s="485">
        <v>9.1071121229868268</v>
      </c>
      <c r="I50" s="479">
        <v>1.2816404300741713E-3</v>
      </c>
      <c r="J50" s="479">
        <v>1.2816404300739492E-3</v>
      </c>
    </row>
    <row r="51" spans="1:10" ht="12.75" customHeight="1">
      <c r="A51" s="473" t="s">
        <v>334</v>
      </c>
      <c r="B51" s="473" t="s">
        <v>328</v>
      </c>
      <c r="C51" s="474" t="s">
        <v>278</v>
      </c>
      <c r="D51" s="474" t="s">
        <v>282</v>
      </c>
      <c r="E51" s="482">
        <v>12253497.060000001</v>
      </c>
      <c r="F51" s="483">
        <v>1.0558337087536309</v>
      </c>
      <c r="G51" s="484">
        <v>12205271.369999999</v>
      </c>
      <c r="H51" s="485">
        <v>1.0516782983527813</v>
      </c>
      <c r="I51" s="479">
        <v>3.9512181694327797E-3</v>
      </c>
      <c r="J51" s="479">
        <v>3.9512181694327797E-3</v>
      </c>
    </row>
    <row r="52" spans="1:10" ht="12.75" customHeight="1">
      <c r="A52" s="473" t="s">
        <v>335</v>
      </c>
      <c r="B52" s="473" t="s">
        <v>336</v>
      </c>
      <c r="C52" s="474" t="s">
        <v>281</v>
      </c>
      <c r="D52" s="474" t="s">
        <v>279</v>
      </c>
      <c r="E52" s="482">
        <v>5031901.09</v>
      </c>
      <c r="F52" s="483">
        <v>345.51686861684607</v>
      </c>
      <c r="G52" s="484">
        <v>4921888.97</v>
      </c>
      <c r="H52" s="485">
        <v>350.5512335953261</v>
      </c>
      <c r="I52" s="479">
        <v>2.2351605383735373E-2</v>
      </c>
      <c r="J52" s="479">
        <v>-1.4361281593125552E-2</v>
      </c>
    </row>
    <row r="53" spans="1:10" ht="12.75" customHeight="1">
      <c r="A53" s="473" t="s">
        <v>337</v>
      </c>
      <c r="B53" s="473" t="s">
        <v>336</v>
      </c>
      <c r="C53" s="474" t="s">
        <v>281</v>
      </c>
      <c r="D53" s="474" t="s">
        <v>279</v>
      </c>
      <c r="E53" s="482">
        <v>10952867.140000001</v>
      </c>
      <c r="F53" s="483">
        <v>581.91556826003682</v>
      </c>
      <c r="G53" s="484">
        <v>11233696.58</v>
      </c>
      <c r="H53" s="485">
        <v>594.20045537803514</v>
      </c>
      <c r="I53" s="479">
        <v>-2.4998845037347395E-2</v>
      </c>
      <c r="J53" s="479">
        <v>-2.0674651132979283E-2</v>
      </c>
    </row>
    <row r="54" spans="1:10" ht="12.75" customHeight="1">
      <c r="A54" s="473" t="s">
        <v>338</v>
      </c>
      <c r="B54" s="473" t="s">
        <v>336</v>
      </c>
      <c r="C54" s="474" t="s">
        <v>281</v>
      </c>
      <c r="D54" s="474" t="s">
        <v>287</v>
      </c>
      <c r="E54" s="484">
        <v>0</v>
      </c>
      <c r="F54" s="485">
        <v>0</v>
      </c>
      <c r="G54" s="484">
        <v>0</v>
      </c>
      <c r="H54" s="485">
        <v>0</v>
      </c>
      <c r="I54" s="479"/>
      <c r="J54" s="479"/>
    </row>
    <row r="55" spans="1:10" ht="12.75" customHeight="1">
      <c r="A55" s="473" t="s">
        <v>339</v>
      </c>
      <c r="B55" s="473" t="s">
        <v>336</v>
      </c>
      <c r="C55" s="474" t="s">
        <v>340</v>
      </c>
      <c r="D55" s="474" t="s">
        <v>279</v>
      </c>
      <c r="E55" s="482">
        <v>4652863.7699999996</v>
      </c>
      <c r="F55" s="483">
        <v>654.23633311185472</v>
      </c>
      <c r="G55" s="484">
        <v>5537652.1699999999</v>
      </c>
      <c r="H55" s="485">
        <v>704.64786319546374</v>
      </c>
      <c r="I55" s="479">
        <v>-0.15977681025061574</v>
      </c>
      <c r="J55" s="479">
        <v>-7.1541450299729692E-2</v>
      </c>
    </row>
    <row r="56" spans="1:10" ht="12.75" customHeight="1">
      <c r="A56" s="473" t="s">
        <v>341</v>
      </c>
      <c r="B56" s="473" t="s">
        <v>336</v>
      </c>
      <c r="C56" s="474" t="s">
        <v>340</v>
      </c>
      <c r="D56" s="474" t="s">
        <v>279</v>
      </c>
      <c r="E56" s="484">
        <v>0</v>
      </c>
      <c r="F56" s="485">
        <v>0</v>
      </c>
      <c r="G56" s="484">
        <v>0</v>
      </c>
      <c r="H56" s="485">
        <v>0</v>
      </c>
      <c r="I56" s="479"/>
      <c r="J56" s="479"/>
    </row>
    <row r="57" spans="1:10" ht="12.75" customHeight="1">
      <c r="A57" s="473" t="s">
        <v>342</v>
      </c>
      <c r="B57" s="473" t="s">
        <v>336</v>
      </c>
      <c r="C57" s="474" t="s">
        <v>281</v>
      </c>
      <c r="D57" s="474" t="s">
        <v>279</v>
      </c>
      <c r="E57" s="482">
        <v>50034553.479999997</v>
      </c>
      <c r="F57" s="483">
        <v>924.88673839624903</v>
      </c>
      <c r="G57" s="484">
        <v>49980268.890000001</v>
      </c>
      <c r="H57" s="485">
        <v>914.85263387594125</v>
      </c>
      <c r="I57" s="479">
        <v>1.0861204072245556E-3</v>
      </c>
      <c r="J57" s="479">
        <v>1.0968000909388431E-2</v>
      </c>
    </row>
    <row r="58" spans="1:10" ht="12.75" customHeight="1">
      <c r="A58" s="473" t="s">
        <v>343</v>
      </c>
      <c r="B58" s="473" t="s">
        <v>344</v>
      </c>
      <c r="C58" s="474" t="s">
        <v>281</v>
      </c>
      <c r="D58" s="474" t="s">
        <v>282</v>
      </c>
      <c r="E58" s="484">
        <v>5275925.78</v>
      </c>
      <c r="F58" s="485">
        <v>7.6966924380743711</v>
      </c>
      <c r="G58" s="484">
        <v>5193694.5599999996</v>
      </c>
      <c r="H58" s="485">
        <v>7.5900430502630458</v>
      </c>
      <c r="I58" s="479">
        <v>1.5832894878593073E-2</v>
      </c>
      <c r="J58" s="479">
        <v>1.4051223043804573E-2</v>
      </c>
    </row>
    <row r="59" spans="1:10" ht="12.75" customHeight="1">
      <c r="A59" s="473" t="s">
        <v>345</v>
      </c>
      <c r="B59" s="473" t="s">
        <v>344</v>
      </c>
      <c r="C59" s="474" t="s">
        <v>281</v>
      </c>
      <c r="D59" s="474" t="s">
        <v>279</v>
      </c>
      <c r="E59" s="482">
        <v>8903659.6899999995</v>
      </c>
      <c r="F59" s="483">
        <v>9.156890865111647</v>
      </c>
      <c r="G59" s="484">
        <v>9018383.1400000006</v>
      </c>
      <c r="H59" s="485">
        <v>9.2853493549671366</v>
      </c>
      <c r="I59" s="479">
        <v>-1.2721066317437635E-2</v>
      </c>
      <c r="J59" s="479">
        <v>-1.3834534915670327E-2</v>
      </c>
    </row>
    <row r="60" spans="1:10" ht="12.75" customHeight="1">
      <c r="A60" s="473" t="s">
        <v>346</v>
      </c>
      <c r="B60" s="473" t="s">
        <v>344</v>
      </c>
      <c r="C60" s="474" t="s">
        <v>281</v>
      </c>
      <c r="D60" s="474" t="s">
        <v>279</v>
      </c>
      <c r="E60" s="482">
        <v>19520804.48</v>
      </c>
      <c r="F60" s="483">
        <v>6.3321641450525794</v>
      </c>
      <c r="G60" s="484">
        <v>19141495.609999999</v>
      </c>
      <c r="H60" s="485">
        <v>6.2518913065615829</v>
      </c>
      <c r="I60" s="479">
        <v>1.9816051876418772E-2</v>
      </c>
      <c r="J60" s="479">
        <v>1.2839768728344136E-2</v>
      </c>
    </row>
    <row r="61" spans="1:10" ht="12.75" customHeight="1">
      <c r="A61" s="473" t="s">
        <v>347</v>
      </c>
      <c r="B61" s="473" t="s">
        <v>344</v>
      </c>
      <c r="C61" s="474" t="s">
        <v>281</v>
      </c>
      <c r="D61" s="474" t="s">
        <v>279</v>
      </c>
      <c r="E61" s="482">
        <v>6092862.9500000002</v>
      </c>
      <c r="F61" s="483">
        <v>11.57834195274989</v>
      </c>
      <c r="G61" s="484">
        <v>5996971.5599999996</v>
      </c>
      <c r="H61" s="485">
        <v>11.411278914301366</v>
      </c>
      <c r="I61" s="479">
        <v>1.5989969110342228E-2</v>
      </c>
      <c r="J61" s="479">
        <v>1.4640167828966932E-2</v>
      </c>
    </row>
    <row r="62" spans="1:10" ht="12.75" customHeight="1">
      <c r="A62" s="473" t="s">
        <v>348</v>
      </c>
      <c r="B62" s="473" t="s">
        <v>344</v>
      </c>
      <c r="C62" s="474" t="s">
        <v>281</v>
      </c>
      <c r="D62" s="474" t="s">
        <v>279</v>
      </c>
      <c r="E62" s="482">
        <v>52530860.75</v>
      </c>
      <c r="F62" s="483">
        <v>12.95982331416381</v>
      </c>
      <c r="G62" s="484">
        <v>53003916.829999998</v>
      </c>
      <c r="H62" s="485">
        <v>12.830842019214222</v>
      </c>
      <c r="I62" s="479">
        <v>-8.9249268411094596E-3</v>
      </c>
      <c r="J62" s="479">
        <v>1.0052441979757631E-2</v>
      </c>
    </row>
    <row r="63" spans="1:10" ht="12.75" customHeight="1">
      <c r="A63" s="472" t="s">
        <v>349</v>
      </c>
      <c r="B63" s="473" t="s">
        <v>350</v>
      </c>
      <c r="C63" s="474" t="s">
        <v>281</v>
      </c>
      <c r="D63" s="491" t="s">
        <v>282</v>
      </c>
      <c r="E63" s="482">
        <v>13532997.74</v>
      </c>
      <c r="F63" s="483">
        <v>112.03311589189003</v>
      </c>
      <c r="G63" s="484">
        <v>13427924.65</v>
      </c>
      <c r="H63" s="485">
        <v>110.88850984023122</v>
      </c>
      <c r="I63" s="479">
        <v>7.8249686931330942E-3</v>
      </c>
      <c r="J63" s="479">
        <v>1.0322133946140788E-2</v>
      </c>
    </row>
    <row r="64" spans="1:10" ht="12.75" customHeight="1">
      <c r="A64" s="473" t="s">
        <v>351</v>
      </c>
      <c r="B64" s="473" t="s">
        <v>350</v>
      </c>
      <c r="C64" s="474" t="s">
        <v>281</v>
      </c>
      <c r="D64" s="474" t="s">
        <v>279</v>
      </c>
      <c r="E64" s="484">
        <v>0</v>
      </c>
      <c r="F64" s="485">
        <v>0</v>
      </c>
      <c r="G64" s="484">
        <v>0</v>
      </c>
      <c r="H64" s="485">
        <v>0</v>
      </c>
      <c r="I64" s="479"/>
      <c r="J64" s="479"/>
    </row>
    <row r="65" spans="1:10" ht="12.75" customHeight="1">
      <c r="A65" s="473" t="s">
        <v>352</v>
      </c>
      <c r="B65" s="473" t="s">
        <v>350</v>
      </c>
      <c r="C65" s="474" t="s">
        <v>281</v>
      </c>
      <c r="D65" s="474" t="s">
        <v>287</v>
      </c>
      <c r="E65" s="482">
        <v>168054019.83000001</v>
      </c>
      <c r="F65" s="483">
        <v>1262.889884572897</v>
      </c>
      <c r="G65" s="484">
        <v>162804057.49000001</v>
      </c>
      <c r="H65" s="485">
        <v>1259.2383423265589</v>
      </c>
      <c r="I65" s="479">
        <v>3.2247122221278124E-2</v>
      </c>
      <c r="J65" s="479">
        <v>2.8998023039796816E-3</v>
      </c>
    </row>
    <row r="66" spans="1:10" ht="12.75" customHeight="1">
      <c r="A66" s="473" t="s">
        <v>353</v>
      </c>
      <c r="B66" s="473" t="s">
        <v>350</v>
      </c>
      <c r="C66" s="474" t="s">
        <v>278</v>
      </c>
      <c r="D66" s="474" t="s">
        <v>279</v>
      </c>
      <c r="E66" s="484">
        <v>16857745.879999999</v>
      </c>
      <c r="F66" s="485">
        <v>829.76746718104027</v>
      </c>
      <c r="G66" s="484">
        <v>17837922.190000001</v>
      </c>
      <c r="H66" s="485">
        <v>818.57175089865461</v>
      </c>
      <c r="I66" s="479">
        <v>-5.4949018140100003E-2</v>
      </c>
      <c r="J66" s="479">
        <v>1.3677134924451773E-2</v>
      </c>
    </row>
    <row r="67" spans="1:10" ht="12.75" customHeight="1">
      <c r="A67" s="473" t="s">
        <v>354</v>
      </c>
      <c r="B67" s="473" t="s">
        <v>350</v>
      </c>
      <c r="C67" s="474" t="s">
        <v>278</v>
      </c>
      <c r="D67" s="474" t="s">
        <v>279</v>
      </c>
      <c r="E67" s="484">
        <v>36708376.689999998</v>
      </c>
      <c r="F67" s="485">
        <v>845.38179112689716</v>
      </c>
      <c r="G67" s="484">
        <v>36211202.350000001</v>
      </c>
      <c r="H67" s="485">
        <v>833.93203028345363</v>
      </c>
      <c r="I67" s="479">
        <v>1.372984898967311E-2</v>
      </c>
      <c r="J67" s="479">
        <v>1.3729848989673332E-2</v>
      </c>
    </row>
    <row r="68" spans="1:10" ht="12.75" customHeight="1">
      <c r="A68" s="473" t="s">
        <v>355</v>
      </c>
      <c r="B68" s="473" t="s">
        <v>350</v>
      </c>
      <c r="C68" s="474" t="s">
        <v>278</v>
      </c>
      <c r="D68" s="474" t="s">
        <v>279</v>
      </c>
      <c r="E68" s="482">
        <v>4333570.3600000003</v>
      </c>
      <c r="F68" s="483">
        <v>445.52425437943435</v>
      </c>
      <c r="G68" s="484">
        <v>4513967.13</v>
      </c>
      <c r="H68" s="485">
        <v>464.07042526627521</v>
      </c>
      <c r="I68" s="479">
        <v>-3.9964130177438717E-2</v>
      </c>
      <c r="J68" s="479">
        <v>-3.9964130177438939E-2</v>
      </c>
    </row>
    <row r="69" spans="1:10" ht="12.75" customHeight="1">
      <c r="A69" s="502" t="s">
        <v>277</v>
      </c>
      <c r="B69" s="473" t="s">
        <v>356</v>
      </c>
      <c r="C69" s="491" t="s">
        <v>278</v>
      </c>
      <c r="D69" s="491" t="s">
        <v>279</v>
      </c>
      <c r="E69" s="489">
        <v>5753570.9299999997</v>
      </c>
      <c r="F69" s="490">
        <v>201.48208972370981</v>
      </c>
      <c r="G69" s="489">
        <v>6002088.1900000004</v>
      </c>
      <c r="H69" s="490">
        <v>203.16713789162316</v>
      </c>
      <c r="I69" s="479">
        <v>-4.1405133035874453E-2</v>
      </c>
      <c r="J69" s="479">
        <v>-8.2939011958332864E-3</v>
      </c>
    </row>
    <row r="70" spans="1:10" ht="12.75" customHeight="1">
      <c r="A70" s="502" t="s">
        <v>280</v>
      </c>
      <c r="B70" s="473" t="s">
        <v>356</v>
      </c>
      <c r="C70" s="491" t="s">
        <v>281</v>
      </c>
      <c r="D70" s="491" t="s">
        <v>282</v>
      </c>
      <c r="E70" s="489">
        <v>10042793.470000001</v>
      </c>
      <c r="F70" s="490">
        <v>68.313621693257573</v>
      </c>
      <c r="G70" s="489">
        <v>10238166.09</v>
      </c>
      <c r="H70" s="490">
        <v>68.533247420087903</v>
      </c>
      <c r="I70" s="479">
        <v>-1.9082775008976149E-2</v>
      </c>
      <c r="J70" s="479">
        <v>-3.2046595644897868E-3</v>
      </c>
    </row>
    <row r="71" spans="1:10" ht="12.75" customHeight="1">
      <c r="A71" s="502" t="s">
        <v>283</v>
      </c>
      <c r="B71" s="473" t="s">
        <v>356</v>
      </c>
      <c r="C71" s="491" t="s">
        <v>281</v>
      </c>
      <c r="D71" s="491" t="s">
        <v>279</v>
      </c>
      <c r="E71" s="489">
        <v>11194344.85</v>
      </c>
      <c r="F71" s="490">
        <v>69.44304809257747</v>
      </c>
      <c r="G71" s="489">
        <v>11333051.18</v>
      </c>
      <c r="H71" s="490">
        <v>69.66995492225503</v>
      </c>
      <c r="I71" s="479">
        <v>-1.2239098526686476E-2</v>
      </c>
      <c r="J71" s="479">
        <v>-3.2568821083746036E-3</v>
      </c>
    </row>
    <row r="72" spans="1:10" ht="12.75" customHeight="1">
      <c r="A72" s="522" t="s">
        <v>1338</v>
      </c>
      <c r="B72" s="473" t="s">
        <v>356</v>
      </c>
      <c r="C72" s="491" t="s">
        <v>278</v>
      </c>
      <c r="D72" s="491" t="s">
        <v>279</v>
      </c>
      <c r="E72" s="489"/>
      <c r="F72" s="490"/>
      <c r="G72" s="489"/>
      <c r="H72" s="490"/>
      <c r="I72" s="479"/>
      <c r="J72" s="479"/>
    </row>
    <row r="73" spans="1:10" ht="12.75" customHeight="1">
      <c r="A73" s="502" t="s">
        <v>284</v>
      </c>
      <c r="B73" s="473" t="s">
        <v>356</v>
      </c>
      <c r="C73" s="491" t="s">
        <v>281</v>
      </c>
      <c r="D73" s="491" t="s">
        <v>279</v>
      </c>
      <c r="E73" s="489">
        <v>5402461.8200000003</v>
      </c>
      <c r="F73" s="490">
        <v>211.22389341219431</v>
      </c>
      <c r="G73" s="489">
        <v>5831143.9699999997</v>
      </c>
      <c r="H73" s="490">
        <v>212.21146531277614</v>
      </c>
      <c r="I73" s="479">
        <v>-7.3515960539729086E-2</v>
      </c>
      <c r="J73" s="479">
        <v>-4.6537160427513324E-3</v>
      </c>
    </row>
    <row r="74" spans="1:10" ht="12.75" customHeight="1">
      <c r="A74" s="473" t="s">
        <v>503</v>
      </c>
      <c r="B74" s="492" t="s">
        <v>356</v>
      </c>
      <c r="C74" s="474" t="s">
        <v>281</v>
      </c>
      <c r="D74" s="474" t="s">
        <v>279</v>
      </c>
      <c r="E74" s="484">
        <v>7427762.5499999998</v>
      </c>
      <c r="F74" s="485">
        <v>160.94980526043639</v>
      </c>
      <c r="G74" s="484">
        <v>7655104.0199999996</v>
      </c>
      <c r="H74" s="485">
        <v>161.48035763377817</v>
      </c>
      <c r="I74" s="479">
        <v>-2.9698024926381072E-2</v>
      </c>
      <c r="J74" s="479">
        <v>-3.2855536185089074E-3</v>
      </c>
    </row>
    <row r="75" spans="1:10" ht="12.75" customHeight="1">
      <c r="A75" s="473" t="s">
        <v>357</v>
      </c>
      <c r="B75" s="492" t="s">
        <v>356</v>
      </c>
      <c r="C75" s="474" t="s">
        <v>281</v>
      </c>
      <c r="D75" s="474" t="s">
        <v>282</v>
      </c>
      <c r="E75" s="482">
        <v>9231452.7799999993</v>
      </c>
      <c r="F75" s="483">
        <v>76.2834343196118</v>
      </c>
      <c r="G75" s="484">
        <v>9188869.7200000007</v>
      </c>
      <c r="H75" s="485">
        <v>75.240844699482878</v>
      </c>
      <c r="I75" s="479">
        <v>4.6341999938592782E-3</v>
      </c>
      <c r="J75" s="479">
        <v>1.385669743997564E-2</v>
      </c>
    </row>
    <row r="76" spans="1:10" ht="12.75" customHeight="1">
      <c r="A76" s="473" t="s">
        <v>358</v>
      </c>
      <c r="B76" s="492" t="s">
        <v>356</v>
      </c>
      <c r="C76" s="474" t="s">
        <v>281</v>
      </c>
      <c r="D76" s="474" t="s">
        <v>279</v>
      </c>
      <c r="E76" s="482">
        <v>44073815.149999999</v>
      </c>
      <c r="F76" s="483">
        <v>89.749465824156573</v>
      </c>
      <c r="G76" s="484">
        <v>44252960.149999999</v>
      </c>
      <c r="H76" s="485">
        <v>89.810080499680979</v>
      </c>
      <c r="I76" s="479">
        <v>-4.0482037674489657E-3</v>
      </c>
      <c r="J76" s="479">
        <v>-6.7492062346630188E-4</v>
      </c>
    </row>
    <row r="77" spans="1:10" ht="12.75" customHeight="1">
      <c r="A77" s="473" t="s">
        <v>516</v>
      </c>
      <c r="B77" s="492" t="s">
        <v>356</v>
      </c>
      <c r="C77" s="474" t="s">
        <v>281</v>
      </c>
      <c r="D77" s="474" t="s">
        <v>279</v>
      </c>
      <c r="E77" s="482">
        <v>4940529.8600000003</v>
      </c>
      <c r="F77" s="483">
        <v>472.15813957533356</v>
      </c>
      <c r="G77" s="484">
        <v>5078430.1100000003</v>
      </c>
      <c r="H77" s="485">
        <v>485.28034769198115</v>
      </c>
      <c r="I77" s="479">
        <v>-2.7154110032637568E-2</v>
      </c>
      <c r="J77" s="479">
        <v>-2.704046883220701E-2</v>
      </c>
    </row>
    <row r="78" spans="1:10" ht="12.75" customHeight="1">
      <c r="A78" s="473" t="s">
        <v>359</v>
      </c>
      <c r="B78" s="492" t="s">
        <v>356</v>
      </c>
      <c r="C78" s="474" t="s">
        <v>281</v>
      </c>
      <c r="D78" s="474" t="s">
        <v>287</v>
      </c>
      <c r="E78" s="482">
        <v>7666840.9299999997</v>
      </c>
      <c r="F78" s="483">
        <v>102.46533626791306</v>
      </c>
      <c r="G78" s="484">
        <v>6887871.7300000004</v>
      </c>
      <c r="H78" s="485">
        <v>102.20215924095369</v>
      </c>
      <c r="I78" s="479">
        <v>0.11309287259331691</v>
      </c>
      <c r="J78" s="479">
        <v>2.5750632757073344E-3</v>
      </c>
    </row>
    <row r="79" spans="1:10" ht="12.75" customHeight="1">
      <c r="A79" s="473" t="s">
        <v>360</v>
      </c>
      <c r="B79" s="492" t="s">
        <v>356</v>
      </c>
      <c r="C79" s="474" t="s">
        <v>281</v>
      </c>
      <c r="D79" s="474" t="s">
        <v>279</v>
      </c>
      <c r="E79" s="482">
        <v>8577675.4499999993</v>
      </c>
      <c r="F79" s="483">
        <v>96.18924606130139</v>
      </c>
      <c r="G79" s="484">
        <v>8535276.6999999993</v>
      </c>
      <c r="H79" s="485">
        <v>95.189177494618036</v>
      </c>
      <c r="I79" s="479">
        <v>4.9674722320367515E-3</v>
      </c>
      <c r="J79" s="479">
        <v>1.0506116272933408E-2</v>
      </c>
    </row>
    <row r="80" spans="1:10" ht="12.75" customHeight="1">
      <c r="A80" s="473" t="s">
        <v>361</v>
      </c>
      <c r="B80" s="492" t="s">
        <v>356</v>
      </c>
      <c r="C80" s="474" t="s">
        <v>278</v>
      </c>
      <c r="D80" s="474" t="s">
        <v>279</v>
      </c>
      <c r="E80" s="482">
        <v>13169527.539999999</v>
      </c>
      <c r="F80" s="483">
        <v>48.012597204611922</v>
      </c>
      <c r="G80" s="484">
        <v>13195581.09</v>
      </c>
      <c r="H80" s="485">
        <v>48.107581523381207</v>
      </c>
      <c r="I80" s="479">
        <v>-1.9744147546291169E-3</v>
      </c>
      <c r="J80" s="479">
        <v>-1.9744147546291169E-3</v>
      </c>
    </row>
    <row r="81" spans="1:10" ht="12.75" customHeight="1">
      <c r="A81" s="473" t="s">
        <v>362</v>
      </c>
      <c r="B81" s="492" t="s">
        <v>356</v>
      </c>
      <c r="C81" s="474" t="s">
        <v>281</v>
      </c>
      <c r="D81" s="474" t="s">
        <v>279</v>
      </c>
      <c r="E81" s="482">
        <v>12129239.07</v>
      </c>
      <c r="F81" s="483">
        <v>128.69961929664936</v>
      </c>
      <c r="G81" s="484">
        <v>14374682.09</v>
      </c>
      <c r="H81" s="485">
        <v>131.4198774218826</v>
      </c>
      <c r="I81" s="479">
        <v>-0.15620818644483847</v>
      </c>
      <c r="J81" s="479">
        <v>-2.069898540919124E-2</v>
      </c>
    </row>
    <row r="82" spans="1:10" ht="12.75" customHeight="1">
      <c r="A82" s="502" t="s">
        <v>285</v>
      </c>
      <c r="B82" s="492" t="s">
        <v>356</v>
      </c>
      <c r="C82" s="491" t="s">
        <v>281</v>
      </c>
      <c r="D82" s="491" t="s">
        <v>279</v>
      </c>
      <c r="E82" s="487">
        <v>12280710.07</v>
      </c>
      <c r="F82" s="488">
        <v>41.702496590596091</v>
      </c>
      <c r="G82" s="489">
        <v>12114627.560000001</v>
      </c>
      <c r="H82" s="490">
        <v>40.899211089651537</v>
      </c>
      <c r="I82" s="479">
        <v>1.3709254302490592E-2</v>
      </c>
      <c r="J82" s="479">
        <v>1.9640611139998265E-2</v>
      </c>
    </row>
    <row r="83" spans="1:10" ht="12.75" customHeight="1">
      <c r="A83" s="473" t="s">
        <v>363</v>
      </c>
      <c r="B83" s="492" t="s">
        <v>364</v>
      </c>
      <c r="C83" s="474" t="s">
        <v>281</v>
      </c>
      <c r="D83" s="474" t="s">
        <v>279</v>
      </c>
      <c r="E83" s="484">
        <v>0</v>
      </c>
      <c r="F83" s="485">
        <v>0</v>
      </c>
      <c r="G83" s="484">
        <v>0</v>
      </c>
      <c r="H83" s="485">
        <v>0</v>
      </c>
      <c r="I83" s="479"/>
      <c r="J83" s="479"/>
    </row>
    <row r="84" spans="1:10" ht="12.75" customHeight="1">
      <c r="A84" s="473" t="s">
        <v>365</v>
      </c>
      <c r="B84" s="492" t="s">
        <v>364</v>
      </c>
      <c r="C84" s="474" t="s">
        <v>281</v>
      </c>
      <c r="D84" s="474" t="s">
        <v>305</v>
      </c>
      <c r="E84" s="482">
        <v>12556078.869999999</v>
      </c>
      <c r="F84" s="483">
        <v>940.7813529675575</v>
      </c>
      <c r="G84" s="484">
        <v>12158240.359999999</v>
      </c>
      <c r="H84" s="485">
        <v>930.10430778190903</v>
      </c>
      <c r="I84" s="479">
        <v>3.2721717799630623E-2</v>
      </c>
      <c r="J84" s="479">
        <v>1.1479406230373135E-2</v>
      </c>
    </row>
    <row r="85" spans="1:10" ht="12.75" customHeight="1">
      <c r="A85" s="492" t="s">
        <v>366</v>
      </c>
      <c r="B85" s="492" t="s">
        <v>364</v>
      </c>
      <c r="C85" s="493" t="s">
        <v>281</v>
      </c>
      <c r="D85" s="493" t="s">
        <v>279</v>
      </c>
      <c r="E85" s="487">
        <v>8531821.5500000007</v>
      </c>
      <c r="F85" s="488">
        <v>789.55874542191873</v>
      </c>
      <c r="G85" s="489">
        <v>8379893.5199999996</v>
      </c>
      <c r="H85" s="490">
        <v>777.75197180032262</v>
      </c>
      <c r="I85" s="479">
        <v>1.8130066884191276E-2</v>
      </c>
      <c r="J85" s="479">
        <v>1.5180641193703437E-2</v>
      </c>
    </row>
    <row r="86" spans="1:10" ht="12.75" customHeight="1">
      <c r="A86" s="473" t="s">
        <v>367</v>
      </c>
      <c r="B86" s="473" t="s">
        <v>364</v>
      </c>
      <c r="C86" s="474" t="s">
        <v>281</v>
      </c>
      <c r="D86" s="474" t="s">
        <v>279</v>
      </c>
      <c r="E86" s="482">
        <v>108272070.47</v>
      </c>
      <c r="F86" s="483">
        <v>36.501349982917489</v>
      </c>
      <c r="G86" s="484">
        <v>108155580.33</v>
      </c>
      <c r="H86" s="485">
        <v>36.459031535940753</v>
      </c>
      <c r="I86" s="479">
        <v>1.0770608381422964E-3</v>
      </c>
      <c r="J86" s="479">
        <v>1.160712317194168E-3</v>
      </c>
    </row>
    <row r="87" spans="1:10" ht="12.75" customHeight="1">
      <c r="A87" s="473" t="s">
        <v>368</v>
      </c>
      <c r="B87" s="473" t="s">
        <v>364</v>
      </c>
      <c r="C87" s="474" t="s">
        <v>281</v>
      </c>
      <c r="D87" s="474" t="s">
        <v>279</v>
      </c>
      <c r="E87" s="484">
        <v>9118953.5999999996</v>
      </c>
      <c r="F87" s="485">
        <v>546.36793431942169</v>
      </c>
      <c r="G87" s="484">
        <v>8990651.6400000006</v>
      </c>
      <c r="H87" s="485">
        <v>541.33705643473536</v>
      </c>
      <c r="I87" s="479">
        <v>1.4270596296844129E-2</v>
      </c>
      <c r="J87" s="479">
        <v>9.2934297123863363E-3</v>
      </c>
    </row>
    <row r="88" spans="1:10" ht="12.75" customHeight="1">
      <c r="A88" s="473" t="s">
        <v>369</v>
      </c>
      <c r="B88" s="473" t="s">
        <v>364</v>
      </c>
      <c r="C88" s="474" t="s">
        <v>281</v>
      </c>
      <c r="D88" s="474" t="s">
        <v>287</v>
      </c>
      <c r="E88" s="482">
        <v>382146864.79000002</v>
      </c>
      <c r="F88" s="483">
        <v>129.21849003186472</v>
      </c>
      <c r="G88" s="484">
        <v>387523900.92000002</v>
      </c>
      <c r="H88" s="485">
        <v>128.96587284162092</v>
      </c>
      <c r="I88" s="479">
        <v>-1.3875366441230219E-2</v>
      </c>
      <c r="J88" s="479">
        <v>1.9587909939091652E-3</v>
      </c>
    </row>
    <row r="89" spans="1:10" ht="12.75" customHeight="1">
      <c r="A89" s="473" t="s">
        <v>370</v>
      </c>
      <c r="B89" s="473" t="s">
        <v>364</v>
      </c>
      <c r="C89" s="474" t="s">
        <v>281</v>
      </c>
      <c r="D89" s="474" t="s">
        <v>282</v>
      </c>
      <c r="E89" s="482">
        <v>25683860.850000001</v>
      </c>
      <c r="F89" s="483">
        <v>92.809008993149902</v>
      </c>
      <c r="G89" s="484">
        <v>26140550.32</v>
      </c>
      <c r="H89" s="485">
        <v>93.368280985713199</v>
      </c>
      <c r="I89" s="479">
        <v>-1.7470537705190803E-2</v>
      </c>
      <c r="J89" s="479">
        <v>-5.9899570460001383E-3</v>
      </c>
    </row>
    <row r="90" spans="1:10" ht="12.75" customHeight="1">
      <c r="A90" s="473" t="s">
        <v>371</v>
      </c>
      <c r="B90" s="473" t="s">
        <v>372</v>
      </c>
      <c r="C90" s="474" t="s">
        <v>281</v>
      </c>
      <c r="D90" s="474" t="s">
        <v>305</v>
      </c>
      <c r="E90" s="482">
        <v>48858424.850000001</v>
      </c>
      <c r="F90" s="483">
        <v>968.06273818620582</v>
      </c>
      <c r="G90" s="484">
        <v>60918318.630000003</v>
      </c>
      <c r="H90" s="485">
        <v>1011.0996230809682</v>
      </c>
      <c r="I90" s="479">
        <v>-0.19796826391825184</v>
      </c>
      <c r="J90" s="479">
        <v>-4.2564435701818115E-2</v>
      </c>
    </row>
    <row r="91" spans="1:10" ht="12.75" customHeight="1">
      <c r="A91" s="473" t="s">
        <v>373</v>
      </c>
      <c r="B91" s="473" t="s">
        <v>372</v>
      </c>
      <c r="C91" s="474" t="s">
        <v>281</v>
      </c>
      <c r="D91" s="474" t="s">
        <v>287</v>
      </c>
      <c r="E91" s="482">
        <v>33575870.850000001</v>
      </c>
      <c r="F91" s="483">
        <v>741.30691268771864</v>
      </c>
      <c r="G91" s="484">
        <v>35351871</v>
      </c>
      <c r="H91" s="485">
        <v>741.20963303976043</v>
      </c>
      <c r="I91" s="479">
        <v>-5.0237797880626989E-2</v>
      </c>
      <c r="J91" s="479">
        <v>1.3124444640477684E-4</v>
      </c>
    </row>
    <row r="92" spans="1:10" ht="12.75" customHeight="1">
      <c r="A92" s="473" t="s">
        <v>374</v>
      </c>
      <c r="B92" s="473" t="s">
        <v>372</v>
      </c>
      <c r="C92" s="474" t="s">
        <v>281</v>
      </c>
      <c r="D92" s="474" t="s">
        <v>279</v>
      </c>
      <c r="E92" s="482">
        <v>206317670.50999999</v>
      </c>
      <c r="F92" s="483">
        <v>66.985340206118394</v>
      </c>
      <c r="G92" s="484">
        <v>200301009.66</v>
      </c>
      <c r="H92" s="485">
        <v>64.953937920922712</v>
      </c>
      <c r="I92" s="479">
        <v>3.0038095465484416E-2</v>
      </c>
      <c r="J92" s="479">
        <v>3.1274505445209266E-2</v>
      </c>
    </row>
    <row r="93" spans="1:10" ht="12.75" customHeight="1">
      <c r="A93" s="473" t="s">
        <v>375</v>
      </c>
      <c r="B93" s="473" t="s">
        <v>372</v>
      </c>
      <c r="C93" s="474" t="s">
        <v>281</v>
      </c>
      <c r="D93" s="474" t="s">
        <v>287</v>
      </c>
      <c r="E93" s="482">
        <v>387284362.70999998</v>
      </c>
      <c r="F93" s="483">
        <v>1006.3870240798105</v>
      </c>
      <c r="G93" s="484">
        <v>374543888.17000002</v>
      </c>
      <c r="H93" s="485">
        <v>1001.2865860917591</v>
      </c>
      <c r="I93" s="479">
        <v>3.4015972339714873E-2</v>
      </c>
      <c r="J93" s="479">
        <v>5.093884267399984E-3</v>
      </c>
    </row>
    <row r="94" spans="1:10" ht="12.75" customHeight="1">
      <c r="A94" s="473" t="s">
        <v>376</v>
      </c>
      <c r="B94" s="473" t="s">
        <v>372</v>
      </c>
      <c r="C94" s="474" t="s">
        <v>281</v>
      </c>
      <c r="D94" s="474" t="s">
        <v>282</v>
      </c>
      <c r="E94" s="482">
        <v>194996663.03999999</v>
      </c>
      <c r="F94" s="483">
        <v>95.905868638196196</v>
      </c>
      <c r="G94" s="484">
        <v>194071835.77000001</v>
      </c>
      <c r="H94" s="485">
        <v>94.423256347096242</v>
      </c>
      <c r="I94" s="479">
        <v>4.7653863134269336E-3</v>
      </c>
      <c r="J94" s="479">
        <v>1.5701770394890069E-2</v>
      </c>
    </row>
    <row r="95" spans="1:10" ht="12.75" customHeight="1">
      <c r="A95" s="473" t="s">
        <v>377</v>
      </c>
      <c r="B95" s="473" t="s">
        <v>372</v>
      </c>
      <c r="C95" s="474" t="s">
        <v>281</v>
      </c>
      <c r="D95" s="474" t="s">
        <v>279</v>
      </c>
      <c r="E95" s="482">
        <v>106790592.34999999</v>
      </c>
      <c r="F95" s="483">
        <v>57.880187659444417</v>
      </c>
      <c r="G95" s="484">
        <v>110488900.89</v>
      </c>
      <c r="H95" s="485">
        <v>57.969706781732292</v>
      </c>
      <c r="I95" s="479">
        <v>-3.3472217663581882E-2</v>
      </c>
      <c r="J95" s="479">
        <v>-1.5442396944481684E-3</v>
      </c>
    </row>
    <row r="96" spans="1:10" ht="12.75" customHeight="1">
      <c r="A96" s="473" t="s">
        <v>378</v>
      </c>
      <c r="B96" s="473" t="s">
        <v>372</v>
      </c>
      <c r="C96" s="474" t="s">
        <v>281</v>
      </c>
      <c r="D96" s="474" t="s">
        <v>287</v>
      </c>
      <c r="E96" s="482">
        <v>1269515217.6500001</v>
      </c>
      <c r="F96" s="483">
        <v>139.23355432394604</v>
      </c>
      <c r="G96" s="484">
        <v>1189790515.0799999</v>
      </c>
      <c r="H96" s="485">
        <v>138.95984899832229</v>
      </c>
      <c r="I96" s="479">
        <v>6.7007344200117114E-2</v>
      </c>
      <c r="J96" s="479">
        <v>1.9696720138711044E-3</v>
      </c>
    </row>
    <row r="97" spans="1:10" ht="12.75" customHeight="1">
      <c r="A97" s="473" t="s">
        <v>379</v>
      </c>
      <c r="B97" s="473" t="s">
        <v>380</v>
      </c>
      <c r="C97" s="474" t="s">
        <v>281</v>
      </c>
      <c r="D97" s="474" t="s">
        <v>279</v>
      </c>
      <c r="E97" s="482">
        <v>8757172.1600000001</v>
      </c>
      <c r="F97" s="483">
        <v>662.44084265024526</v>
      </c>
      <c r="G97" s="484">
        <v>8685305.0800000001</v>
      </c>
      <c r="H97" s="485">
        <v>657.00442000556222</v>
      </c>
      <c r="I97" s="479">
        <v>8.274560229955652E-3</v>
      </c>
      <c r="J97" s="479">
        <v>8.274560229955652E-3</v>
      </c>
    </row>
    <row r="98" spans="1:10" ht="12.75" customHeight="1">
      <c r="A98" s="473" t="s">
        <v>381</v>
      </c>
      <c r="B98" s="473" t="s">
        <v>380</v>
      </c>
      <c r="C98" s="494" t="s">
        <v>281</v>
      </c>
      <c r="D98" s="494" t="s">
        <v>287</v>
      </c>
      <c r="E98" s="482">
        <v>6166952.5999999996</v>
      </c>
      <c r="F98" s="483">
        <v>82.990297517228129</v>
      </c>
      <c r="G98" s="484">
        <v>6174849.8200000003</v>
      </c>
      <c r="H98" s="485">
        <v>83.097910710801472</v>
      </c>
      <c r="I98" s="479">
        <v>-1.278933128773807E-3</v>
      </c>
      <c r="J98" s="479">
        <v>-1.295016838002816E-3</v>
      </c>
    </row>
    <row r="99" spans="1:10" ht="12.75" customHeight="1">
      <c r="A99" s="473" t="s">
        <v>382</v>
      </c>
      <c r="B99" s="473" t="s">
        <v>380</v>
      </c>
      <c r="C99" s="494" t="s">
        <v>281</v>
      </c>
      <c r="D99" s="494" t="s">
        <v>279</v>
      </c>
      <c r="E99" s="482">
        <v>9196967.8699999992</v>
      </c>
      <c r="F99" s="483">
        <v>70.659454795012564</v>
      </c>
      <c r="G99" s="484">
        <v>8990877.4499999993</v>
      </c>
      <c r="H99" s="485">
        <v>68.918600033432611</v>
      </c>
      <c r="I99" s="479">
        <v>2.2922169848950569E-2</v>
      </c>
      <c r="J99" s="479">
        <v>2.5259578121660242E-2</v>
      </c>
    </row>
    <row r="100" spans="1:10" ht="12.75" customHeight="1">
      <c r="A100" s="473" t="s">
        <v>383</v>
      </c>
      <c r="B100" s="473" t="s">
        <v>384</v>
      </c>
      <c r="C100" s="494" t="s">
        <v>281</v>
      </c>
      <c r="D100" s="494" t="s">
        <v>282</v>
      </c>
      <c r="E100" s="482">
        <v>162641688.31</v>
      </c>
      <c r="F100" s="483">
        <v>931.9043684874074</v>
      </c>
      <c r="G100" s="484">
        <v>169202984.22999999</v>
      </c>
      <c r="H100" s="485">
        <v>965.25089786445699</v>
      </c>
      <c r="I100" s="479">
        <v>-3.8777660747880915E-2</v>
      </c>
      <c r="J100" s="479">
        <v>-3.4547006846433637E-2</v>
      </c>
    </row>
    <row r="101" spans="1:10" ht="12.75" customHeight="1">
      <c r="A101" s="473" t="s">
        <v>385</v>
      </c>
      <c r="B101" s="473" t="s">
        <v>384</v>
      </c>
      <c r="C101" s="494" t="s">
        <v>281</v>
      </c>
      <c r="D101" s="494" t="s">
        <v>305</v>
      </c>
      <c r="E101" s="482">
        <v>112387879.42</v>
      </c>
      <c r="F101" s="483">
        <v>1331.7446286664981</v>
      </c>
      <c r="G101" s="484">
        <v>148235799.28</v>
      </c>
      <c r="H101" s="485">
        <v>1374.4523120099241</v>
      </c>
      <c r="I101" s="479">
        <v>-0.24183038128520828</v>
      </c>
      <c r="J101" s="479">
        <v>-3.1072510097474804E-2</v>
      </c>
    </row>
    <row r="102" spans="1:10" ht="12.75" customHeight="1">
      <c r="A102" s="473" t="s">
        <v>386</v>
      </c>
      <c r="B102" s="473" t="s">
        <v>384</v>
      </c>
      <c r="C102" s="494" t="s">
        <v>281</v>
      </c>
      <c r="D102" s="494" t="s">
        <v>287</v>
      </c>
      <c r="E102" s="482">
        <v>1050997543.04</v>
      </c>
      <c r="F102" s="483">
        <v>153.0822814601768</v>
      </c>
      <c r="G102" s="484">
        <v>1018787806.8200001</v>
      </c>
      <c r="H102" s="485">
        <v>152.90516853255056</v>
      </c>
      <c r="I102" s="479">
        <v>3.1615745697367581E-2</v>
      </c>
      <c r="J102" s="479">
        <v>1.1583187757877589E-3</v>
      </c>
    </row>
    <row r="103" spans="1:10" ht="12.75" customHeight="1">
      <c r="A103" s="473" t="s">
        <v>387</v>
      </c>
      <c r="B103" s="473" t="s">
        <v>384</v>
      </c>
      <c r="C103" s="494" t="s">
        <v>281</v>
      </c>
      <c r="D103" s="494" t="s">
        <v>279</v>
      </c>
      <c r="E103" s="482">
        <v>99325682.370000005</v>
      </c>
      <c r="F103" s="483">
        <v>353.54348922607829</v>
      </c>
      <c r="G103" s="484">
        <v>97178872.480000004</v>
      </c>
      <c r="H103" s="485">
        <v>344.28915582184601</v>
      </c>
      <c r="I103" s="479">
        <v>2.2091323301181909E-2</v>
      </c>
      <c r="J103" s="479">
        <v>2.6879537876066451E-2</v>
      </c>
    </row>
    <row r="104" spans="1:10" ht="12.75" customHeight="1">
      <c r="A104" s="473" t="s">
        <v>388</v>
      </c>
      <c r="B104" s="473" t="s">
        <v>384</v>
      </c>
      <c r="C104" s="494" t="s">
        <v>281</v>
      </c>
      <c r="D104" s="494" t="s">
        <v>287</v>
      </c>
      <c r="E104" s="482">
        <v>177459336.33000001</v>
      </c>
      <c r="F104" s="483">
        <v>778.67576793527496</v>
      </c>
      <c r="G104" s="484">
        <v>181506203.19999999</v>
      </c>
      <c r="H104" s="485">
        <v>775.97755631527173</v>
      </c>
      <c r="I104" s="479">
        <v>-2.2296025142131248E-2</v>
      </c>
      <c r="J104" s="479">
        <v>3.4771773977790854E-3</v>
      </c>
    </row>
    <row r="105" spans="1:10" ht="12.75" customHeight="1">
      <c r="A105" s="473" t="s">
        <v>389</v>
      </c>
      <c r="B105" s="473" t="s">
        <v>384</v>
      </c>
      <c r="C105" s="494" t="s">
        <v>281</v>
      </c>
      <c r="D105" s="494" t="s">
        <v>282</v>
      </c>
      <c r="E105" s="482">
        <v>24178557.890000001</v>
      </c>
      <c r="F105" s="483">
        <v>737.48099805614277</v>
      </c>
      <c r="G105" s="484">
        <v>26148306.899999999</v>
      </c>
      <c r="H105" s="485">
        <v>772.20793819025835</v>
      </c>
      <c r="I105" s="479">
        <v>-7.5329887228759662E-2</v>
      </c>
      <c r="J105" s="479">
        <v>-4.4970970145038147E-2</v>
      </c>
    </row>
    <row r="106" spans="1:10" ht="12.75" customHeight="1">
      <c r="A106" s="473" t="s">
        <v>504</v>
      </c>
      <c r="B106" s="473" t="s">
        <v>384</v>
      </c>
      <c r="C106" s="494" t="s">
        <v>281</v>
      </c>
      <c r="D106" s="494" t="s">
        <v>279</v>
      </c>
      <c r="E106" s="482">
        <v>16230173.77</v>
      </c>
      <c r="F106" s="483">
        <v>774.71052723627747</v>
      </c>
      <c r="G106" s="484">
        <v>16048096.75</v>
      </c>
      <c r="H106" s="485">
        <v>769.65138388412277</v>
      </c>
      <c r="I106" s="479">
        <v>1.1345708019862233E-2</v>
      </c>
      <c r="J106" s="479">
        <v>6.5732920879362222E-3</v>
      </c>
    </row>
    <row r="107" spans="1:10" ht="12.75" customHeight="1">
      <c r="A107" s="473" t="s">
        <v>390</v>
      </c>
      <c r="B107" s="473" t="s">
        <v>384</v>
      </c>
      <c r="C107" s="494" t="s">
        <v>281</v>
      </c>
      <c r="D107" s="494" t="s">
        <v>279</v>
      </c>
      <c r="E107" s="482">
        <v>34414627.630000003</v>
      </c>
      <c r="F107" s="483">
        <v>848.39905181807285</v>
      </c>
      <c r="G107" s="484">
        <v>33806428.960000001</v>
      </c>
      <c r="H107" s="485">
        <v>845.93645407290819</v>
      </c>
      <c r="I107" s="479">
        <v>1.7990621568448661E-2</v>
      </c>
      <c r="J107" s="479">
        <v>2.9110907010898579E-3</v>
      </c>
    </row>
    <row r="108" spans="1:10" ht="12.75" customHeight="1">
      <c r="A108" s="473" t="s">
        <v>391</v>
      </c>
      <c r="B108" s="473" t="s">
        <v>384</v>
      </c>
      <c r="C108" s="494" t="s">
        <v>278</v>
      </c>
      <c r="D108" s="494" t="s">
        <v>282</v>
      </c>
      <c r="E108" s="482">
        <v>12947362.83</v>
      </c>
      <c r="F108" s="483">
        <v>418.71114232116474</v>
      </c>
      <c r="G108" s="484">
        <v>12945083.59</v>
      </c>
      <c r="H108" s="485">
        <v>418.63743285642238</v>
      </c>
      <c r="I108" s="479">
        <v>1.7606993297136775E-4</v>
      </c>
      <c r="J108" s="479">
        <v>1.7606993297136775E-4</v>
      </c>
    </row>
    <row r="109" spans="1:10" ht="12.75" customHeight="1">
      <c r="A109" s="473" t="s">
        <v>654</v>
      </c>
      <c r="B109" s="473" t="s">
        <v>566</v>
      </c>
      <c r="C109" s="494" t="s">
        <v>281</v>
      </c>
      <c r="D109" s="494" t="s">
        <v>282</v>
      </c>
      <c r="E109" s="503"/>
      <c r="F109" s="504"/>
      <c r="G109" s="523"/>
      <c r="H109" s="524"/>
      <c r="I109" s="479"/>
      <c r="J109" s="479"/>
    </row>
    <row r="110" spans="1:10" ht="12.75" customHeight="1">
      <c r="A110" s="473" t="s">
        <v>1339</v>
      </c>
      <c r="B110" s="473" t="s">
        <v>566</v>
      </c>
      <c r="C110" s="494" t="s">
        <v>281</v>
      </c>
      <c r="D110" s="494" t="s">
        <v>287</v>
      </c>
      <c r="E110" s="503"/>
      <c r="F110" s="504"/>
      <c r="G110" s="484"/>
      <c r="H110" s="485"/>
      <c r="I110" s="479"/>
      <c r="J110" s="479"/>
    </row>
    <row r="111" spans="1:10" ht="12.75" customHeight="1">
      <c r="A111" s="473" t="s">
        <v>1340</v>
      </c>
      <c r="B111" s="473" t="s">
        <v>566</v>
      </c>
      <c r="C111" s="494" t="s">
        <v>281</v>
      </c>
      <c r="D111" s="494" t="s">
        <v>279</v>
      </c>
      <c r="E111" s="503"/>
      <c r="F111" s="504"/>
      <c r="G111" s="484"/>
      <c r="H111" s="485"/>
      <c r="I111" s="479"/>
      <c r="J111" s="479"/>
    </row>
    <row r="112" spans="1:10" ht="12.75" customHeight="1">
      <c r="A112" s="473" t="s">
        <v>392</v>
      </c>
      <c r="B112" s="473" t="s">
        <v>393</v>
      </c>
      <c r="C112" s="494" t="s">
        <v>281</v>
      </c>
      <c r="D112" s="494" t="s">
        <v>287</v>
      </c>
      <c r="E112" s="482">
        <v>245188162.44999999</v>
      </c>
      <c r="F112" s="483">
        <v>122.56931934211389</v>
      </c>
      <c r="G112" s="484">
        <v>238212609.33000001</v>
      </c>
      <c r="H112" s="485">
        <v>122.29172530233592</v>
      </c>
      <c r="I112" s="479">
        <v>2.9282887835448745E-2</v>
      </c>
      <c r="J112" s="479">
        <v>2.2699331380899856E-3</v>
      </c>
    </row>
    <row r="113" spans="1:10" ht="12.75" customHeight="1">
      <c r="A113" s="473" t="s">
        <v>394</v>
      </c>
      <c r="B113" s="473" t="s">
        <v>393</v>
      </c>
      <c r="C113" s="494" t="s">
        <v>281</v>
      </c>
      <c r="D113" s="494" t="s">
        <v>279</v>
      </c>
      <c r="E113" s="487">
        <v>5542234.7300000004</v>
      </c>
      <c r="F113" s="488">
        <v>92.706984513525924</v>
      </c>
      <c r="G113" s="489">
        <v>5754153.8700000001</v>
      </c>
      <c r="H113" s="490">
        <v>92.408882961888168</v>
      </c>
      <c r="I113" s="479">
        <v>-3.6828896965176106E-2</v>
      </c>
      <c r="J113" s="479">
        <v>3.2258971441165851E-3</v>
      </c>
    </row>
    <row r="114" spans="1:10" ht="12.75" customHeight="1">
      <c r="A114" s="473" t="s">
        <v>395</v>
      </c>
      <c r="B114" s="473" t="s">
        <v>393</v>
      </c>
      <c r="C114" s="494" t="s">
        <v>281</v>
      </c>
      <c r="D114" s="494" t="s">
        <v>282</v>
      </c>
      <c r="E114" s="482">
        <v>21846764.760000002</v>
      </c>
      <c r="F114" s="483">
        <v>719.88838304856449</v>
      </c>
      <c r="G114" s="484">
        <v>22012035.739999998</v>
      </c>
      <c r="H114" s="485">
        <v>715.92779435633906</v>
      </c>
      <c r="I114" s="479">
        <v>-7.5082096881965432E-3</v>
      </c>
      <c r="J114" s="479">
        <v>5.5321063429116801E-3</v>
      </c>
    </row>
    <row r="115" spans="1:10" ht="12.75" customHeight="1">
      <c r="A115" s="473" t="s">
        <v>396</v>
      </c>
      <c r="B115" s="473" t="s">
        <v>397</v>
      </c>
      <c r="C115" s="494" t="s">
        <v>281</v>
      </c>
      <c r="D115" s="494" t="s">
        <v>279</v>
      </c>
      <c r="E115" s="482">
        <v>327784747.10000002</v>
      </c>
      <c r="F115" s="483">
        <v>97.128737681373906</v>
      </c>
      <c r="G115" s="484">
        <v>298379121.62</v>
      </c>
      <c r="H115" s="485">
        <v>89.147746386110825</v>
      </c>
      <c r="I115" s="479">
        <v>9.8551216721689761E-2</v>
      </c>
      <c r="J115" s="479">
        <v>8.9525440841727422E-2</v>
      </c>
    </row>
    <row r="116" spans="1:10" ht="12.75" customHeight="1">
      <c r="A116" s="473" t="s">
        <v>398</v>
      </c>
      <c r="B116" s="473" t="s">
        <v>397</v>
      </c>
      <c r="C116" s="494" t="s">
        <v>281</v>
      </c>
      <c r="D116" s="494" t="s">
        <v>305</v>
      </c>
      <c r="E116" s="482">
        <v>167387330.40000001</v>
      </c>
      <c r="F116" s="483">
        <v>1321.9792237688689</v>
      </c>
      <c r="G116" s="484">
        <v>162882976.55000001</v>
      </c>
      <c r="H116" s="485">
        <v>1309.4901615576473</v>
      </c>
      <c r="I116" s="479">
        <v>2.7653926428691467E-2</v>
      </c>
      <c r="J116" s="479">
        <v>9.5373471125326237E-3</v>
      </c>
    </row>
    <row r="117" spans="1:10" ht="12.75" customHeight="1">
      <c r="A117" s="473" t="s">
        <v>399</v>
      </c>
      <c r="B117" s="473" t="s">
        <v>397</v>
      </c>
      <c r="C117" s="494" t="s">
        <v>281</v>
      </c>
      <c r="D117" s="494" t="s">
        <v>279</v>
      </c>
      <c r="E117" s="482">
        <v>103062301.23999999</v>
      </c>
      <c r="F117" s="483">
        <v>674.19671568995261</v>
      </c>
      <c r="G117" s="484">
        <v>109078963.18000001</v>
      </c>
      <c r="H117" s="485">
        <v>686.55243348582439</v>
      </c>
      <c r="I117" s="479">
        <v>-5.5158774566562707E-2</v>
      </c>
      <c r="J117" s="479">
        <v>-1.7996757703032551E-2</v>
      </c>
    </row>
    <row r="118" spans="1:10" ht="12.75" customHeight="1">
      <c r="A118" s="473" t="s">
        <v>400</v>
      </c>
      <c r="B118" s="473" t="s">
        <v>397</v>
      </c>
      <c r="C118" s="494" t="s">
        <v>281</v>
      </c>
      <c r="D118" s="494" t="s">
        <v>279</v>
      </c>
      <c r="E118" s="482">
        <v>243061953.86000001</v>
      </c>
      <c r="F118" s="483">
        <v>858.55858638578479</v>
      </c>
      <c r="G118" s="484">
        <v>234142123.16999999</v>
      </c>
      <c r="H118" s="485">
        <v>832.81627451373038</v>
      </c>
      <c r="I118" s="479">
        <v>3.8095796558245798E-2</v>
      </c>
      <c r="J118" s="479">
        <v>3.0909952963017018E-2</v>
      </c>
    </row>
    <row r="119" spans="1:10" ht="12.75" customHeight="1">
      <c r="A119" s="472" t="s">
        <v>401</v>
      </c>
      <c r="B119" s="473" t="s">
        <v>397</v>
      </c>
      <c r="C119" s="494" t="s">
        <v>281</v>
      </c>
      <c r="D119" s="494" t="s">
        <v>287</v>
      </c>
      <c r="E119" s="482">
        <v>146731611.75999999</v>
      </c>
      <c r="F119" s="483">
        <v>1103.807301377384</v>
      </c>
      <c r="G119" s="484">
        <v>148699187.91999999</v>
      </c>
      <c r="H119" s="485">
        <v>1099.7691514256103</v>
      </c>
      <c r="I119" s="479">
        <v>-1.3231922699258769E-2</v>
      </c>
      <c r="J119" s="479">
        <v>3.6718159865996025E-3</v>
      </c>
    </row>
    <row r="120" spans="1:10" ht="12.75" customHeight="1">
      <c r="A120" s="473" t="s">
        <v>402</v>
      </c>
      <c r="B120" s="473" t="s">
        <v>397</v>
      </c>
      <c r="C120" s="494" t="s">
        <v>281</v>
      </c>
      <c r="D120" s="494" t="s">
        <v>282</v>
      </c>
      <c r="E120" s="482">
        <v>467372224.94</v>
      </c>
      <c r="F120" s="483">
        <v>1029.9272805650735</v>
      </c>
      <c r="G120" s="484">
        <v>459331845.67000002</v>
      </c>
      <c r="H120" s="485">
        <v>988.14957923192549</v>
      </c>
      <c r="I120" s="479">
        <v>1.7504510836325649E-2</v>
      </c>
      <c r="J120" s="479">
        <v>4.2278721978125322E-2</v>
      </c>
    </row>
    <row r="121" spans="1:10" ht="12.75" customHeight="1">
      <c r="A121" s="473" t="s">
        <v>403</v>
      </c>
      <c r="B121" s="473" t="s">
        <v>397</v>
      </c>
      <c r="C121" s="494" t="s">
        <v>281</v>
      </c>
      <c r="D121" s="494" t="s">
        <v>287</v>
      </c>
      <c r="E121" s="482">
        <v>2792632548.8299999</v>
      </c>
      <c r="F121" s="483">
        <v>171.06874934631446</v>
      </c>
      <c r="G121" s="484">
        <v>2712698784.3299999</v>
      </c>
      <c r="H121" s="485">
        <v>170.82266964977748</v>
      </c>
      <c r="I121" s="479">
        <v>2.9466509500332361E-2</v>
      </c>
      <c r="J121" s="479">
        <v>1.4405564380974845E-3</v>
      </c>
    </row>
    <row r="122" spans="1:10" ht="12.75" customHeight="1">
      <c r="A122" s="473" t="s">
        <v>404</v>
      </c>
      <c r="B122" s="473" t="s">
        <v>397</v>
      </c>
      <c r="C122" s="494" t="s">
        <v>278</v>
      </c>
      <c r="D122" s="494" t="s">
        <v>279</v>
      </c>
      <c r="E122" s="482">
        <v>64508089.670000002</v>
      </c>
      <c r="F122" s="483">
        <v>58.809288483354422</v>
      </c>
      <c r="G122" s="484">
        <v>79830378.459999993</v>
      </c>
      <c r="H122" s="485">
        <v>56.301717364207995</v>
      </c>
      <c r="I122" s="479">
        <v>-0.19193556495134767</v>
      </c>
      <c r="J122" s="479">
        <v>4.4538092913317229E-2</v>
      </c>
    </row>
    <row r="123" spans="1:10" ht="12.75" customHeight="1">
      <c r="A123" s="473" t="s">
        <v>405</v>
      </c>
      <c r="B123" s="473" t="s">
        <v>397</v>
      </c>
      <c r="C123" s="494" t="s">
        <v>281</v>
      </c>
      <c r="D123" s="494" t="s">
        <v>279</v>
      </c>
      <c r="E123" s="482">
        <v>96780374.269999996</v>
      </c>
      <c r="F123" s="483">
        <v>971.12918035228017</v>
      </c>
      <c r="G123" s="484">
        <v>95148676.950000003</v>
      </c>
      <c r="H123" s="485">
        <v>988.39871727643174</v>
      </c>
      <c r="I123" s="479">
        <v>1.7148922846898174E-2</v>
      </c>
      <c r="J123" s="479">
        <v>-1.7472237288751691E-2</v>
      </c>
    </row>
    <row r="124" spans="1:10" ht="18.75" customHeight="1">
      <c r="A124" s="342" t="s">
        <v>1113</v>
      </c>
      <c r="B124" s="336"/>
      <c r="C124" s="337"/>
      <c r="D124" s="337"/>
      <c r="E124" s="338">
        <v>12989478034.120003</v>
      </c>
      <c r="F124" s="338"/>
      <c r="G124" s="338">
        <v>12593950978.34</v>
      </c>
      <c r="H124" s="339"/>
      <c r="I124" s="340">
        <v>3.1406113654107282E-2</v>
      </c>
      <c r="J124" s="341"/>
    </row>
    <row r="125" spans="1:10" ht="12.75" customHeight="1">
      <c r="A125" s="124" t="s">
        <v>1114</v>
      </c>
    </row>
    <row r="126" spans="1:10" ht="12.75" customHeight="1"/>
    <row r="127" spans="1:10" ht="12.75" customHeight="1">
      <c r="A127" s="469" t="s">
        <v>1115</v>
      </c>
    </row>
    <row r="128" spans="1:10" ht="12.75" customHeight="1">
      <c r="A128" s="470" t="s">
        <v>1116</v>
      </c>
    </row>
    <row r="129" spans="1:9" ht="12.75" customHeight="1">
      <c r="A129" s="470" t="s">
        <v>1117</v>
      </c>
    </row>
    <row r="130" spans="1:9" ht="12.75" customHeight="1"/>
    <row r="131" spans="1:9" ht="12.75" customHeight="1">
      <c r="A131" s="233" t="s">
        <v>880</v>
      </c>
    </row>
    <row r="132" spans="1:9" ht="12.75" customHeight="1">
      <c r="A132" s="537" t="s">
        <v>881</v>
      </c>
    </row>
    <row r="133" spans="1:9" ht="12.75" customHeight="1">
      <c r="A133" s="507"/>
      <c r="B133" s="505"/>
      <c r="C133" s="505"/>
      <c r="D133" s="505"/>
      <c r="E133" s="505"/>
      <c r="F133" s="505"/>
      <c r="G133" s="505"/>
      <c r="H133" s="505"/>
      <c r="I133" s="505"/>
    </row>
    <row r="134" spans="1:9" ht="12.75" customHeight="1">
      <c r="A134" s="233" t="s">
        <v>652</v>
      </c>
      <c r="B134" s="506"/>
      <c r="C134" s="506"/>
      <c r="D134" s="506"/>
      <c r="E134" s="506"/>
      <c r="F134" s="506"/>
      <c r="G134" s="506"/>
      <c r="H134" s="506"/>
      <c r="I134" s="506"/>
    </row>
    <row r="135" spans="1:9" ht="12.75" customHeight="1">
      <c r="A135" s="537" t="s">
        <v>567</v>
      </c>
    </row>
    <row r="136" spans="1:9" ht="12.75" customHeight="1"/>
    <row r="137" spans="1:9" ht="12.75" customHeight="1">
      <c r="A137" s="233" t="s">
        <v>1336</v>
      </c>
    </row>
    <row r="138" spans="1:9" ht="12.75" customHeight="1">
      <c r="A138" s="537" t="s">
        <v>1337</v>
      </c>
    </row>
    <row r="139" spans="1:9" ht="12.75" customHeight="1"/>
    <row r="140" spans="1:9" ht="12.75" customHeight="1">
      <c r="A140" s="462" t="s">
        <v>497</v>
      </c>
    </row>
    <row r="141" spans="1:9" ht="12.75" customHeight="1"/>
    <row r="142" spans="1:9" ht="12.75" customHeight="1"/>
    <row r="143" spans="1:9" ht="12.75" customHeight="1"/>
    <row r="144" spans="1:9" ht="12.75" customHeight="1">
      <c r="A144" s="507"/>
    </row>
    <row r="145" spans="1:1" ht="12.75" customHeight="1">
      <c r="A145" s="507"/>
    </row>
    <row r="146" spans="1:1" ht="12.75" customHeight="1"/>
    <row r="147" spans="1:1" ht="12.75" customHeight="1"/>
    <row r="148" spans="1:1" ht="12.75" customHeight="1"/>
    <row r="149" spans="1:1" ht="12.75" customHeight="1">
      <c r="A149" s="507"/>
    </row>
    <row r="150" spans="1:1" ht="12.75" customHeight="1">
      <c r="A150" s="507"/>
    </row>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row r="189" spans="10:10" ht="12.75" customHeight="1"/>
    <row r="190" spans="10:10" ht="12.75" customHeight="1"/>
    <row r="191" spans="10:10" ht="12.75" customHeight="1"/>
    <row r="192" spans="10:10" ht="12.75" customHeight="1">
      <c r="J192" s="262" t="s">
        <v>800</v>
      </c>
    </row>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sheetData>
  <mergeCells count="7">
    <mergeCell ref="E7:F7"/>
    <mergeCell ref="G7:H7"/>
    <mergeCell ref="I7:J7"/>
    <mergeCell ref="E5:F5"/>
    <mergeCell ref="E6:F6"/>
    <mergeCell ref="G5:H5"/>
    <mergeCell ref="G6:H6"/>
  </mergeCells>
  <hyperlinks>
    <hyperlink ref="A140"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64"/>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2" t="s">
        <v>831</v>
      </c>
      <c r="G1" s="26" t="str">
        <f>Naslovnica!A20</f>
        <v>Studeni 2012.</v>
      </c>
    </row>
    <row r="2" spans="1:8" ht="12.75" customHeight="1">
      <c r="A2" s="614" t="s">
        <v>832</v>
      </c>
      <c r="G2" s="615" t="str">
        <f>Naslovnica!A24</f>
        <v>November 2012</v>
      </c>
    </row>
    <row r="3" spans="1:8" ht="12.75" customHeight="1"/>
    <row r="4" spans="1:8" ht="57.75" customHeight="1">
      <c r="A4" s="702" t="s">
        <v>1118</v>
      </c>
      <c r="B4" s="702" t="s">
        <v>1119</v>
      </c>
      <c r="C4" s="702" t="s">
        <v>1120</v>
      </c>
      <c r="D4" s="702"/>
      <c r="E4" s="702" t="s">
        <v>1121</v>
      </c>
      <c r="F4" s="765"/>
      <c r="G4" s="702" t="s">
        <v>1262</v>
      </c>
    </row>
    <row r="5" spans="1:8" ht="32.25" customHeight="1">
      <c r="A5" s="702"/>
      <c r="B5" s="742"/>
      <c r="C5" s="611" t="s">
        <v>1122</v>
      </c>
      <c r="D5" s="611" t="s">
        <v>1123</v>
      </c>
      <c r="E5" s="611" t="s">
        <v>1124</v>
      </c>
      <c r="F5" s="611" t="s">
        <v>1123</v>
      </c>
      <c r="G5" s="702"/>
    </row>
    <row r="6" spans="1:8" ht="12.75" customHeight="1">
      <c r="A6" s="557" t="s">
        <v>655</v>
      </c>
      <c r="B6" s="557" t="s">
        <v>286</v>
      </c>
      <c r="C6" s="558">
        <v>86.286315110479904</v>
      </c>
      <c r="D6" s="559">
        <v>41239</v>
      </c>
      <c r="E6" s="558">
        <v>82.301525873531901</v>
      </c>
      <c r="F6" s="559">
        <v>40891</v>
      </c>
      <c r="G6" s="558">
        <v>86.256114651532016</v>
      </c>
      <c r="H6" s="521"/>
    </row>
    <row r="7" spans="1:8" ht="12.75" customHeight="1">
      <c r="A7" s="557" t="s">
        <v>289</v>
      </c>
      <c r="B7" s="557" t="s">
        <v>286</v>
      </c>
      <c r="C7" s="558">
        <v>7480.9029524109337</v>
      </c>
      <c r="D7" s="559">
        <v>41197</v>
      </c>
      <c r="E7" s="558">
        <v>6261.3904329342504</v>
      </c>
      <c r="F7" s="559">
        <v>40881</v>
      </c>
      <c r="G7" s="558">
        <v>7418.0909810467983</v>
      </c>
    </row>
    <row r="8" spans="1:8" ht="12.75" customHeight="1">
      <c r="A8" s="557" t="s">
        <v>505</v>
      </c>
      <c r="B8" s="557" t="s">
        <v>286</v>
      </c>
      <c r="C8" s="558">
        <v>63.318883163516901</v>
      </c>
      <c r="D8" s="560">
        <v>41001</v>
      </c>
      <c r="E8" s="558">
        <v>57.680201885711242</v>
      </c>
      <c r="F8" s="559">
        <v>41228</v>
      </c>
      <c r="G8" s="558">
        <v>57.766274141512511</v>
      </c>
    </row>
    <row r="9" spans="1:8" ht="12.75" customHeight="1">
      <c r="A9" s="557" t="s">
        <v>656</v>
      </c>
      <c r="B9" s="557" t="s">
        <v>292</v>
      </c>
      <c r="C9" s="558">
        <v>115.08772747863694</v>
      </c>
      <c r="D9" s="560">
        <v>41243</v>
      </c>
      <c r="E9" s="558">
        <v>111.20578984438092</v>
      </c>
      <c r="F9" s="559">
        <v>40879</v>
      </c>
      <c r="G9" s="558">
        <v>115.08772747863694</v>
      </c>
    </row>
    <row r="10" spans="1:8" ht="12.75" customHeight="1">
      <c r="A10" s="557" t="s">
        <v>293</v>
      </c>
      <c r="B10" s="557" t="s">
        <v>292</v>
      </c>
      <c r="C10" s="558">
        <v>824.15627198798961</v>
      </c>
      <c r="D10" s="560">
        <v>41213</v>
      </c>
      <c r="E10" s="558">
        <v>749.62686418161104</v>
      </c>
      <c r="F10" s="559">
        <v>40924</v>
      </c>
      <c r="G10" s="558">
        <v>823.69898231577668</v>
      </c>
    </row>
    <row r="11" spans="1:8" ht="12.75" customHeight="1">
      <c r="A11" s="557" t="s">
        <v>657</v>
      </c>
      <c r="B11" s="557" t="s">
        <v>292</v>
      </c>
      <c r="C11" s="558">
        <v>121.77806745914036</v>
      </c>
      <c r="D11" s="560">
        <v>41202</v>
      </c>
      <c r="E11" s="558">
        <v>109.22704211319621</v>
      </c>
      <c r="F11" s="559">
        <v>40924</v>
      </c>
      <c r="G11" s="558">
        <v>121.662305184014</v>
      </c>
    </row>
    <row r="12" spans="1:8" ht="12.75" customHeight="1">
      <c r="A12" s="557" t="s">
        <v>658</v>
      </c>
      <c r="B12" s="557" t="s">
        <v>296</v>
      </c>
      <c r="C12" s="558">
        <v>81.425844935092499</v>
      </c>
      <c r="D12" s="560">
        <v>41018</v>
      </c>
      <c r="E12" s="558">
        <v>70.34726989636755</v>
      </c>
      <c r="F12" s="559">
        <v>40932</v>
      </c>
      <c r="G12" s="558">
        <v>77.682102110983067</v>
      </c>
    </row>
    <row r="13" spans="1:8" ht="12.75" customHeight="1">
      <c r="A13" s="557" t="s">
        <v>297</v>
      </c>
      <c r="B13" s="557" t="s">
        <v>296</v>
      </c>
      <c r="C13" s="558">
        <v>105.3305784686558</v>
      </c>
      <c r="D13" s="560">
        <v>41243</v>
      </c>
      <c r="E13" s="558">
        <v>0</v>
      </c>
      <c r="F13" s="559">
        <v>40980</v>
      </c>
      <c r="G13" s="558">
        <v>105.3305784686558</v>
      </c>
    </row>
    <row r="14" spans="1:8" ht="12.75" customHeight="1">
      <c r="A14" s="557" t="s">
        <v>298</v>
      </c>
      <c r="B14" s="557" t="s">
        <v>296</v>
      </c>
      <c r="C14" s="558">
        <v>102.80751823572535</v>
      </c>
      <c r="D14" s="560">
        <v>41005</v>
      </c>
      <c r="E14" s="558">
        <v>83.436718158828285</v>
      </c>
      <c r="F14" s="559">
        <v>40932</v>
      </c>
      <c r="G14" s="558">
        <v>93.902912583222914</v>
      </c>
    </row>
    <row r="15" spans="1:8" ht="12.75" customHeight="1">
      <c r="A15" s="557" t="s">
        <v>519</v>
      </c>
      <c r="B15" s="557" t="s">
        <v>501</v>
      </c>
      <c r="C15" s="558">
        <v>104.6317499011125</v>
      </c>
      <c r="D15" s="560">
        <v>41243</v>
      </c>
      <c r="E15" s="558">
        <v>101.41499112252615</v>
      </c>
      <c r="F15" s="559">
        <v>40879</v>
      </c>
      <c r="G15" s="558">
        <v>104.6317499011125</v>
      </c>
    </row>
    <row r="16" spans="1:8" ht="12.75" customHeight="1">
      <c r="A16" s="557" t="s">
        <v>659</v>
      </c>
      <c r="B16" s="557" t="s">
        <v>299</v>
      </c>
      <c r="C16" s="558">
        <v>5.2415150757411801</v>
      </c>
      <c r="D16" s="560">
        <v>40879</v>
      </c>
      <c r="E16" s="558">
        <v>4.6003792283215299</v>
      </c>
      <c r="F16" s="559">
        <v>41065</v>
      </c>
      <c r="G16" s="558">
        <v>4.7095666901881801</v>
      </c>
    </row>
    <row r="17" spans="1:7" ht="12.75" customHeight="1">
      <c r="A17" s="557" t="s">
        <v>660</v>
      </c>
      <c r="B17" s="557" t="s">
        <v>301</v>
      </c>
      <c r="C17" s="558">
        <v>575.79256522637024</v>
      </c>
      <c r="D17" s="560">
        <v>40989</v>
      </c>
      <c r="E17" s="558">
        <v>491.17392881045134</v>
      </c>
      <c r="F17" s="559">
        <v>41115</v>
      </c>
      <c r="G17" s="558">
        <v>521.70270160621612</v>
      </c>
    </row>
    <row r="18" spans="1:7" ht="12.75" customHeight="1">
      <c r="A18" s="557" t="s">
        <v>661</v>
      </c>
      <c r="B18" s="557" t="s">
        <v>301</v>
      </c>
      <c r="C18" s="558">
        <v>842.03811993582508</v>
      </c>
      <c r="D18" s="560">
        <v>40974</v>
      </c>
      <c r="E18" s="558">
        <v>739.04804934523941</v>
      </c>
      <c r="F18" s="559">
        <v>41233</v>
      </c>
      <c r="G18" s="558">
        <v>749.75913836543748</v>
      </c>
    </row>
    <row r="19" spans="1:7" ht="12.75" customHeight="1">
      <c r="A19" s="557" t="s">
        <v>662</v>
      </c>
      <c r="B19" s="557" t="s">
        <v>301</v>
      </c>
      <c r="C19" s="558">
        <v>1072.5399752227904</v>
      </c>
      <c r="D19" s="560">
        <v>41207</v>
      </c>
      <c r="E19" s="558">
        <v>987.41846485470683</v>
      </c>
      <c r="F19" s="559">
        <v>41010</v>
      </c>
      <c r="G19" s="558">
        <v>1011.3543808074011</v>
      </c>
    </row>
    <row r="20" spans="1:7" ht="12.75" customHeight="1">
      <c r="A20" s="557" t="s">
        <v>663</v>
      </c>
      <c r="B20" s="557" t="s">
        <v>301</v>
      </c>
      <c r="C20" s="558">
        <v>835.39226115070926</v>
      </c>
      <c r="D20" s="560">
        <v>41213</v>
      </c>
      <c r="E20" s="558">
        <v>781.09852836303571</v>
      </c>
      <c r="F20" s="559">
        <v>41121</v>
      </c>
      <c r="G20" s="558">
        <v>835.18244840071679</v>
      </c>
    </row>
    <row r="21" spans="1:7" ht="12.75" customHeight="1">
      <c r="A21" s="557" t="s">
        <v>664</v>
      </c>
      <c r="B21" s="557" t="s">
        <v>301</v>
      </c>
      <c r="C21" s="558">
        <v>845.25996095584128</v>
      </c>
      <c r="D21" s="560">
        <v>41239</v>
      </c>
      <c r="E21" s="558">
        <v>812.64556043911227</v>
      </c>
      <c r="F21" s="559">
        <v>40891</v>
      </c>
      <c r="G21" s="558">
        <v>844.76484123030639</v>
      </c>
    </row>
    <row r="22" spans="1:7" ht="12.75" customHeight="1">
      <c r="A22" s="557" t="s">
        <v>665</v>
      </c>
      <c r="B22" s="557" t="s">
        <v>301</v>
      </c>
      <c r="C22" s="558">
        <v>884.4485086206754</v>
      </c>
      <c r="D22" s="560">
        <v>41243</v>
      </c>
      <c r="E22" s="558">
        <v>839.55562419329362</v>
      </c>
      <c r="F22" s="559">
        <v>41152</v>
      </c>
      <c r="G22" s="558">
        <v>884.4485086206754</v>
      </c>
    </row>
    <row r="23" spans="1:7" ht="12.75" customHeight="1">
      <c r="A23" s="557" t="s">
        <v>666</v>
      </c>
      <c r="B23" s="557" t="s">
        <v>301</v>
      </c>
      <c r="C23" s="558">
        <v>146.0320008285494</v>
      </c>
      <c r="D23" s="560">
        <v>41243</v>
      </c>
      <c r="E23" s="558">
        <v>141.70939816709119</v>
      </c>
      <c r="F23" s="559">
        <v>40879</v>
      </c>
      <c r="G23" s="558">
        <v>146.0320008285494</v>
      </c>
    </row>
    <row r="24" spans="1:7" ht="12.75" customHeight="1">
      <c r="A24" s="557" t="s">
        <v>667</v>
      </c>
      <c r="B24" s="557" t="s">
        <v>301</v>
      </c>
      <c r="C24" s="558">
        <v>211.13578942784221</v>
      </c>
      <c r="D24" s="560">
        <v>40974</v>
      </c>
      <c r="E24" s="558">
        <v>166.17825685893067</v>
      </c>
      <c r="F24" s="559">
        <v>41185</v>
      </c>
      <c r="G24" s="558">
        <v>186.57649448524791</v>
      </c>
    </row>
    <row r="25" spans="1:7" ht="12.75" customHeight="1">
      <c r="A25" s="557" t="s">
        <v>668</v>
      </c>
      <c r="B25" s="557" t="s">
        <v>313</v>
      </c>
      <c r="C25" s="558">
        <v>70.142495395591965</v>
      </c>
      <c r="D25" s="560">
        <v>40971</v>
      </c>
      <c r="E25" s="558">
        <v>58.512490848955593</v>
      </c>
      <c r="F25" s="559">
        <v>41228</v>
      </c>
      <c r="G25" s="558">
        <v>60.209884600130451</v>
      </c>
    </row>
    <row r="26" spans="1:7" ht="12.75" customHeight="1">
      <c r="A26" s="557" t="s">
        <v>669</v>
      </c>
      <c r="B26" s="557" t="s">
        <v>315</v>
      </c>
      <c r="C26" s="558">
        <v>84.998904451547787</v>
      </c>
      <c r="D26" s="560">
        <v>41003</v>
      </c>
      <c r="E26" s="558">
        <v>74.780929302714483</v>
      </c>
      <c r="F26" s="559">
        <v>41179</v>
      </c>
      <c r="G26" s="558">
        <v>76.853211742821628</v>
      </c>
    </row>
    <row r="27" spans="1:7" ht="12.75" customHeight="1">
      <c r="A27" s="557" t="s">
        <v>670</v>
      </c>
      <c r="B27" s="557" t="s">
        <v>315</v>
      </c>
      <c r="C27" s="558">
        <v>779.29487282183698</v>
      </c>
      <c r="D27" s="560">
        <v>41239</v>
      </c>
      <c r="E27" s="558">
        <v>749.80861357479807</v>
      </c>
      <c r="F27" s="559">
        <v>40891</v>
      </c>
      <c r="G27" s="558">
        <v>778.85889321573859</v>
      </c>
    </row>
    <row r="28" spans="1:7" ht="12.75" customHeight="1">
      <c r="A28" s="557" t="s">
        <v>671</v>
      </c>
      <c r="B28" s="557" t="s">
        <v>315</v>
      </c>
      <c r="C28" s="558">
        <v>93.478704230875195</v>
      </c>
      <c r="D28" s="560">
        <v>40884</v>
      </c>
      <c r="E28" s="558">
        <v>78.971918132760464</v>
      </c>
      <c r="F28" s="559">
        <v>41160</v>
      </c>
      <c r="G28" s="558">
        <v>79.473192184256078</v>
      </c>
    </row>
    <row r="29" spans="1:7" ht="12.75" customHeight="1">
      <c r="A29" s="557" t="s">
        <v>672</v>
      </c>
      <c r="B29" s="557" t="s">
        <v>315</v>
      </c>
      <c r="C29" s="558">
        <v>160.30924149331148</v>
      </c>
      <c r="D29" s="560">
        <v>40982</v>
      </c>
      <c r="E29" s="558">
        <v>135.24930867522173</v>
      </c>
      <c r="F29" s="559">
        <v>40879</v>
      </c>
      <c r="G29" s="558">
        <v>139.05314710443216</v>
      </c>
    </row>
    <row r="30" spans="1:7" ht="12.75" customHeight="1">
      <c r="A30" s="557" t="s">
        <v>673</v>
      </c>
      <c r="B30" s="557" t="s">
        <v>315</v>
      </c>
      <c r="C30" s="558">
        <v>1046.7371904331271</v>
      </c>
      <c r="D30" s="560">
        <v>41240</v>
      </c>
      <c r="E30" s="558">
        <v>931.79900067687663</v>
      </c>
      <c r="F30" s="559">
        <v>40879</v>
      </c>
      <c r="G30" s="558">
        <v>1046.2946243305157</v>
      </c>
    </row>
    <row r="31" spans="1:7" ht="12.75" customHeight="1">
      <c r="A31" s="557" t="s">
        <v>674</v>
      </c>
      <c r="B31" s="557" t="s">
        <v>315</v>
      </c>
      <c r="C31" s="558">
        <v>526.00739943213841</v>
      </c>
      <c r="D31" s="560">
        <v>41018</v>
      </c>
      <c r="E31" s="558">
        <v>466.01935114787426</v>
      </c>
      <c r="F31" s="559">
        <v>41064</v>
      </c>
      <c r="G31" s="558">
        <v>502.31410469927351</v>
      </c>
    </row>
    <row r="32" spans="1:7" ht="12.75" customHeight="1">
      <c r="A32" s="557" t="s">
        <v>675</v>
      </c>
      <c r="B32" s="557" t="s">
        <v>315</v>
      </c>
      <c r="C32" s="558">
        <v>752.40453457823025</v>
      </c>
      <c r="D32" s="560">
        <v>41242</v>
      </c>
      <c r="E32" s="558">
        <v>622.87168175504348</v>
      </c>
      <c r="F32" s="559">
        <v>40891</v>
      </c>
      <c r="G32" s="558">
        <v>751.88532778654451</v>
      </c>
    </row>
    <row r="33" spans="1:7" ht="12.75" customHeight="1">
      <c r="A33" s="557" t="s">
        <v>676</v>
      </c>
      <c r="B33" s="557" t="s">
        <v>677</v>
      </c>
      <c r="C33" s="558">
        <v>78.225857063768146</v>
      </c>
      <c r="D33" s="560">
        <v>41199</v>
      </c>
      <c r="E33" s="558">
        <v>71.240057352343186</v>
      </c>
      <c r="F33" s="559">
        <v>40891</v>
      </c>
      <c r="G33" s="558">
        <v>77.724608785442626</v>
      </c>
    </row>
    <row r="34" spans="1:7" ht="12.75" customHeight="1">
      <c r="A34" s="557" t="s">
        <v>678</v>
      </c>
      <c r="B34" s="557" t="s">
        <v>677</v>
      </c>
      <c r="C34" s="558">
        <v>145.65202254227529</v>
      </c>
      <c r="D34" s="560">
        <v>41242</v>
      </c>
      <c r="E34" s="558">
        <v>142.27252142599599</v>
      </c>
      <c r="F34" s="559">
        <v>40879</v>
      </c>
      <c r="G34" s="558">
        <v>145.63458110872784</v>
      </c>
    </row>
    <row r="35" spans="1:7" ht="12.75" customHeight="1">
      <c r="A35" s="557" t="s">
        <v>679</v>
      </c>
      <c r="B35" s="557" t="s">
        <v>677</v>
      </c>
      <c r="C35" s="558">
        <v>90.150533813610636</v>
      </c>
      <c r="D35" s="560">
        <v>41235</v>
      </c>
      <c r="E35" s="558">
        <v>84.384018898192963</v>
      </c>
      <c r="F35" s="559">
        <v>40890</v>
      </c>
      <c r="G35" s="558">
        <v>90.053382824590344</v>
      </c>
    </row>
    <row r="36" spans="1:7" ht="12.75" customHeight="1">
      <c r="A36" s="557" t="s">
        <v>680</v>
      </c>
      <c r="B36" s="557" t="s">
        <v>677</v>
      </c>
      <c r="C36" s="558">
        <v>64.884907157864404</v>
      </c>
      <c r="D36" s="560">
        <v>40984</v>
      </c>
      <c r="E36" s="558">
        <v>57.357186933942437</v>
      </c>
      <c r="F36" s="559">
        <v>40891</v>
      </c>
      <c r="G36" s="558">
        <v>63.078203509992449</v>
      </c>
    </row>
    <row r="37" spans="1:7" ht="12.75" customHeight="1">
      <c r="A37" s="557" t="s">
        <v>681</v>
      </c>
      <c r="B37" s="557" t="s">
        <v>328</v>
      </c>
      <c r="C37" s="558">
        <v>17895.461960685519</v>
      </c>
      <c r="D37" s="560">
        <v>41239</v>
      </c>
      <c r="E37" s="558">
        <v>16508.55969457703</v>
      </c>
      <c r="F37" s="559">
        <v>40886</v>
      </c>
      <c r="G37" s="558">
        <v>17874.239681317231</v>
      </c>
    </row>
    <row r="38" spans="1:7" ht="12.75" customHeight="1">
      <c r="A38" s="561" t="s">
        <v>682</v>
      </c>
      <c r="B38" s="557" t="s">
        <v>328</v>
      </c>
      <c r="C38" s="558">
        <v>6605.9497239399325</v>
      </c>
      <c r="D38" s="560">
        <v>41005</v>
      </c>
      <c r="E38" s="558">
        <v>6109.5849455058615</v>
      </c>
      <c r="F38" s="559">
        <v>40924</v>
      </c>
      <c r="G38" s="558">
        <v>6453.4943288654249</v>
      </c>
    </row>
    <row r="39" spans="1:7" ht="12.75" customHeight="1">
      <c r="A39" s="557" t="s">
        <v>683</v>
      </c>
      <c r="B39" s="557" t="s">
        <v>328</v>
      </c>
      <c r="C39" s="558">
        <v>1.05861325930938</v>
      </c>
      <c r="D39" s="560">
        <v>41166</v>
      </c>
      <c r="E39" s="558">
        <v>0.98189279235872995</v>
      </c>
      <c r="F39" s="559">
        <v>41061</v>
      </c>
      <c r="G39" s="562">
        <v>1.0558599573051399</v>
      </c>
    </row>
    <row r="40" spans="1:7" ht="12.75" customHeight="1">
      <c r="A40" s="557" t="s">
        <v>684</v>
      </c>
      <c r="B40" s="557" t="s">
        <v>328</v>
      </c>
      <c r="C40" s="558">
        <v>0.70470200962240004</v>
      </c>
      <c r="D40" s="560">
        <v>40879</v>
      </c>
      <c r="E40" s="558">
        <v>0.51613495682662003</v>
      </c>
      <c r="F40" s="559">
        <v>41159</v>
      </c>
      <c r="G40" s="558">
        <v>0.53892251122348001</v>
      </c>
    </row>
    <row r="41" spans="1:7" ht="12.75" customHeight="1">
      <c r="A41" s="557" t="s">
        <v>685</v>
      </c>
      <c r="B41" s="557" t="s">
        <v>328</v>
      </c>
      <c r="C41" s="558">
        <v>0.98368784866976</v>
      </c>
      <c r="D41" s="560">
        <v>41208</v>
      </c>
      <c r="E41" s="558">
        <v>0.94718838605468003</v>
      </c>
      <c r="F41" s="559">
        <v>40900</v>
      </c>
      <c r="G41" s="558">
        <v>0.98257557691793995</v>
      </c>
    </row>
    <row r="42" spans="1:7" ht="12.75" customHeight="1">
      <c r="A42" s="557" t="s">
        <v>686</v>
      </c>
      <c r="B42" s="557" t="s">
        <v>328</v>
      </c>
      <c r="C42" s="558">
        <v>9.1385124011341805</v>
      </c>
      <c r="D42" s="560">
        <v>41236</v>
      </c>
      <c r="E42" s="558">
        <v>8.6312903509156094</v>
      </c>
      <c r="F42" s="559">
        <v>40907</v>
      </c>
      <c r="G42" s="558">
        <v>9.1187841660848594</v>
      </c>
    </row>
    <row r="43" spans="1:7" ht="12.75" customHeight="1">
      <c r="A43" s="557" t="s">
        <v>687</v>
      </c>
      <c r="B43" s="557" t="s">
        <v>328</v>
      </c>
      <c r="C43" s="558">
        <v>1.05583370875363</v>
      </c>
      <c r="D43" s="560">
        <v>41243</v>
      </c>
      <c r="E43" s="558">
        <v>0.97761641471743999</v>
      </c>
      <c r="F43" s="559">
        <v>40886</v>
      </c>
      <c r="G43" s="558">
        <v>1.05583370875363</v>
      </c>
    </row>
    <row r="44" spans="1:7" ht="12.75" customHeight="1">
      <c r="A44" s="557" t="s">
        <v>688</v>
      </c>
      <c r="B44" s="557" t="s">
        <v>336</v>
      </c>
      <c r="C44" s="558">
        <v>374.46622508377726</v>
      </c>
      <c r="D44" s="560">
        <v>40945</v>
      </c>
      <c r="E44" s="558">
        <v>327.55090388609767</v>
      </c>
      <c r="F44" s="559">
        <v>40896</v>
      </c>
      <c r="G44" s="558">
        <v>345.51686861684607</v>
      </c>
    </row>
    <row r="45" spans="1:7" ht="12.75" customHeight="1">
      <c r="A45" s="557" t="s">
        <v>337</v>
      </c>
      <c r="B45" s="557" t="s">
        <v>336</v>
      </c>
      <c r="C45" s="558">
        <v>704.38558793071797</v>
      </c>
      <c r="D45" s="560">
        <v>40970</v>
      </c>
      <c r="E45" s="558">
        <v>579.2132183389142</v>
      </c>
      <c r="F45" s="559">
        <v>41229</v>
      </c>
      <c r="G45" s="558">
        <v>581.91556826003682</v>
      </c>
    </row>
    <row r="46" spans="1:7" ht="12.75" customHeight="1">
      <c r="A46" s="557" t="s">
        <v>339</v>
      </c>
      <c r="B46" s="557" t="s">
        <v>336</v>
      </c>
      <c r="C46" s="558">
        <v>756.27677307275439</v>
      </c>
      <c r="D46" s="560">
        <v>40962</v>
      </c>
      <c r="E46" s="558">
        <v>556.39083574370932</v>
      </c>
      <c r="F46" s="559">
        <v>41045</v>
      </c>
      <c r="G46" s="558">
        <v>654.23633311185483</v>
      </c>
    </row>
    <row r="47" spans="1:7" ht="12.75" customHeight="1">
      <c r="A47" s="557" t="s">
        <v>689</v>
      </c>
      <c r="B47" s="557" t="s">
        <v>336</v>
      </c>
      <c r="C47" s="558">
        <v>1020.0063093493915</v>
      </c>
      <c r="D47" s="560">
        <v>40983</v>
      </c>
      <c r="E47" s="558">
        <v>887.95201212097982</v>
      </c>
      <c r="F47" s="559">
        <v>40896</v>
      </c>
      <c r="G47" s="558">
        <v>924.88673839624914</v>
      </c>
    </row>
    <row r="48" spans="1:7" ht="12.75" customHeight="1">
      <c r="A48" s="557" t="s">
        <v>690</v>
      </c>
      <c r="B48" s="557" t="s">
        <v>344</v>
      </c>
      <c r="C48" s="558">
        <v>8.1421752507423601</v>
      </c>
      <c r="D48" s="560">
        <v>41005</v>
      </c>
      <c r="E48" s="558">
        <v>7.3710492430118597</v>
      </c>
      <c r="F48" s="559">
        <v>40905</v>
      </c>
      <c r="G48" s="558">
        <v>7.6966924380743702</v>
      </c>
    </row>
    <row r="49" spans="1:7" ht="12.75" customHeight="1">
      <c r="A49" s="557" t="s">
        <v>691</v>
      </c>
      <c r="B49" s="557" t="s">
        <v>344</v>
      </c>
      <c r="C49" s="558">
        <v>10.28482375980002</v>
      </c>
      <c r="D49" s="560">
        <v>40956</v>
      </c>
      <c r="E49" s="558">
        <v>8.7223094098529206</v>
      </c>
      <c r="F49" s="559">
        <v>41085</v>
      </c>
      <c r="G49" s="558">
        <v>9.1568908651116399</v>
      </c>
    </row>
    <row r="50" spans="1:7" ht="12.75" customHeight="1">
      <c r="A50" s="557" t="s">
        <v>692</v>
      </c>
      <c r="B50" s="557" t="s">
        <v>344</v>
      </c>
      <c r="C50" s="558">
        <v>6.8704532673677603</v>
      </c>
      <c r="D50" s="560">
        <v>40971</v>
      </c>
      <c r="E50" s="558">
        <v>5.5159186296067304</v>
      </c>
      <c r="F50" s="559">
        <v>40889</v>
      </c>
      <c r="G50" s="558">
        <v>6.3321641450525696</v>
      </c>
    </row>
    <row r="51" spans="1:7" ht="12.75" customHeight="1">
      <c r="A51" s="557" t="s">
        <v>347</v>
      </c>
      <c r="B51" s="557" t="s">
        <v>344</v>
      </c>
      <c r="C51" s="558">
        <v>11.97945420977611</v>
      </c>
      <c r="D51" s="560">
        <v>40959</v>
      </c>
      <c r="E51" s="558">
        <v>10.41033475750938</v>
      </c>
      <c r="F51" s="559">
        <v>40896</v>
      </c>
      <c r="G51" s="558">
        <v>11.578341952749881</v>
      </c>
    </row>
    <row r="52" spans="1:7" ht="12.75" customHeight="1">
      <c r="A52" s="557" t="s">
        <v>693</v>
      </c>
      <c r="B52" s="557" t="s">
        <v>344</v>
      </c>
      <c r="C52" s="558">
        <v>13.26140718513342</v>
      </c>
      <c r="D52" s="560">
        <v>41010</v>
      </c>
      <c r="E52" s="558">
        <v>11.39906741278797</v>
      </c>
      <c r="F52" s="559">
        <v>40906</v>
      </c>
      <c r="G52" s="558">
        <v>12.959823314163801</v>
      </c>
    </row>
    <row r="53" spans="1:7" ht="12.75" customHeight="1">
      <c r="A53" s="557" t="s">
        <v>694</v>
      </c>
      <c r="B53" s="557" t="s">
        <v>350</v>
      </c>
      <c r="C53" s="558">
        <v>117.96842180458756</v>
      </c>
      <c r="D53" s="560">
        <v>41016</v>
      </c>
      <c r="E53" s="558">
        <v>107.13523464427143</v>
      </c>
      <c r="F53" s="559">
        <v>40933</v>
      </c>
      <c r="G53" s="558">
        <v>112.03311589189003</v>
      </c>
    </row>
    <row r="54" spans="1:7" ht="12.75" customHeight="1">
      <c r="A54" s="557" t="s">
        <v>352</v>
      </c>
      <c r="B54" s="557" t="s">
        <v>350</v>
      </c>
      <c r="C54" s="558">
        <v>1262.889884572897</v>
      </c>
      <c r="D54" s="560">
        <v>41243</v>
      </c>
      <c r="E54" s="558">
        <v>1213.3464432288874</v>
      </c>
      <c r="F54" s="559">
        <v>40879</v>
      </c>
      <c r="G54" s="558">
        <v>1262.889884572897</v>
      </c>
    </row>
    <row r="55" spans="1:7" ht="12.75" customHeight="1">
      <c r="A55" s="557" t="s">
        <v>695</v>
      </c>
      <c r="B55" s="557" t="s">
        <v>350</v>
      </c>
      <c r="C55" s="558">
        <v>887.58114555711188</v>
      </c>
      <c r="D55" s="560">
        <v>40939</v>
      </c>
      <c r="E55" s="558">
        <v>818.57175089865461</v>
      </c>
      <c r="F55" s="559">
        <v>41213</v>
      </c>
      <c r="G55" s="558">
        <v>829.76746718104027</v>
      </c>
    </row>
    <row r="56" spans="1:7" ht="12.75" customHeight="1">
      <c r="A56" s="557" t="s">
        <v>696</v>
      </c>
      <c r="B56" s="557" t="s">
        <v>350</v>
      </c>
      <c r="C56" s="558">
        <v>923.54695087668051</v>
      </c>
      <c r="D56" s="560">
        <v>40939</v>
      </c>
      <c r="E56" s="558">
        <v>833.93203028345374</v>
      </c>
      <c r="F56" s="559">
        <v>41213</v>
      </c>
      <c r="G56" s="558">
        <v>845.38179112689716</v>
      </c>
    </row>
    <row r="57" spans="1:7" ht="12.75" customHeight="1">
      <c r="A57" s="557" t="s">
        <v>697</v>
      </c>
      <c r="B57" s="557" t="s">
        <v>350</v>
      </c>
      <c r="C57" s="558">
        <v>734.74969054240864</v>
      </c>
      <c r="D57" s="560">
        <v>40968</v>
      </c>
      <c r="E57" s="558">
        <v>445.52425437943441</v>
      </c>
      <c r="F57" s="559">
        <v>41243</v>
      </c>
      <c r="G57" s="558">
        <v>445.52425437943441</v>
      </c>
    </row>
    <row r="58" spans="1:7" ht="12.75" customHeight="1">
      <c r="A58" s="557" t="s">
        <v>277</v>
      </c>
      <c r="B58" s="557" t="s">
        <v>356</v>
      </c>
      <c r="C58" s="558">
        <v>323.80956829024393</v>
      </c>
      <c r="D58" s="560">
        <v>40956</v>
      </c>
      <c r="E58" s="558">
        <v>193.33141280578036</v>
      </c>
      <c r="F58" s="559">
        <v>41091</v>
      </c>
      <c r="G58" s="558">
        <v>201.48208972370981</v>
      </c>
    </row>
    <row r="59" spans="1:7" ht="12.75" customHeight="1">
      <c r="A59" s="557" t="s">
        <v>280</v>
      </c>
      <c r="B59" s="557" t="s">
        <v>356</v>
      </c>
      <c r="C59" s="558">
        <v>75.362606379957015</v>
      </c>
      <c r="D59" s="560">
        <v>40959</v>
      </c>
      <c r="E59" s="558">
        <v>66.979953611727424</v>
      </c>
      <c r="F59" s="559">
        <v>41114</v>
      </c>
      <c r="G59" s="558">
        <v>68.313621693257573</v>
      </c>
    </row>
    <row r="60" spans="1:7" ht="12.75" customHeight="1">
      <c r="A60" s="557" t="s">
        <v>698</v>
      </c>
      <c r="B60" s="557" t="s">
        <v>356</v>
      </c>
      <c r="C60" s="558">
        <v>76.316877973869538</v>
      </c>
      <c r="D60" s="560">
        <v>40959</v>
      </c>
      <c r="E60" s="558">
        <v>68.492755797762982</v>
      </c>
      <c r="F60" s="559">
        <v>41114</v>
      </c>
      <c r="G60" s="558">
        <v>69.443048092577456</v>
      </c>
    </row>
    <row r="61" spans="1:7" ht="12.75" customHeight="1">
      <c r="A61" s="557" t="s">
        <v>284</v>
      </c>
      <c r="B61" s="557" t="s">
        <v>356</v>
      </c>
      <c r="C61" s="558">
        <v>276.32533136271758</v>
      </c>
      <c r="D61" s="560">
        <v>40984</v>
      </c>
      <c r="E61" s="558">
        <v>205.34564854048804</v>
      </c>
      <c r="F61" s="559">
        <v>41093</v>
      </c>
      <c r="G61" s="558">
        <v>211.22389341219437</v>
      </c>
    </row>
    <row r="62" spans="1:7" ht="12.75" customHeight="1">
      <c r="A62" s="557" t="s">
        <v>699</v>
      </c>
      <c r="B62" s="557" t="s">
        <v>356</v>
      </c>
      <c r="C62" s="558">
        <v>192.54106054182199</v>
      </c>
      <c r="D62" s="560">
        <v>40956</v>
      </c>
      <c r="E62" s="558">
        <v>152.56219154587731</v>
      </c>
      <c r="F62" s="559">
        <v>41088</v>
      </c>
      <c r="G62" s="558">
        <v>160.94980526043639</v>
      </c>
    </row>
    <row r="63" spans="1:7" ht="12.75" customHeight="1">
      <c r="A63" s="557" t="s">
        <v>357</v>
      </c>
      <c r="B63" s="557" t="s">
        <v>356</v>
      </c>
      <c r="C63" s="558">
        <v>78.681303080886977</v>
      </c>
      <c r="D63" s="560">
        <v>40981</v>
      </c>
      <c r="E63" s="558">
        <v>73.555913740658227</v>
      </c>
      <c r="F63" s="559">
        <v>41085</v>
      </c>
      <c r="G63" s="558">
        <v>76.2834343196118</v>
      </c>
    </row>
    <row r="64" spans="1:7" ht="12.75" customHeight="1">
      <c r="A64" s="557" t="s">
        <v>358</v>
      </c>
      <c r="B64" s="557" t="s">
        <v>356</v>
      </c>
      <c r="C64" s="558">
        <v>92.863389539418236</v>
      </c>
      <c r="D64" s="560">
        <v>41128</v>
      </c>
      <c r="E64" s="558">
        <v>83.888183943432836</v>
      </c>
      <c r="F64" s="559">
        <v>40892</v>
      </c>
      <c r="G64" s="558">
        <v>89.749465824156573</v>
      </c>
    </row>
    <row r="65" spans="1:7" ht="12.75" customHeight="1">
      <c r="A65" s="557" t="s">
        <v>516</v>
      </c>
      <c r="B65" s="557" t="s">
        <v>356</v>
      </c>
      <c r="C65" s="558">
        <v>493.18354406509968</v>
      </c>
      <c r="D65" s="560">
        <v>41223</v>
      </c>
      <c r="E65" s="558">
        <v>441.37172756431431</v>
      </c>
      <c r="F65" s="559">
        <v>40879</v>
      </c>
      <c r="G65" s="558">
        <v>472.15813957533362</v>
      </c>
    </row>
    <row r="66" spans="1:7" ht="12.75" customHeight="1">
      <c r="A66" s="557" t="s">
        <v>700</v>
      </c>
      <c r="B66" s="557" t="s">
        <v>356</v>
      </c>
      <c r="C66" s="558">
        <v>102.46533626791306</v>
      </c>
      <c r="D66" s="560">
        <v>41243</v>
      </c>
      <c r="E66" s="558">
        <v>98.699299999999994</v>
      </c>
      <c r="F66" s="559">
        <v>40939</v>
      </c>
      <c r="G66" s="558">
        <v>102.46533626791306</v>
      </c>
    </row>
    <row r="67" spans="1:7" ht="12.75" customHeight="1">
      <c r="A67" s="557" t="s">
        <v>360</v>
      </c>
      <c r="B67" s="557" t="s">
        <v>356</v>
      </c>
      <c r="C67" s="558">
        <v>96.826501099153859</v>
      </c>
      <c r="D67" s="560">
        <v>41218</v>
      </c>
      <c r="E67" s="558">
        <v>79.861415284890526</v>
      </c>
      <c r="F67" s="559">
        <v>40891</v>
      </c>
      <c r="G67" s="558">
        <v>96.189246061301404</v>
      </c>
    </row>
    <row r="68" spans="1:7" ht="12.75" customHeight="1">
      <c r="A68" s="557" t="s">
        <v>701</v>
      </c>
      <c r="B68" s="557" t="s">
        <v>356</v>
      </c>
      <c r="C68" s="558">
        <v>60.409750368271958</v>
      </c>
      <c r="D68" s="560">
        <v>40884</v>
      </c>
      <c r="E68" s="558">
        <v>47.490791505404253</v>
      </c>
      <c r="F68" s="559">
        <v>41180</v>
      </c>
      <c r="G68" s="558">
        <v>48.012597204611922</v>
      </c>
    </row>
    <row r="69" spans="1:7" ht="12.75" customHeight="1">
      <c r="A69" s="557" t="s">
        <v>362</v>
      </c>
      <c r="B69" s="557" t="s">
        <v>356</v>
      </c>
      <c r="C69" s="558">
        <v>139.63119832467211</v>
      </c>
      <c r="D69" s="560">
        <v>41166</v>
      </c>
      <c r="E69" s="558">
        <v>112.68959202340756</v>
      </c>
      <c r="F69" s="559">
        <v>40896</v>
      </c>
      <c r="G69" s="558">
        <v>128.69961929664936</v>
      </c>
    </row>
    <row r="70" spans="1:7" ht="12.75" customHeight="1">
      <c r="A70" s="557" t="s">
        <v>702</v>
      </c>
      <c r="B70" s="557" t="s">
        <v>356</v>
      </c>
      <c r="C70" s="558">
        <v>47.403585917262909</v>
      </c>
      <c r="D70" s="560">
        <v>40956</v>
      </c>
      <c r="E70" s="558">
        <v>38.217391278281617</v>
      </c>
      <c r="F70" s="559">
        <v>41085</v>
      </c>
      <c r="G70" s="558">
        <v>41.702496590596091</v>
      </c>
    </row>
    <row r="71" spans="1:7" ht="12.75" customHeight="1">
      <c r="A71" s="557" t="s">
        <v>703</v>
      </c>
      <c r="B71" s="557" t="s">
        <v>364</v>
      </c>
      <c r="C71" s="558">
        <v>940.78135296755761</v>
      </c>
      <c r="D71" s="560">
        <v>41243</v>
      </c>
      <c r="E71" s="558">
        <v>808.45736657673763</v>
      </c>
      <c r="F71" s="559">
        <v>40891</v>
      </c>
      <c r="G71" s="558">
        <v>940.78135296755761</v>
      </c>
    </row>
    <row r="72" spans="1:7" ht="12.75" customHeight="1">
      <c r="A72" s="557" t="s">
        <v>366</v>
      </c>
      <c r="B72" s="557" t="s">
        <v>364</v>
      </c>
      <c r="C72" s="558">
        <v>794.96622751505117</v>
      </c>
      <c r="D72" s="560">
        <v>41242</v>
      </c>
      <c r="E72" s="558">
        <v>691.58026663742601</v>
      </c>
      <c r="F72" s="559">
        <v>40891</v>
      </c>
      <c r="G72" s="558">
        <v>789.55874542191873</v>
      </c>
    </row>
    <row r="73" spans="1:7" ht="12.75" customHeight="1">
      <c r="A73" s="557" t="s">
        <v>704</v>
      </c>
      <c r="B73" s="557" t="s">
        <v>364</v>
      </c>
      <c r="C73" s="558">
        <v>37.37025198381761</v>
      </c>
      <c r="D73" s="560">
        <v>40882</v>
      </c>
      <c r="E73" s="558">
        <v>33.235844981173521</v>
      </c>
      <c r="F73" s="559">
        <v>41063</v>
      </c>
      <c r="G73" s="558">
        <v>36.501349982917489</v>
      </c>
    </row>
    <row r="74" spans="1:7" ht="12.75" customHeight="1">
      <c r="A74" s="557" t="s">
        <v>705</v>
      </c>
      <c r="B74" s="557" t="s">
        <v>364</v>
      </c>
      <c r="C74" s="558">
        <v>575.84084111411278</v>
      </c>
      <c r="D74" s="560">
        <v>41003</v>
      </c>
      <c r="E74" s="558">
        <v>509.77084280129071</v>
      </c>
      <c r="F74" s="559">
        <v>41065</v>
      </c>
      <c r="G74" s="558">
        <v>546.36793431942181</v>
      </c>
    </row>
    <row r="75" spans="1:7" ht="12.75" customHeight="1">
      <c r="A75" s="557" t="s">
        <v>706</v>
      </c>
      <c r="B75" s="557" t="s">
        <v>364</v>
      </c>
      <c r="C75" s="558">
        <v>129.21849003186469</v>
      </c>
      <c r="D75" s="560">
        <v>41243</v>
      </c>
      <c r="E75" s="558">
        <v>125.3093805322077</v>
      </c>
      <c r="F75" s="559">
        <v>40879</v>
      </c>
      <c r="G75" s="558">
        <v>129.21849003186469</v>
      </c>
    </row>
    <row r="76" spans="1:7" ht="12.75" customHeight="1">
      <c r="A76" s="557" t="s">
        <v>707</v>
      </c>
      <c r="B76" s="557" t="s">
        <v>364</v>
      </c>
      <c r="C76" s="558">
        <v>96.205961537711815</v>
      </c>
      <c r="D76" s="560">
        <v>41008</v>
      </c>
      <c r="E76" s="558">
        <v>88.537782973464687</v>
      </c>
      <c r="F76" s="559">
        <v>41059</v>
      </c>
      <c r="G76" s="558">
        <v>92.809008993149916</v>
      </c>
    </row>
    <row r="77" spans="1:7" ht="12.75" customHeight="1">
      <c r="A77" s="557" t="s">
        <v>708</v>
      </c>
      <c r="B77" s="557" t="s">
        <v>372</v>
      </c>
      <c r="C77" s="558">
        <v>1026.6161260629892</v>
      </c>
      <c r="D77" s="560">
        <v>41202</v>
      </c>
      <c r="E77" s="558">
        <v>967.18965250494625</v>
      </c>
      <c r="F77" s="559">
        <v>40879</v>
      </c>
      <c r="G77" s="558">
        <v>968.06273818620605</v>
      </c>
    </row>
    <row r="78" spans="1:7" ht="12.75" customHeight="1">
      <c r="A78" s="557" t="s">
        <v>709</v>
      </c>
      <c r="B78" s="557" t="s">
        <v>372</v>
      </c>
      <c r="C78" s="558">
        <v>787.48785225365043</v>
      </c>
      <c r="D78" s="560">
        <v>41114</v>
      </c>
      <c r="E78" s="558">
        <v>700.0137289493448</v>
      </c>
      <c r="F78" s="559">
        <v>40879</v>
      </c>
      <c r="G78" s="558">
        <v>741.30691268771852</v>
      </c>
    </row>
    <row r="79" spans="1:7" ht="12.75" customHeight="1">
      <c r="A79" s="557" t="s">
        <v>710</v>
      </c>
      <c r="B79" s="557" t="s">
        <v>372</v>
      </c>
      <c r="C79" s="558">
        <v>69.873075298598678</v>
      </c>
      <c r="D79" s="560">
        <v>40989</v>
      </c>
      <c r="E79" s="558">
        <v>62.253067872429831</v>
      </c>
      <c r="F79" s="559">
        <v>41157</v>
      </c>
      <c r="G79" s="558">
        <v>66.985340206118394</v>
      </c>
    </row>
    <row r="80" spans="1:7" ht="12.75" customHeight="1">
      <c r="A80" s="557" t="s">
        <v>711</v>
      </c>
      <c r="B80" s="557" t="s">
        <v>372</v>
      </c>
      <c r="C80" s="558">
        <v>1006.8334025956744</v>
      </c>
      <c r="D80" s="560">
        <v>41239</v>
      </c>
      <c r="E80" s="558">
        <v>965.43085159875307</v>
      </c>
      <c r="F80" s="559">
        <v>40891</v>
      </c>
      <c r="G80" s="558">
        <v>1006.3870240798105</v>
      </c>
    </row>
    <row r="81" spans="1:7" ht="12.75" customHeight="1">
      <c r="A81" s="557" t="s">
        <v>712</v>
      </c>
      <c r="B81" s="557" t="s">
        <v>372</v>
      </c>
      <c r="C81" s="558">
        <v>98.545451476034401</v>
      </c>
      <c r="D81" s="560">
        <v>41021</v>
      </c>
      <c r="E81" s="558">
        <v>91.117490674741447</v>
      </c>
      <c r="F81" s="559">
        <v>41158</v>
      </c>
      <c r="G81" s="558">
        <v>95.905868638196196</v>
      </c>
    </row>
    <row r="82" spans="1:7" ht="12.75" customHeight="1">
      <c r="A82" s="557" t="s">
        <v>713</v>
      </c>
      <c r="B82" s="557" t="s">
        <v>372</v>
      </c>
      <c r="C82" s="558">
        <v>65.087111480274757</v>
      </c>
      <c r="D82" s="560">
        <v>40982</v>
      </c>
      <c r="E82" s="558">
        <v>54.243429428972881</v>
      </c>
      <c r="F82" s="559">
        <v>41065</v>
      </c>
      <c r="G82" s="558">
        <v>57.88018765944441</v>
      </c>
    </row>
    <row r="83" spans="1:7" ht="12.75" customHeight="1">
      <c r="A83" s="557" t="s">
        <v>714</v>
      </c>
      <c r="B83" s="557" t="s">
        <v>372</v>
      </c>
      <c r="C83" s="558">
        <v>139.23355432394604</v>
      </c>
      <c r="D83" s="560">
        <v>41243</v>
      </c>
      <c r="E83" s="558">
        <v>135.07662710661464</v>
      </c>
      <c r="F83" s="559">
        <v>40879</v>
      </c>
      <c r="G83" s="558">
        <v>139.23355432394604</v>
      </c>
    </row>
    <row r="84" spans="1:7" ht="12.75" customHeight="1">
      <c r="A84" s="557" t="s">
        <v>715</v>
      </c>
      <c r="B84" s="557" t="s">
        <v>380</v>
      </c>
      <c r="C84" s="558">
        <v>676.2198664305505</v>
      </c>
      <c r="D84" s="560">
        <v>41127</v>
      </c>
      <c r="E84" s="558">
        <v>588.90354804351307</v>
      </c>
      <c r="F84" s="559">
        <v>40891</v>
      </c>
      <c r="G84" s="558">
        <v>662.44084265024537</v>
      </c>
    </row>
    <row r="85" spans="1:7" ht="12.75" customHeight="1">
      <c r="A85" s="557" t="s">
        <v>716</v>
      </c>
      <c r="B85" s="557" t="s">
        <v>380</v>
      </c>
      <c r="C85" s="558">
        <v>86.389519215039769</v>
      </c>
      <c r="D85" s="560">
        <v>41114</v>
      </c>
      <c r="E85" s="558">
        <v>81.578155986665223</v>
      </c>
      <c r="F85" s="559">
        <v>41003</v>
      </c>
      <c r="G85" s="558">
        <v>82.990297517228129</v>
      </c>
    </row>
    <row r="86" spans="1:7" ht="12.75" customHeight="1">
      <c r="A86" s="557" t="s">
        <v>382</v>
      </c>
      <c r="B86" s="557" t="s">
        <v>380</v>
      </c>
      <c r="C86" s="558">
        <v>75.853105299000902</v>
      </c>
      <c r="D86" s="560">
        <v>41117</v>
      </c>
      <c r="E86" s="558">
        <v>61.096324974152168</v>
      </c>
      <c r="F86" s="559">
        <v>40891</v>
      </c>
      <c r="G86" s="558">
        <v>70.659454795012564</v>
      </c>
    </row>
    <row r="87" spans="1:7" ht="12.75" customHeight="1">
      <c r="A87" s="557" t="s">
        <v>717</v>
      </c>
      <c r="B87" s="557" t="s">
        <v>384</v>
      </c>
      <c r="C87" s="558">
        <v>1022.2850572619988</v>
      </c>
      <c r="D87" s="560">
        <v>40987</v>
      </c>
      <c r="E87" s="558">
        <v>925.72267902748865</v>
      </c>
      <c r="F87" s="559">
        <v>40892</v>
      </c>
      <c r="G87" s="558">
        <v>931.90436848740751</v>
      </c>
    </row>
    <row r="88" spans="1:7" ht="12.75" customHeight="1">
      <c r="A88" s="557" t="s">
        <v>718</v>
      </c>
      <c r="B88" s="557" t="s">
        <v>384</v>
      </c>
      <c r="C88" s="558">
        <v>1394.2894765248154</v>
      </c>
      <c r="D88" s="560">
        <v>41204</v>
      </c>
      <c r="E88" s="558">
        <v>1305.6083015533711</v>
      </c>
      <c r="F88" s="559">
        <v>40879</v>
      </c>
      <c r="G88" s="558">
        <v>1331.7446286664983</v>
      </c>
    </row>
    <row r="89" spans="1:7" ht="12.75" customHeight="1">
      <c r="A89" s="557" t="s">
        <v>719</v>
      </c>
      <c r="B89" s="557" t="s">
        <v>384</v>
      </c>
      <c r="C89" s="558">
        <v>153.08228146017683</v>
      </c>
      <c r="D89" s="560">
        <v>41243</v>
      </c>
      <c r="E89" s="558">
        <v>148.47301838535827</v>
      </c>
      <c r="F89" s="559">
        <v>40879</v>
      </c>
      <c r="G89" s="558">
        <v>153.08228146017683</v>
      </c>
    </row>
    <row r="90" spans="1:7" ht="12.75" customHeight="1">
      <c r="A90" s="557" t="s">
        <v>720</v>
      </c>
      <c r="B90" s="557" t="s">
        <v>384</v>
      </c>
      <c r="C90" s="558">
        <v>372.0042029162779</v>
      </c>
      <c r="D90" s="560">
        <v>40989</v>
      </c>
      <c r="E90" s="558">
        <v>324.55214377885579</v>
      </c>
      <c r="F90" s="559">
        <v>40892</v>
      </c>
      <c r="G90" s="558">
        <v>353.54348922607829</v>
      </c>
    </row>
    <row r="91" spans="1:7" ht="12.75" customHeight="1">
      <c r="A91" s="557" t="s">
        <v>388</v>
      </c>
      <c r="B91" s="557" t="s">
        <v>384</v>
      </c>
      <c r="C91" s="558">
        <v>779.2016407412226</v>
      </c>
      <c r="D91" s="560">
        <v>41239</v>
      </c>
      <c r="E91" s="558">
        <v>753.75046806820524</v>
      </c>
      <c r="F91" s="559">
        <v>40891</v>
      </c>
      <c r="G91" s="558">
        <v>778.67576793527508</v>
      </c>
    </row>
    <row r="92" spans="1:7" ht="12.75" customHeight="1">
      <c r="A92" s="557" t="s">
        <v>721</v>
      </c>
      <c r="B92" s="557" t="s">
        <v>384</v>
      </c>
      <c r="C92" s="558">
        <v>808.89116689364334</v>
      </c>
      <c r="D92" s="560">
        <v>40991</v>
      </c>
      <c r="E92" s="558">
        <v>736.15479910146212</v>
      </c>
      <c r="F92" s="559">
        <v>41241</v>
      </c>
      <c r="G92" s="558">
        <v>737.48099805614277</v>
      </c>
    </row>
    <row r="93" spans="1:7" ht="12.75" customHeight="1">
      <c r="A93" s="557" t="s">
        <v>722</v>
      </c>
      <c r="B93" s="557" t="s">
        <v>384</v>
      </c>
      <c r="C93" s="558">
        <v>798.69916395816301</v>
      </c>
      <c r="D93" s="560">
        <v>40945</v>
      </c>
      <c r="E93" s="558">
        <v>712.62647736525116</v>
      </c>
      <c r="F93" s="559">
        <v>41086</v>
      </c>
      <c r="G93" s="558">
        <v>774.71052723627747</v>
      </c>
    </row>
    <row r="94" spans="1:7" ht="12.75" customHeight="1">
      <c r="A94" s="557" t="s">
        <v>723</v>
      </c>
      <c r="B94" s="557" t="s">
        <v>384</v>
      </c>
      <c r="C94" s="558">
        <v>866.49340057873951</v>
      </c>
      <c r="D94" s="560">
        <v>41138</v>
      </c>
      <c r="E94" s="558">
        <v>738.69660694636957</v>
      </c>
      <c r="F94" s="559">
        <v>40891</v>
      </c>
      <c r="G94" s="558">
        <v>848.39905181807296</v>
      </c>
    </row>
    <row r="95" spans="1:7" ht="12.75" customHeight="1">
      <c r="A95" s="557" t="s">
        <v>724</v>
      </c>
      <c r="B95" s="557" t="s">
        <v>384</v>
      </c>
      <c r="C95" s="558">
        <v>420.23373316415729</v>
      </c>
      <c r="D95" s="560">
        <v>41201</v>
      </c>
      <c r="E95" s="558">
        <v>350.35884935671965</v>
      </c>
      <c r="F95" s="559">
        <v>40879</v>
      </c>
      <c r="G95" s="558">
        <v>418.71114232116474</v>
      </c>
    </row>
    <row r="96" spans="1:7" ht="12.75" customHeight="1">
      <c r="A96" s="557" t="s">
        <v>725</v>
      </c>
      <c r="B96" s="557" t="s">
        <v>393</v>
      </c>
      <c r="C96" s="558">
        <v>122.56931934211389</v>
      </c>
      <c r="D96" s="560">
        <v>41243</v>
      </c>
      <c r="E96" s="558">
        <v>118.70404556797696</v>
      </c>
      <c r="F96" s="559">
        <v>40879</v>
      </c>
      <c r="G96" s="558">
        <v>122.56931934211389</v>
      </c>
    </row>
    <row r="97" spans="1:7" ht="12.75" customHeight="1">
      <c r="A97" s="557" t="s">
        <v>726</v>
      </c>
      <c r="B97" s="557" t="s">
        <v>393</v>
      </c>
      <c r="C97" s="558">
        <v>94.050984702169785</v>
      </c>
      <c r="D97" s="560">
        <v>41208</v>
      </c>
      <c r="E97" s="558">
        <v>82.575361284215191</v>
      </c>
      <c r="F97" s="559">
        <v>41073</v>
      </c>
      <c r="G97" s="558">
        <v>92.706984513525924</v>
      </c>
    </row>
    <row r="98" spans="1:7" ht="12.75" customHeight="1">
      <c r="A98" s="557" t="s">
        <v>395</v>
      </c>
      <c r="B98" s="557" t="s">
        <v>393</v>
      </c>
      <c r="C98" s="558">
        <v>723.77529788256061</v>
      </c>
      <c r="D98" s="560">
        <v>40982</v>
      </c>
      <c r="E98" s="558">
        <v>688.44013479046021</v>
      </c>
      <c r="F98" s="559">
        <v>40891</v>
      </c>
      <c r="G98" s="558">
        <v>719.88838304856449</v>
      </c>
    </row>
    <row r="99" spans="1:7" ht="12.75" customHeight="1">
      <c r="A99" s="557" t="s">
        <v>727</v>
      </c>
      <c r="B99" s="557" t="s">
        <v>397</v>
      </c>
      <c r="C99" s="558">
        <v>98.862185551696015</v>
      </c>
      <c r="D99" s="560">
        <v>41226</v>
      </c>
      <c r="E99" s="558">
        <v>85.473480953428648</v>
      </c>
      <c r="F99" s="559">
        <v>41065</v>
      </c>
      <c r="G99" s="558">
        <v>97.12873768137392</v>
      </c>
    </row>
    <row r="100" spans="1:7" ht="12.75" customHeight="1">
      <c r="A100" s="557" t="s">
        <v>728</v>
      </c>
      <c r="B100" s="557" t="s">
        <v>397</v>
      </c>
      <c r="C100" s="558">
        <v>1341.5676154129394</v>
      </c>
      <c r="D100" s="560">
        <v>41127</v>
      </c>
      <c r="E100" s="558">
        <v>1203.4213019424299</v>
      </c>
      <c r="F100" s="559">
        <v>40887</v>
      </c>
      <c r="G100" s="558">
        <v>1321.9792237688689</v>
      </c>
    </row>
    <row r="101" spans="1:7" ht="12.75" customHeight="1">
      <c r="A101" s="557" t="s">
        <v>729</v>
      </c>
      <c r="B101" s="557" t="s">
        <v>397</v>
      </c>
      <c r="C101" s="558">
        <v>743.17789929537355</v>
      </c>
      <c r="D101" s="560">
        <v>40946</v>
      </c>
      <c r="E101" s="558">
        <v>650.86436073320897</v>
      </c>
      <c r="F101" s="559">
        <v>40896</v>
      </c>
      <c r="G101" s="558">
        <v>674.19671568995261</v>
      </c>
    </row>
    <row r="102" spans="1:7" ht="12.75" customHeight="1">
      <c r="A102" s="557" t="s">
        <v>730</v>
      </c>
      <c r="B102" s="557" t="s">
        <v>397</v>
      </c>
      <c r="C102" s="558">
        <v>858.55858638578491</v>
      </c>
      <c r="D102" s="560">
        <v>41243</v>
      </c>
      <c r="E102" s="558">
        <v>705.38735431449084</v>
      </c>
      <c r="F102" s="559">
        <v>40891</v>
      </c>
      <c r="G102" s="558">
        <v>858.55858638578491</v>
      </c>
    </row>
    <row r="103" spans="1:7" ht="12.75" customHeight="1">
      <c r="A103" s="557" t="s">
        <v>731</v>
      </c>
      <c r="B103" s="557" t="s">
        <v>397</v>
      </c>
      <c r="C103" s="558">
        <v>1104.51169018675</v>
      </c>
      <c r="D103" s="560">
        <v>41239</v>
      </c>
      <c r="E103" s="558">
        <v>1067.5865930853276</v>
      </c>
      <c r="F103" s="559">
        <v>40891</v>
      </c>
      <c r="G103" s="558">
        <v>1103.807301377384</v>
      </c>
    </row>
    <row r="104" spans="1:7" ht="12.75" customHeight="1">
      <c r="A104" s="557" t="s">
        <v>732</v>
      </c>
      <c r="B104" s="557" t="s">
        <v>397</v>
      </c>
      <c r="C104" s="558">
        <v>1042.3109155973927</v>
      </c>
      <c r="D104" s="560">
        <v>41226</v>
      </c>
      <c r="E104" s="558">
        <v>949.20658670835371</v>
      </c>
      <c r="F104" s="559">
        <v>40905</v>
      </c>
      <c r="G104" s="558">
        <v>1029.9272805650735</v>
      </c>
    </row>
    <row r="105" spans="1:7" ht="12.75" customHeight="1">
      <c r="A105" s="557" t="s">
        <v>733</v>
      </c>
      <c r="B105" s="557" t="s">
        <v>397</v>
      </c>
      <c r="C105" s="558">
        <v>171.06874934631446</v>
      </c>
      <c r="D105" s="560">
        <v>41243</v>
      </c>
      <c r="E105" s="558">
        <v>166.35035132733367</v>
      </c>
      <c r="F105" s="559">
        <v>40879</v>
      </c>
      <c r="G105" s="558">
        <v>171.06874934631446</v>
      </c>
    </row>
    <row r="106" spans="1:7" ht="12.75" customHeight="1">
      <c r="A106" s="557" t="s">
        <v>734</v>
      </c>
      <c r="B106" s="557" t="s">
        <v>397</v>
      </c>
      <c r="C106" s="558">
        <v>59.569567582841863</v>
      </c>
      <c r="D106" s="560">
        <v>41239</v>
      </c>
      <c r="E106" s="558">
        <v>54.556768187655983</v>
      </c>
      <c r="F106" s="559">
        <v>41088</v>
      </c>
      <c r="G106" s="558">
        <v>58.809288483354422</v>
      </c>
    </row>
    <row r="107" spans="1:7" ht="12.75" customHeight="1">
      <c r="A107" s="557" t="s">
        <v>735</v>
      </c>
      <c r="B107" s="557" t="s">
        <v>397</v>
      </c>
      <c r="C107" s="558">
        <v>1019.5070693297405</v>
      </c>
      <c r="D107" s="560">
        <v>40956</v>
      </c>
      <c r="E107" s="558">
        <v>922.29789199558559</v>
      </c>
      <c r="F107" s="559">
        <v>40896</v>
      </c>
      <c r="G107" s="558">
        <v>971.12918035228029</v>
      </c>
    </row>
    <row r="108" spans="1:7" ht="12.75" customHeight="1">
      <c r="A108" s="124" t="s">
        <v>1125</v>
      </c>
      <c r="B108" s="510"/>
      <c r="C108" s="511"/>
      <c r="D108" s="512"/>
      <c r="E108" s="511"/>
      <c r="F108" s="513"/>
      <c r="G108" s="511"/>
    </row>
    <row r="109" spans="1:7" ht="12.75" customHeight="1">
      <c r="A109" s="349" t="s">
        <v>1126</v>
      </c>
    </row>
    <row r="110" spans="1:7" ht="12.75" customHeight="1">
      <c r="A110" s="349"/>
    </row>
    <row r="111" spans="1:7" ht="12.75" customHeight="1">
      <c r="A111" s="497"/>
    </row>
    <row r="112" spans="1:7" ht="12.75" customHeight="1"/>
    <row r="113" spans="1:1" ht="12.75" customHeight="1">
      <c r="A113" s="462" t="s">
        <v>497</v>
      </c>
    </row>
    <row r="114" spans="1:1" ht="12.75" customHeight="1"/>
    <row r="115" spans="1:1" ht="12.75" customHeight="1"/>
    <row r="116" spans="1:1" ht="12.75" customHeight="1"/>
    <row r="117" spans="1:1" ht="12.75" customHeight="1"/>
    <row r="118" spans="1:1" ht="12.75" customHeight="1"/>
    <row r="119" spans="1:1" ht="12.75" customHeight="1"/>
    <row r="120" spans="1:1" ht="12.75" customHeight="1"/>
    <row r="121" spans="1:1" ht="12.75" customHeight="1"/>
    <row r="122" spans="1:1" ht="12.75" customHeight="1"/>
    <row r="123" spans="1:1" ht="12.75" customHeight="1"/>
    <row r="124" spans="1:1" ht="12.75" customHeight="1"/>
    <row r="125" spans="1:1" ht="12.75" customHeight="1"/>
    <row r="126" spans="1:1" ht="12.75" customHeight="1"/>
    <row r="127" spans="1:1" ht="12.75" customHeight="1"/>
    <row r="128" spans="1:1"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row r="138" spans="7:7" ht="12.75" customHeight="1"/>
    <row r="139" spans="7:7" ht="12.75" customHeight="1"/>
    <row r="140" spans="7:7" ht="12.75" customHeight="1"/>
    <row r="141" spans="7:7" ht="12.75" customHeight="1">
      <c r="G141" s="262" t="s">
        <v>627</v>
      </c>
    </row>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sheetData>
  <mergeCells count="5">
    <mergeCell ref="A4:A5"/>
    <mergeCell ref="B4:B5"/>
    <mergeCell ref="C4:D4"/>
    <mergeCell ref="E4:F4"/>
    <mergeCell ref="G4:G5"/>
  </mergeCells>
  <hyperlinks>
    <hyperlink ref="A113" location="'2 Sadržaj'!A1" display="Sadržaj / Contents"/>
  </hyperlinks>
  <pageMargins left="0.7" right="0.7" top="0.75" bottom="0.75" header="0.3" footer="0.3"/>
  <pageSetup paperSize="9" scale="83" orientation="portrait" r:id="rId1"/>
  <colBreaks count="1" manualBreakCount="1">
    <brk id="7" max="1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440" t="s">
        <v>36</v>
      </c>
      <c r="B1" s="441"/>
      <c r="C1" s="441"/>
      <c r="D1" s="441"/>
      <c r="E1" s="441"/>
      <c r="F1" s="441"/>
    </row>
    <row r="2" spans="1:7" ht="16.5">
      <c r="A2" s="613" t="s">
        <v>37</v>
      </c>
      <c r="B2" s="442"/>
      <c r="C2" s="442"/>
      <c r="D2" s="442"/>
      <c r="E2" s="443"/>
      <c r="F2" s="443"/>
    </row>
    <row r="3" spans="1:7" ht="12.75" customHeight="1">
      <c r="A3" s="19"/>
      <c r="B3" s="20"/>
      <c r="C3" s="20"/>
      <c r="D3" s="20"/>
      <c r="E3" s="21"/>
      <c r="F3" s="21"/>
    </row>
    <row r="4" spans="1:7" ht="12.75" customHeight="1">
      <c r="A4" s="22" t="s">
        <v>486</v>
      </c>
      <c r="B4" s="23"/>
      <c r="C4" s="23"/>
      <c r="D4" s="24"/>
      <c r="E4" s="25"/>
      <c r="F4" s="26" t="str">
        <f>Naslovnica!A20</f>
        <v>Studeni 2012.</v>
      </c>
    </row>
    <row r="5" spans="1:7" ht="12.75" customHeight="1">
      <c r="A5" s="614" t="s">
        <v>909</v>
      </c>
      <c r="B5" s="28"/>
      <c r="C5" s="28"/>
      <c r="D5" s="29"/>
      <c r="E5" s="30"/>
      <c r="F5" s="615" t="str">
        <f>Naslovnica!A24</f>
        <v>November 2012</v>
      </c>
    </row>
    <row r="6" spans="1:7" ht="12.75" customHeight="1"/>
    <row r="7" spans="1:7" ht="22.5">
      <c r="A7" s="32" t="s">
        <v>43</v>
      </c>
      <c r="B7" s="32" t="s">
        <v>38</v>
      </c>
      <c r="C7" s="32" t="s">
        <v>39</v>
      </c>
      <c r="D7" s="32" t="s">
        <v>40</v>
      </c>
      <c r="E7" s="32" t="s">
        <v>41</v>
      </c>
      <c r="F7" s="33" t="s">
        <v>42</v>
      </c>
    </row>
    <row r="8" spans="1:7" ht="32.25">
      <c r="A8" s="34" t="s">
        <v>910</v>
      </c>
      <c r="B8" s="35">
        <v>591771</v>
      </c>
      <c r="C8" s="35">
        <v>253470</v>
      </c>
      <c r="D8" s="35">
        <v>293202</v>
      </c>
      <c r="E8" s="35">
        <v>507166</v>
      </c>
      <c r="F8" s="35">
        <v>1645609</v>
      </c>
      <c r="G8" s="521"/>
    </row>
    <row r="9" spans="1:7" ht="22.5" customHeight="1">
      <c r="A9" s="116" t="s">
        <v>911</v>
      </c>
      <c r="B9" s="36">
        <v>0.3596060789652949</v>
      </c>
      <c r="C9" s="36">
        <v>0.15402808322025463</v>
      </c>
      <c r="D9" s="36">
        <v>0.17817233619893913</v>
      </c>
      <c r="E9" s="36">
        <v>0.30819350161551134</v>
      </c>
      <c r="F9" s="36">
        <v>1</v>
      </c>
    </row>
    <row r="10" spans="1:7" ht="22.5">
      <c r="A10" s="115" t="s">
        <v>912</v>
      </c>
      <c r="B10" s="37">
        <v>31</v>
      </c>
      <c r="C10" s="37">
        <v>27</v>
      </c>
      <c r="D10" s="37">
        <v>33</v>
      </c>
      <c r="E10" s="38">
        <v>18</v>
      </c>
      <c r="F10" s="38">
        <v>109</v>
      </c>
      <c r="G10" s="521"/>
    </row>
    <row r="11" spans="1:7" ht="22.5">
      <c r="A11" s="115" t="s">
        <v>913</v>
      </c>
      <c r="B11" s="37">
        <v>46</v>
      </c>
      <c r="C11" s="37">
        <v>33</v>
      </c>
      <c r="D11" s="37">
        <v>61</v>
      </c>
      <c r="E11" s="37">
        <v>24</v>
      </c>
      <c r="F11" s="37">
        <v>164</v>
      </c>
    </row>
    <row r="12" spans="1:7" ht="22.5">
      <c r="A12" s="115" t="s">
        <v>914</v>
      </c>
      <c r="B12" s="37">
        <v>1882</v>
      </c>
      <c r="C12" s="37">
        <v>806</v>
      </c>
      <c r="D12" s="37">
        <v>932</v>
      </c>
      <c r="E12" s="37">
        <v>1612</v>
      </c>
      <c r="F12" s="37">
        <v>5232</v>
      </c>
    </row>
    <row r="13" spans="1:7" ht="21.75">
      <c r="A13" s="116" t="s">
        <v>915</v>
      </c>
      <c r="B13" s="39">
        <v>1959</v>
      </c>
      <c r="C13" s="39">
        <v>866</v>
      </c>
      <c r="D13" s="39">
        <v>1026</v>
      </c>
      <c r="E13" s="39">
        <v>1654</v>
      </c>
      <c r="F13" s="39">
        <v>5505</v>
      </c>
    </row>
    <row r="14" spans="1:7" ht="22.5">
      <c r="A14" s="115" t="s">
        <v>916</v>
      </c>
      <c r="B14" s="37">
        <v>5</v>
      </c>
      <c r="C14" s="37">
        <v>8</v>
      </c>
      <c r="D14" s="37">
        <v>16</v>
      </c>
      <c r="E14" s="38">
        <v>18</v>
      </c>
      <c r="F14" s="37">
        <v>47</v>
      </c>
    </row>
    <row r="15" spans="1:7" ht="22.5">
      <c r="A15" s="115" t="s">
        <v>917</v>
      </c>
      <c r="B15" s="37">
        <v>22</v>
      </c>
      <c r="C15" s="37">
        <v>18</v>
      </c>
      <c r="D15" s="37">
        <v>4</v>
      </c>
      <c r="E15" s="38">
        <v>3</v>
      </c>
      <c r="F15" s="37">
        <v>47</v>
      </c>
    </row>
    <row r="16" spans="1:7" ht="22.5" customHeight="1">
      <c r="A16" s="116" t="s">
        <v>918</v>
      </c>
      <c r="B16" s="40">
        <v>17</v>
      </c>
      <c r="C16" s="40">
        <v>10</v>
      </c>
      <c r="D16" s="40">
        <v>-12</v>
      </c>
      <c r="E16" s="40">
        <v>-15</v>
      </c>
      <c r="F16" s="39">
        <v>0</v>
      </c>
    </row>
    <row r="17" spans="1:8" ht="22.5" customHeight="1">
      <c r="A17" s="116" t="s">
        <v>919</v>
      </c>
      <c r="B17" s="41">
        <v>321</v>
      </c>
      <c r="C17" s="41">
        <v>172</v>
      </c>
      <c r="D17" s="42">
        <v>163</v>
      </c>
      <c r="E17" s="42">
        <v>386</v>
      </c>
      <c r="F17" s="42">
        <v>1042</v>
      </c>
    </row>
    <row r="18" spans="1:8" ht="21.75">
      <c r="A18" s="34" t="s">
        <v>920</v>
      </c>
      <c r="B18" s="43">
        <v>593426</v>
      </c>
      <c r="C18" s="43">
        <v>254174</v>
      </c>
      <c r="D18" s="44">
        <v>294053</v>
      </c>
      <c r="E18" s="44">
        <v>508419</v>
      </c>
      <c r="F18" s="45">
        <v>1650072</v>
      </c>
    </row>
    <row r="19" spans="1:8" ht="22.5">
      <c r="A19" s="116" t="s">
        <v>921</v>
      </c>
      <c r="B19" s="46">
        <v>2.7966899358028699E-3</v>
      </c>
      <c r="C19" s="46">
        <v>2.7774490077721228E-3</v>
      </c>
      <c r="D19" s="46">
        <v>2.9024358633297181E-3</v>
      </c>
      <c r="E19" s="46">
        <v>2.4705914828675422E-3</v>
      </c>
      <c r="F19" s="46">
        <v>2.7120658674083574E-3</v>
      </c>
    </row>
    <row r="20" spans="1:8" ht="21.75">
      <c r="A20" s="116" t="s">
        <v>911</v>
      </c>
      <c r="B20" s="36">
        <v>0.35963642798617274</v>
      </c>
      <c r="C20" s="36">
        <v>0.15403812682113266</v>
      </c>
      <c r="D20" s="36">
        <v>0.17820616312500304</v>
      </c>
      <c r="E20" s="36">
        <v>0.30811928206769157</v>
      </c>
      <c r="F20" s="36">
        <v>1</v>
      </c>
    </row>
    <row r="21" spans="1:8">
      <c r="A21" s="48" t="s">
        <v>48</v>
      </c>
    </row>
    <row r="22" spans="1:8" ht="12.75" customHeight="1">
      <c r="A22" s="684" t="s">
        <v>44</v>
      </c>
      <c r="B22" s="684"/>
      <c r="C22" s="684"/>
      <c r="D22" s="684"/>
      <c r="E22" s="684"/>
      <c r="F22" s="685"/>
    </row>
    <row r="23" spans="1:8" ht="19.5" customHeight="1">
      <c r="A23" s="686" t="s">
        <v>45</v>
      </c>
      <c r="B23" s="687"/>
      <c r="C23" s="687"/>
      <c r="D23" s="687"/>
      <c r="E23" s="687"/>
      <c r="F23" s="688"/>
    </row>
    <row r="24" spans="1:8" ht="19.5" customHeight="1">
      <c r="A24" s="689" t="s">
        <v>46</v>
      </c>
      <c r="B24" s="689"/>
      <c r="C24" s="689"/>
      <c r="D24" s="689"/>
      <c r="E24" s="689"/>
      <c r="F24" s="689"/>
    </row>
    <row r="25" spans="1:8" ht="19.5" customHeight="1">
      <c r="A25" s="690" t="s">
        <v>47</v>
      </c>
      <c r="B25" s="690"/>
      <c r="C25" s="690"/>
      <c r="D25" s="690"/>
      <c r="E25" s="690"/>
      <c r="F25" s="690"/>
    </row>
    <row r="26" spans="1:8" ht="12.75" customHeight="1"/>
    <row r="27" spans="1:8" ht="12.75" customHeight="1">
      <c r="A27" s="47" t="s">
        <v>487</v>
      </c>
      <c r="F27" s="26" t="str">
        <f>Naslovnica!A20</f>
        <v>Studeni 2012.</v>
      </c>
    </row>
    <row r="28" spans="1:8" ht="12.75" customHeight="1">
      <c r="A28" s="18" t="s">
        <v>9</v>
      </c>
      <c r="F28" s="31" t="str">
        <f>Naslovnica!A24</f>
        <v>November 2012</v>
      </c>
    </row>
    <row r="29" spans="1:8" ht="12.75" customHeight="1"/>
    <row r="30" spans="1:8" ht="12.75" customHeight="1">
      <c r="G30" s="466"/>
    </row>
    <row r="31" spans="1:8" ht="12.75" customHeight="1"/>
    <row r="32" spans="1:8" ht="12.75" customHeight="1">
      <c r="G32" s="466"/>
      <c r="H32" s="466"/>
    </row>
    <row r="33" spans="1:7" ht="12.75" customHeight="1">
      <c r="G33" s="521"/>
    </row>
    <row r="34" spans="1:7" ht="12.75" customHeight="1">
      <c r="F34" s="521"/>
      <c r="G34" s="466"/>
    </row>
    <row r="35" spans="1:7" ht="12.75" customHeight="1">
      <c r="G35" s="521"/>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667" t="s">
        <v>1199</v>
      </c>
    </row>
    <row r="48" spans="1:7" ht="12.75" customHeight="1">
      <c r="A48" s="461" t="s">
        <v>497</v>
      </c>
    </row>
    <row r="49" spans="6:6" ht="12.75" customHeight="1"/>
    <row r="50" spans="6:6" ht="12.75" customHeight="1">
      <c r="F50" s="49" t="s">
        <v>49</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40"/>
  <sheetViews>
    <sheetView showGridLines="0" zoomScaleNormal="100" workbookViewId="0"/>
  </sheetViews>
  <sheetFormatPr defaultRowHeight="15"/>
  <cols>
    <col min="1" max="1" width="29" customWidth="1"/>
    <col min="2" max="2" width="20.7109375" customWidth="1"/>
    <col min="3" max="6" width="10" customWidth="1"/>
    <col min="7" max="7" width="14.42578125" customWidth="1"/>
  </cols>
  <sheetData>
    <row r="1" spans="1:8" ht="12.75" customHeight="1">
      <c r="A1" s="207" t="s">
        <v>833</v>
      </c>
      <c r="G1" s="26" t="str">
        <f>Naslovnica!A20</f>
        <v>Studeni 2012.</v>
      </c>
    </row>
    <row r="2" spans="1:8" ht="12.75" customHeight="1">
      <c r="A2" s="630" t="s">
        <v>834</v>
      </c>
      <c r="G2" s="615" t="str">
        <f>Naslovnica!A24</f>
        <v>November 2012</v>
      </c>
    </row>
    <row r="3" spans="1:8" ht="12.75" customHeight="1"/>
    <row r="4" spans="1:8" ht="57.75" customHeight="1">
      <c r="A4" s="702" t="s">
        <v>1118</v>
      </c>
      <c r="B4" s="702" t="s">
        <v>1119</v>
      </c>
      <c r="C4" s="702" t="s">
        <v>1120</v>
      </c>
      <c r="D4" s="702"/>
      <c r="E4" s="702" t="s">
        <v>1121</v>
      </c>
      <c r="F4" s="765"/>
      <c r="G4" s="702" t="s">
        <v>1263</v>
      </c>
    </row>
    <row r="5" spans="1:8" ht="32.25" customHeight="1">
      <c r="A5" s="702"/>
      <c r="B5" s="742"/>
      <c r="C5" s="345" t="s">
        <v>1122</v>
      </c>
      <c r="D5" s="345" t="s">
        <v>1123</v>
      </c>
      <c r="E5" s="345" t="s">
        <v>1124</v>
      </c>
      <c r="F5" s="345" t="s">
        <v>1123</v>
      </c>
      <c r="G5" s="702"/>
    </row>
    <row r="6" spans="1:8" ht="12.75" customHeight="1">
      <c r="A6" s="557" t="s">
        <v>655</v>
      </c>
      <c r="B6" s="557" t="s">
        <v>286</v>
      </c>
      <c r="C6" s="558">
        <v>86.286315110479904</v>
      </c>
      <c r="D6" s="559">
        <v>41239</v>
      </c>
      <c r="E6" s="558">
        <v>83.801547417307603</v>
      </c>
      <c r="F6" s="559">
        <v>41172</v>
      </c>
      <c r="G6" s="558">
        <v>86.256114651532016</v>
      </c>
      <c r="H6" s="521"/>
    </row>
    <row r="7" spans="1:8" ht="12.75" customHeight="1">
      <c r="A7" s="557" t="s">
        <v>289</v>
      </c>
      <c r="B7" s="557" t="s">
        <v>286</v>
      </c>
      <c r="C7" s="558">
        <v>7480.9029524109337</v>
      </c>
      <c r="D7" s="559">
        <v>41197</v>
      </c>
      <c r="E7" s="558">
        <v>7418.0909810467983</v>
      </c>
      <c r="F7" s="559">
        <v>41243</v>
      </c>
      <c r="G7" s="558">
        <v>7418.0909810467983</v>
      </c>
    </row>
    <row r="8" spans="1:8" ht="12.75" customHeight="1">
      <c r="A8" s="557" t="s">
        <v>505</v>
      </c>
      <c r="B8" s="557" t="s">
        <v>286</v>
      </c>
      <c r="C8" s="558">
        <v>61.363466062368111</v>
      </c>
      <c r="D8" s="560">
        <v>41187</v>
      </c>
      <c r="E8" s="558">
        <v>57.680201885711242</v>
      </c>
      <c r="F8" s="559">
        <v>41228</v>
      </c>
      <c r="G8" s="558">
        <v>57.766274141512511</v>
      </c>
    </row>
    <row r="9" spans="1:8" ht="12.75" customHeight="1">
      <c r="A9" s="557" t="s">
        <v>656</v>
      </c>
      <c r="B9" s="557" t="s">
        <v>292</v>
      </c>
      <c r="C9" s="558">
        <v>115.08772747863694</v>
      </c>
      <c r="D9" s="560">
        <v>41243</v>
      </c>
      <c r="E9" s="558">
        <v>114.17923495738977</v>
      </c>
      <c r="F9" s="559">
        <v>41154</v>
      </c>
      <c r="G9" s="558">
        <v>115.08772747863694</v>
      </c>
    </row>
    <row r="10" spans="1:8" ht="12.75" customHeight="1">
      <c r="A10" s="557" t="s">
        <v>293</v>
      </c>
      <c r="B10" s="557" t="s">
        <v>292</v>
      </c>
      <c r="C10" s="558">
        <v>824.15627198798961</v>
      </c>
      <c r="D10" s="560">
        <v>41213</v>
      </c>
      <c r="E10" s="558">
        <v>755.67057463787955</v>
      </c>
      <c r="F10" s="559">
        <v>41157</v>
      </c>
      <c r="G10" s="558">
        <v>823.69898231577668</v>
      </c>
    </row>
    <row r="11" spans="1:8" ht="12.75" customHeight="1">
      <c r="A11" s="557" t="s">
        <v>657</v>
      </c>
      <c r="B11" s="557" t="s">
        <v>292</v>
      </c>
      <c r="C11" s="558">
        <v>121.77806745914036</v>
      </c>
      <c r="D11" s="560">
        <v>41202</v>
      </c>
      <c r="E11" s="558">
        <v>115.00598842736252</v>
      </c>
      <c r="F11" s="559">
        <v>41154</v>
      </c>
      <c r="G11" s="558">
        <v>121.662305184014</v>
      </c>
    </row>
    <row r="12" spans="1:8" ht="12.75" customHeight="1">
      <c r="A12" s="557" t="s">
        <v>658</v>
      </c>
      <c r="B12" s="557" t="s">
        <v>296</v>
      </c>
      <c r="C12" s="558">
        <v>77.712435336329833</v>
      </c>
      <c r="D12" s="560">
        <v>41220</v>
      </c>
      <c r="E12" s="558">
        <v>74.706641593682832</v>
      </c>
      <c r="F12" s="559">
        <v>41157</v>
      </c>
      <c r="G12" s="558">
        <v>77.682102110983067</v>
      </c>
    </row>
    <row r="13" spans="1:8" ht="12.75" customHeight="1">
      <c r="A13" s="557" t="s">
        <v>297</v>
      </c>
      <c r="B13" s="557" t="s">
        <v>296</v>
      </c>
      <c r="C13" s="558">
        <v>105.3305784686558</v>
      </c>
      <c r="D13" s="560">
        <v>41243</v>
      </c>
      <c r="E13" s="558">
        <v>97.068970102351656</v>
      </c>
      <c r="F13" s="559">
        <v>41158</v>
      </c>
      <c r="G13" s="558">
        <v>105.3305784686558</v>
      </c>
    </row>
    <row r="14" spans="1:8" ht="12.75" customHeight="1">
      <c r="A14" s="557" t="s">
        <v>298</v>
      </c>
      <c r="B14" s="557" t="s">
        <v>296</v>
      </c>
      <c r="C14" s="558">
        <v>94.980827237303274</v>
      </c>
      <c r="D14" s="560">
        <v>41204</v>
      </c>
      <c r="E14" s="558">
        <v>90.869286719497325</v>
      </c>
      <c r="F14" s="559">
        <v>41157</v>
      </c>
      <c r="G14" s="558">
        <v>93.902912583222914</v>
      </c>
    </row>
    <row r="15" spans="1:8" ht="12.75" customHeight="1">
      <c r="A15" s="557" t="s">
        <v>519</v>
      </c>
      <c r="B15" s="557" t="s">
        <v>501</v>
      </c>
      <c r="C15" s="558">
        <v>104.6317499011125</v>
      </c>
      <c r="D15" s="560">
        <v>41243</v>
      </c>
      <c r="E15" s="558">
        <v>103.79153920207401</v>
      </c>
      <c r="F15" s="559">
        <v>41154</v>
      </c>
      <c r="G15" s="558">
        <v>104.6317499011125</v>
      </c>
    </row>
    <row r="16" spans="1:8" ht="12.75" customHeight="1">
      <c r="A16" s="557" t="s">
        <v>659</v>
      </c>
      <c r="B16" s="557" t="s">
        <v>299</v>
      </c>
      <c r="C16" s="558">
        <v>4.7660547616976396</v>
      </c>
      <c r="D16" s="560">
        <v>41200</v>
      </c>
      <c r="E16" s="558">
        <v>4.6209277748322002</v>
      </c>
      <c r="F16" s="559">
        <v>41178</v>
      </c>
      <c r="G16" s="558">
        <v>4.7095666901881801</v>
      </c>
    </row>
    <row r="17" spans="1:7" ht="12.75" customHeight="1">
      <c r="A17" s="557" t="s">
        <v>660</v>
      </c>
      <c r="B17" s="557" t="s">
        <v>301</v>
      </c>
      <c r="C17" s="558">
        <v>522.17249951405995</v>
      </c>
      <c r="D17" s="560">
        <v>41232</v>
      </c>
      <c r="E17" s="558">
        <v>491.26017460322646</v>
      </c>
      <c r="F17" s="559">
        <v>41226</v>
      </c>
      <c r="G17" s="558">
        <v>521.70270160621612</v>
      </c>
    </row>
    <row r="18" spans="1:7" ht="12.75" customHeight="1">
      <c r="A18" s="557" t="s">
        <v>661</v>
      </c>
      <c r="B18" s="557" t="s">
        <v>301</v>
      </c>
      <c r="C18" s="558">
        <v>822.13828901703084</v>
      </c>
      <c r="D18" s="560">
        <v>41207</v>
      </c>
      <c r="E18" s="558">
        <v>739.04804934523941</v>
      </c>
      <c r="F18" s="559">
        <v>41233</v>
      </c>
      <c r="G18" s="558">
        <v>749.75913836543748</v>
      </c>
    </row>
    <row r="19" spans="1:7" ht="12.75" customHeight="1">
      <c r="A19" s="557" t="s">
        <v>662</v>
      </c>
      <c r="B19" s="557" t="s">
        <v>301</v>
      </c>
      <c r="C19" s="558">
        <v>1072.5399752227904</v>
      </c>
      <c r="D19" s="560">
        <v>41207</v>
      </c>
      <c r="E19" s="558">
        <v>1000.6992826429336</v>
      </c>
      <c r="F19" s="559">
        <v>41233</v>
      </c>
      <c r="G19" s="558">
        <v>1011.3543808074011</v>
      </c>
    </row>
    <row r="20" spans="1:7" ht="12.75" customHeight="1">
      <c r="A20" s="557" t="s">
        <v>663</v>
      </c>
      <c r="B20" s="557" t="s">
        <v>301</v>
      </c>
      <c r="C20" s="558">
        <v>835.39226115070926</v>
      </c>
      <c r="D20" s="560">
        <v>41213</v>
      </c>
      <c r="E20" s="558">
        <v>819.45892519943538</v>
      </c>
      <c r="F20" s="559">
        <v>41182</v>
      </c>
      <c r="G20" s="558">
        <v>835.18244840071679</v>
      </c>
    </row>
    <row r="21" spans="1:7" ht="12.75" customHeight="1">
      <c r="A21" s="557" t="s">
        <v>664</v>
      </c>
      <c r="B21" s="557" t="s">
        <v>301</v>
      </c>
      <c r="C21" s="558">
        <v>845.25996095584128</v>
      </c>
      <c r="D21" s="560">
        <v>41239</v>
      </c>
      <c r="E21" s="558">
        <v>823.6094792292821</v>
      </c>
      <c r="F21" s="559">
        <v>41177</v>
      </c>
      <c r="G21" s="558">
        <v>844.76484123030639</v>
      </c>
    </row>
    <row r="22" spans="1:7" ht="12.75" customHeight="1">
      <c r="A22" s="557" t="s">
        <v>665</v>
      </c>
      <c r="B22" s="557" t="s">
        <v>301</v>
      </c>
      <c r="C22" s="558">
        <v>884.4485086206754</v>
      </c>
      <c r="D22" s="560">
        <v>41243</v>
      </c>
      <c r="E22" s="558">
        <v>856.54370505265967</v>
      </c>
      <c r="F22" s="559">
        <v>41182</v>
      </c>
      <c r="G22" s="558">
        <v>884.4485086206754</v>
      </c>
    </row>
    <row r="23" spans="1:7" ht="12.75" customHeight="1">
      <c r="A23" s="557" t="s">
        <v>666</v>
      </c>
      <c r="B23" s="557" t="s">
        <v>301</v>
      </c>
      <c r="C23" s="558">
        <v>146.0320008285494</v>
      </c>
      <c r="D23" s="560">
        <v>41243</v>
      </c>
      <c r="E23" s="558">
        <v>145.06204570941603</v>
      </c>
      <c r="F23" s="559">
        <v>41154</v>
      </c>
      <c r="G23" s="558">
        <v>146.0320008285494</v>
      </c>
    </row>
    <row r="24" spans="1:7" ht="12.75" customHeight="1">
      <c r="A24" s="557" t="s">
        <v>667</v>
      </c>
      <c r="B24" s="557" t="s">
        <v>301</v>
      </c>
      <c r="C24" s="558">
        <v>186.57649448524791</v>
      </c>
      <c r="D24" s="560">
        <v>41243</v>
      </c>
      <c r="E24" s="558">
        <v>166.17825685893067</v>
      </c>
      <c r="F24" s="559">
        <v>41185</v>
      </c>
      <c r="G24" s="558">
        <v>186.57649448524791</v>
      </c>
    </row>
    <row r="25" spans="1:7" ht="12.75" customHeight="1">
      <c r="A25" s="557" t="s">
        <v>668</v>
      </c>
      <c r="B25" s="557" t="s">
        <v>313</v>
      </c>
      <c r="C25" s="558">
        <v>61.79533827652704</v>
      </c>
      <c r="D25" s="560">
        <v>41166</v>
      </c>
      <c r="E25" s="558">
        <v>58.512490848955593</v>
      </c>
      <c r="F25" s="559">
        <v>41228</v>
      </c>
      <c r="G25" s="558">
        <v>60.209884600130451</v>
      </c>
    </row>
    <row r="26" spans="1:7" ht="12.75" customHeight="1">
      <c r="A26" s="557" t="s">
        <v>669</v>
      </c>
      <c r="B26" s="557" t="s">
        <v>315</v>
      </c>
      <c r="C26" s="558">
        <v>77.380587967132413</v>
      </c>
      <c r="D26" s="560">
        <v>41218</v>
      </c>
      <c r="E26" s="558">
        <v>74.780929302714483</v>
      </c>
      <c r="F26" s="559">
        <v>41179</v>
      </c>
      <c r="G26" s="558">
        <v>76.853211742821628</v>
      </c>
    </row>
    <row r="27" spans="1:7" ht="12.75" customHeight="1">
      <c r="A27" s="557" t="s">
        <v>670</v>
      </c>
      <c r="B27" s="557" t="s">
        <v>315</v>
      </c>
      <c r="C27" s="558">
        <v>779.29487282183698</v>
      </c>
      <c r="D27" s="560">
        <v>41239</v>
      </c>
      <c r="E27" s="558">
        <v>759.88603948927005</v>
      </c>
      <c r="F27" s="559">
        <v>41177</v>
      </c>
      <c r="G27" s="558">
        <v>778.85889321573859</v>
      </c>
    </row>
    <row r="28" spans="1:7" ht="12.75" customHeight="1">
      <c r="A28" s="557" t="s">
        <v>671</v>
      </c>
      <c r="B28" s="557" t="s">
        <v>315</v>
      </c>
      <c r="C28" s="558">
        <v>80.846279058887205</v>
      </c>
      <c r="D28" s="560">
        <v>41199</v>
      </c>
      <c r="E28" s="558">
        <v>78.971918132760464</v>
      </c>
      <c r="F28" s="559">
        <v>41160</v>
      </c>
      <c r="G28" s="558">
        <v>79.473192184256078</v>
      </c>
    </row>
    <row r="29" spans="1:7" ht="12.75" customHeight="1">
      <c r="A29" s="557" t="s">
        <v>672</v>
      </c>
      <c r="B29" s="557" t="s">
        <v>315</v>
      </c>
      <c r="C29" s="558">
        <v>139.05314710443216</v>
      </c>
      <c r="D29" s="560">
        <v>41243</v>
      </c>
      <c r="E29" s="558">
        <v>138.19293663292453</v>
      </c>
      <c r="F29" s="559">
        <v>41154</v>
      </c>
      <c r="G29" s="558">
        <v>139.05314710443216</v>
      </c>
    </row>
    <row r="30" spans="1:7" ht="12.75" customHeight="1">
      <c r="A30" s="557" t="s">
        <v>673</v>
      </c>
      <c r="B30" s="557" t="s">
        <v>315</v>
      </c>
      <c r="C30" s="558">
        <v>1046.7371904331271</v>
      </c>
      <c r="D30" s="560">
        <v>41240</v>
      </c>
      <c r="E30" s="558">
        <v>991.7988487992784</v>
      </c>
      <c r="F30" s="559">
        <v>41154</v>
      </c>
      <c r="G30" s="558">
        <v>1046.2946243305157</v>
      </c>
    </row>
    <row r="31" spans="1:7" ht="12.75" customHeight="1">
      <c r="A31" s="557" t="s">
        <v>674</v>
      </c>
      <c r="B31" s="557" t="s">
        <v>315</v>
      </c>
      <c r="C31" s="558">
        <v>514.46049407613805</v>
      </c>
      <c r="D31" s="560">
        <v>41199</v>
      </c>
      <c r="E31" s="558">
        <v>487.17400142382365</v>
      </c>
      <c r="F31" s="559">
        <v>41157</v>
      </c>
      <c r="G31" s="558">
        <v>502.31410469927351</v>
      </c>
    </row>
    <row r="32" spans="1:7" ht="12.75" customHeight="1">
      <c r="A32" s="557" t="s">
        <v>675</v>
      </c>
      <c r="B32" s="557" t="s">
        <v>315</v>
      </c>
      <c r="C32" s="558">
        <v>752.40453457823025</v>
      </c>
      <c r="D32" s="560">
        <v>41242</v>
      </c>
      <c r="E32" s="558">
        <v>718.84943056552345</v>
      </c>
      <c r="F32" s="559">
        <v>41157</v>
      </c>
      <c r="G32" s="558">
        <v>751.88532778654451</v>
      </c>
    </row>
    <row r="33" spans="1:7" ht="12.75" customHeight="1">
      <c r="A33" s="557" t="s">
        <v>676</v>
      </c>
      <c r="B33" s="557" t="s">
        <v>677</v>
      </c>
      <c r="C33" s="558">
        <v>78.225857063768146</v>
      </c>
      <c r="D33" s="560">
        <v>41199</v>
      </c>
      <c r="E33" s="558">
        <v>76.068420253708894</v>
      </c>
      <c r="F33" s="559">
        <v>41157</v>
      </c>
      <c r="G33" s="558">
        <v>77.724608785442626</v>
      </c>
    </row>
    <row r="34" spans="1:7" ht="12.75" customHeight="1">
      <c r="A34" s="557" t="s">
        <v>678</v>
      </c>
      <c r="B34" s="557" t="s">
        <v>677</v>
      </c>
      <c r="C34" s="558">
        <v>145.65202254227529</v>
      </c>
      <c r="D34" s="560">
        <v>41242</v>
      </c>
      <c r="E34" s="558">
        <v>144.94448680845355</v>
      </c>
      <c r="F34" s="559">
        <v>41154</v>
      </c>
      <c r="G34" s="558">
        <v>145.63458110872784</v>
      </c>
    </row>
    <row r="35" spans="1:7" ht="12.75" customHeight="1">
      <c r="A35" s="557" t="s">
        <v>679</v>
      </c>
      <c r="B35" s="557" t="s">
        <v>677</v>
      </c>
      <c r="C35" s="558">
        <v>90.150533813610636</v>
      </c>
      <c r="D35" s="560">
        <v>41235</v>
      </c>
      <c r="E35" s="558">
        <v>88.092275714689805</v>
      </c>
      <c r="F35" s="559">
        <v>41177</v>
      </c>
      <c r="G35" s="558">
        <v>90.053382824590344</v>
      </c>
    </row>
    <row r="36" spans="1:7" ht="12.75" customHeight="1">
      <c r="A36" s="557" t="s">
        <v>680</v>
      </c>
      <c r="B36" s="557" t="s">
        <v>677</v>
      </c>
      <c r="C36" s="558">
        <v>64.524908319140707</v>
      </c>
      <c r="D36" s="560">
        <v>41199</v>
      </c>
      <c r="E36" s="558">
        <v>61.956231637731157</v>
      </c>
      <c r="F36" s="559">
        <v>41229</v>
      </c>
      <c r="G36" s="558">
        <v>63.078203509992449</v>
      </c>
    </row>
    <row r="37" spans="1:7" ht="12.75" customHeight="1">
      <c r="A37" s="557" t="s">
        <v>681</v>
      </c>
      <c r="B37" s="557" t="s">
        <v>328</v>
      </c>
      <c r="C37" s="558">
        <v>17895.461960685519</v>
      </c>
      <c r="D37" s="560">
        <v>41239</v>
      </c>
      <c r="E37" s="558">
        <v>17410.65457907812</v>
      </c>
      <c r="F37" s="559">
        <v>41154</v>
      </c>
      <c r="G37" s="558">
        <v>17874.239681317231</v>
      </c>
    </row>
    <row r="38" spans="1:7" ht="12.75" customHeight="1">
      <c r="A38" s="561" t="s">
        <v>682</v>
      </c>
      <c r="B38" s="557" t="s">
        <v>328</v>
      </c>
      <c r="C38" s="558">
        <v>6582.4605966949057</v>
      </c>
      <c r="D38" s="560">
        <v>41204</v>
      </c>
      <c r="E38" s="558">
        <v>6192.6529831171292</v>
      </c>
      <c r="F38" s="559">
        <v>41157</v>
      </c>
      <c r="G38" s="558">
        <v>6453.4943288654249</v>
      </c>
    </row>
    <row r="39" spans="1:7" ht="12.75" customHeight="1">
      <c r="A39" s="557" t="s">
        <v>683</v>
      </c>
      <c r="B39" s="557" t="s">
        <v>328</v>
      </c>
      <c r="C39" s="558">
        <v>1.05861325930938</v>
      </c>
      <c r="D39" s="560">
        <v>41166</v>
      </c>
      <c r="E39" s="558">
        <v>1.01545042850096</v>
      </c>
      <c r="F39" s="559">
        <v>41229</v>
      </c>
      <c r="G39" s="562">
        <v>1.0558599573051399</v>
      </c>
    </row>
    <row r="40" spans="1:7" ht="12.75" customHeight="1">
      <c r="A40" s="557" t="s">
        <v>684</v>
      </c>
      <c r="B40" s="557" t="s">
        <v>328</v>
      </c>
      <c r="C40" s="558">
        <v>0.54269197742981001</v>
      </c>
      <c r="D40" s="560">
        <v>41201</v>
      </c>
      <c r="E40" s="558">
        <v>0.51613495682662003</v>
      </c>
      <c r="F40" s="559">
        <v>41159</v>
      </c>
      <c r="G40" s="558">
        <v>0.53892251122348001</v>
      </c>
    </row>
    <row r="41" spans="1:7" ht="12.75" customHeight="1">
      <c r="A41" s="557" t="s">
        <v>685</v>
      </c>
      <c r="B41" s="557" t="s">
        <v>328</v>
      </c>
      <c r="C41" s="558">
        <v>0.98368784866976</v>
      </c>
      <c r="D41" s="560">
        <v>41208</v>
      </c>
      <c r="E41" s="558">
        <v>0.96768370497742995</v>
      </c>
      <c r="F41" s="559">
        <v>41159</v>
      </c>
      <c r="G41" s="558">
        <v>0.98257557691793995</v>
      </c>
    </row>
    <row r="42" spans="1:7" ht="12.75" customHeight="1">
      <c r="A42" s="557" t="s">
        <v>686</v>
      </c>
      <c r="B42" s="557" t="s">
        <v>328</v>
      </c>
      <c r="C42" s="558">
        <v>9.1385124011341805</v>
      </c>
      <c r="D42" s="560">
        <v>41236</v>
      </c>
      <c r="E42" s="558">
        <v>8.8865715358802504</v>
      </c>
      <c r="F42" s="559">
        <v>41159</v>
      </c>
      <c r="G42" s="558">
        <v>9.1187841660848594</v>
      </c>
    </row>
    <row r="43" spans="1:7" ht="12.75" customHeight="1">
      <c r="A43" s="557" t="s">
        <v>687</v>
      </c>
      <c r="B43" s="557" t="s">
        <v>328</v>
      </c>
      <c r="C43" s="558">
        <v>1.05583370875363</v>
      </c>
      <c r="D43" s="560">
        <v>41243</v>
      </c>
      <c r="E43" s="558">
        <v>1.0271494181074601</v>
      </c>
      <c r="F43" s="559">
        <v>41159</v>
      </c>
      <c r="G43" s="558">
        <v>1.05583370875363</v>
      </c>
    </row>
    <row r="44" spans="1:7" ht="12.75" customHeight="1">
      <c r="A44" s="557" t="s">
        <v>688</v>
      </c>
      <c r="B44" s="557" t="s">
        <v>336</v>
      </c>
      <c r="C44" s="558">
        <v>355.87967479874646</v>
      </c>
      <c r="D44" s="560">
        <v>41155</v>
      </c>
      <c r="E44" s="558">
        <v>343.87099161109705</v>
      </c>
      <c r="F44" s="559">
        <v>41176</v>
      </c>
      <c r="G44" s="558">
        <v>345.51686861684607</v>
      </c>
    </row>
    <row r="45" spans="1:7" ht="12.75" customHeight="1">
      <c r="A45" s="557" t="s">
        <v>337</v>
      </c>
      <c r="B45" s="557" t="s">
        <v>336</v>
      </c>
      <c r="C45" s="558">
        <v>608.40579674533421</v>
      </c>
      <c r="D45" s="560">
        <v>41159</v>
      </c>
      <c r="E45" s="558">
        <v>579.2132183389142</v>
      </c>
      <c r="F45" s="559">
        <v>41229</v>
      </c>
      <c r="G45" s="558">
        <v>581.91556826003682</v>
      </c>
    </row>
    <row r="46" spans="1:7" ht="12.75" customHeight="1">
      <c r="A46" s="557" t="s">
        <v>339</v>
      </c>
      <c r="B46" s="557" t="s">
        <v>336</v>
      </c>
      <c r="C46" s="558">
        <v>720.30525731221405</v>
      </c>
      <c r="D46" s="560">
        <v>41186</v>
      </c>
      <c r="E46" s="558">
        <v>654.23633311185483</v>
      </c>
      <c r="F46" s="559">
        <v>41243</v>
      </c>
      <c r="G46" s="558">
        <v>654.23633311185483</v>
      </c>
    </row>
    <row r="47" spans="1:7" ht="12.75" customHeight="1">
      <c r="A47" s="557" t="s">
        <v>689</v>
      </c>
      <c r="B47" s="557" t="s">
        <v>336</v>
      </c>
      <c r="C47" s="558">
        <v>954.57416157456078</v>
      </c>
      <c r="D47" s="560">
        <v>41158</v>
      </c>
      <c r="E47" s="558">
        <v>897.98069162245838</v>
      </c>
      <c r="F47" s="559">
        <v>41229</v>
      </c>
      <c r="G47" s="558">
        <v>924.88673839624914</v>
      </c>
    </row>
    <row r="48" spans="1:7" ht="12.75" customHeight="1">
      <c r="A48" s="557" t="s">
        <v>690</v>
      </c>
      <c r="B48" s="557" t="s">
        <v>344</v>
      </c>
      <c r="C48" s="558">
        <v>7.8756248399326703</v>
      </c>
      <c r="D48" s="560">
        <v>41171</v>
      </c>
      <c r="E48" s="558">
        <v>7.4133265483262596</v>
      </c>
      <c r="F48" s="559">
        <v>41205</v>
      </c>
      <c r="G48" s="558">
        <v>7.6966924380743702</v>
      </c>
    </row>
    <row r="49" spans="1:7" ht="12.75" customHeight="1">
      <c r="A49" s="557" t="s">
        <v>691</v>
      </c>
      <c r="B49" s="557" t="s">
        <v>344</v>
      </c>
      <c r="C49" s="558">
        <v>9.7036321506610506</v>
      </c>
      <c r="D49" s="560">
        <v>41166</v>
      </c>
      <c r="E49" s="558">
        <v>8.9366931094895996</v>
      </c>
      <c r="F49" s="559">
        <v>41229</v>
      </c>
      <c r="G49" s="558">
        <v>9.1568908651116399</v>
      </c>
    </row>
    <row r="50" spans="1:7" ht="12.75" customHeight="1">
      <c r="A50" s="557" t="s">
        <v>692</v>
      </c>
      <c r="B50" s="557" t="s">
        <v>344</v>
      </c>
      <c r="C50" s="558">
        <v>6.5765761951009098</v>
      </c>
      <c r="D50" s="560">
        <v>41166</v>
      </c>
      <c r="E50" s="558">
        <v>6.1233412811096004</v>
      </c>
      <c r="F50" s="559">
        <v>41229</v>
      </c>
      <c r="G50" s="558">
        <v>6.3321641450525696</v>
      </c>
    </row>
    <row r="51" spans="1:7" ht="12.75" customHeight="1">
      <c r="A51" s="557" t="s">
        <v>347</v>
      </c>
      <c r="B51" s="557" t="s">
        <v>344</v>
      </c>
      <c r="C51" s="558">
        <v>11.658744983465629</v>
      </c>
      <c r="D51" s="560">
        <v>41219</v>
      </c>
      <c r="E51" s="558">
        <v>11.11348384112744</v>
      </c>
      <c r="F51" s="559">
        <v>41157</v>
      </c>
      <c r="G51" s="558">
        <v>11.578341952749881</v>
      </c>
    </row>
    <row r="52" spans="1:7" ht="12.75" customHeight="1">
      <c r="A52" s="557" t="s">
        <v>693</v>
      </c>
      <c r="B52" s="557" t="s">
        <v>344</v>
      </c>
      <c r="C52" s="558">
        <v>13.09809139359686</v>
      </c>
      <c r="D52" s="560">
        <v>41233</v>
      </c>
      <c r="E52" s="558">
        <v>12.047311445679419</v>
      </c>
      <c r="F52" s="559">
        <v>41155</v>
      </c>
      <c r="G52" s="558">
        <v>12.959823314163801</v>
      </c>
    </row>
    <row r="53" spans="1:7" ht="12.75" customHeight="1">
      <c r="A53" s="557" t="s">
        <v>694</v>
      </c>
      <c r="B53" s="557" t="s">
        <v>350</v>
      </c>
      <c r="C53" s="558">
        <v>112.27640800876647</v>
      </c>
      <c r="D53" s="560">
        <v>41220</v>
      </c>
      <c r="E53" s="558">
        <v>109.63347688511941</v>
      </c>
      <c r="F53" s="559">
        <v>41179</v>
      </c>
      <c r="G53" s="558">
        <v>112.03311589189003</v>
      </c>
    </row>
    <row r="54" spans="1:7" ht="12.75" customHeight="1">
      <c r="A54" s="557" t="s">
        <v>352</v>
      </c>
      <c r="B54" s="557" t="s">
        <v>350</v>
      </c>
      <c r="C54" s="558">
        <v>1262.889884572897</v>
      </c>
      <c r="D54" s="560">
        <v>41243</v>
      </c>
      <c r="E54" s="558">
        <v>1250.9151777447767</v>
      </c>
      <c r="F54" s="559">
        <v>41154</v>
      </c>
      <c r="G54" s="558">
        <v>1262.889884572897</v>
      </c>
    </row>
    <row r="55" spans="1:7" ht="12.75" customHeight="1">
      <c r="A55" s="557" t="s">
        <v>695</v>
      </c>
      <c r="B55" s="557" t="s">
        <v>350</v>
      </c>
      <c r="C55" s="558">
        <v>833.30546645838251</v>
      </c>
      <c r="D55" s="560">
        <v>41182</v>
      </c>
      <c r="E55" s="558">
        <v>818.57175089865461</v>
      </c>
      <c r="F55" s="559">
        <v>41213</v>
      </c>
      <c r="G55" s="558">
        <v>829.76746718104027</v>
      </c>
    </row>
    <row r="56" spans="1:7" ht="12.75" customHeight="1">
      <c r="A56" s="557" t="s">
        <v>696</v>
      </c>
      <c r="B56" s="557" t="s">
        <v>350</v>
      </c>
      <c r="C56" s="558">
        <v>848.50179758202148</v>
      </c>
      <c r="D56" s="560">
        <v>41182</v>
      </c>
      <c r="E56" s="558">
        <v>833.93203028345374</v>
      </c>
      <c r="F56" s="559">
        <v>41213</v>
      </c>
      <c r="G56" s="558">
        <v>845.38179112689716</v>
      </c>
    </row>
    <row r="57" spans="1:7" ht="12.75" customHeight="1">
      <c r="A57" s="557" t="s">
        <v>697</v>
      </c>
      <c r="B57" s="557" t="s">
        <v>350</v>
      </c>
      <c r="C57" s="558">
        <v>531.21498788550446</v>
      </c>
      <c r="D57" s="560">
        <v>41182</v>
      </c>
      <c r="E57" s="558">
        <v>445.52425437943441</v>
      </c>
      <c r="F57" s="559">
        <v>41243</v>
      </c>
      <c r="G57" s="558">
        <v>445.52425437943441</v>
      </c>
    </row>
    <row r="58" spans="1:7" ht="12.75" customHeight="1">
      <c r="A58" s="557" t="s">
        <v>277</v>
      </c>
      <c r="B58" s="557" t="s">
        <v>356</v>
      </c>
      <c r="C58" s="558">
        <v>205.88223926689656</v>
      </c>
      <c r="D58" s="560">
        <v>41186</v>
      </c>
      <c r="E58" s="558">
        <v>197.46977868068291</v>
      </c>
      <c r="F58" s="559">
        <v>41183</v>
      </c>
      <c r="G58" s="558">
        <v>201.48208972370981</v>
      </c>
    </row>
    <row r="59" spans="1:7" ht="12.75" customHeight="1">
      <c r="A59" s="557" t="s">
        <v>280</v>
      </c>
      <c r="B59" s="557" t="s">
        <v>356</v>
      </c>
      <c r="C59" s="558">
        <v>68.96674450539669</v>
      </c>
      <c r="D59" s="560">
        <v>41200</v>
      </c>
      <c r="E59" s="558">
        <v>67.444681968530659</v>
      </c>
      <c r="F59" s="559">
        <v>41154</v>
      </c>
      <c r="G59" s="558">
        <v>68.313621693257573</v>
      </c>
    </row>
    <row r="60" spans="1:7" ht="12.75" customHeight="1">
      <c r="A60" s="557" t="s">
        <v>698</v>
      </c>
      <c r="B60" s="557" t="s">
        <v>356</v>
      </c>
      <c r="C60" s="558">
        <v>70.103812725070838</v>
      </c>
      <c r="D60" s="560">
        <v>41202</v>
      </c>
      <c r="E60" s="558">
        <v>68.685526897144626</v>
      </c>
      <c r="F60" s="559">
        <v>41177</v>
      </c>
      <c r="G60" s="558">
        <v>69.443048092577456</v>
      </c>
    </row>
    <row r="61" spans="1:7" ht="12.75" customHeight="1">
      <c r="A61" s="557" t="s">
        <v>284</v>
      </c>
      <c r="B61" s="557" t="s">
        <v>356</v>
      </c>
      <c r="C61" s="558">
        <v>228.46178562532577</v>
      </c>
      <c r="D61" s="560">
        <v>41166</v>
      </c>
      <c r="E61" s="558">
        <v>206.40965138516657</v>
      </c>
      <c r="F61" s="559">
        <v>41228</v>
      </c>
      <c r="G61" s="558">
        <v>211.22389341219437</v>
      </c>
    </row>
    <row r="62" spans="1:7" ht="12.75" customHeight="1">
      <c r="A62" s="557" t="s">
        <v>699</v>
      </c>
      <c r="B62" s="557" t="s">
        <v>356</v>
      </c>
      <c r="C62" s="558">
        <v>166.81508697366451</v>
      </c>
      <c r="D62" s="560">
        <v>41219</v>
      </c>
      <c r="E62" s="558">
        <v>152.75206892449097</v>
      </c>
      <c r="F62" s="559">
        <v>41157</v>
      </c>
      <c r="G62" s="558">
        <v>160.94980526043639</v>
      </c>
    </row>
    <row r="63" spans="1:7" ht="12.75" customHeight="1">
      <c r="A63" s="557" t="s">
        <v>357</v>
      </c>
      <c r="B63" s="557" t="s">
        <v>356</v>
      </c>
      <c r="C63" s="558">
        <v>77.125925333821002</v>
      </c>
      <c r="D63" s="560">
        <v>41186</v>
      </c>
      <c r="E63" s="558">
        <v>75.076508542367407</v>
      </c>
      <c r="F63" s="559">
        <v>41205</v>
      </c>
      <c r="G63" s="558">
        <v>76.2834343196118</v>
      </c>
    </row>
    <row r="64" spans="1:7" ht="12.75" customHeight="1">
      <c r="A64" s="557" t="s">
        <v>358</v>
      </c>
      <c r="B64" s="557" t="s">
        <v>356</v>
      </c>
      <c r="C64" s="558">
        <v>91.732824294575323</v>
      </c>
      <c r="D64" s="560">
        <v>41166</v>
      </c>
      <c r="E64" s="558">
        <v>87.491247532344815</v>
      </c>
      <c r="F64" s="559">
        <v>41228</v>
      </c>
      <c r="G64" s="558">
        <v>89.749465824156573</v>
      </c>
    </row>
    <row r="65" spans="1:7" ht="12.75" customHeight="1">
      <c r="A65" s="557" t="s">
        <v>516</v>
      </c>
      <c r="B65" s="557" t="s">
        <v>356</v>
      </c>
      <c r="C65" s="558">
        <v>493.18354406509968</v>
      </c>
      <c r="D65" s="560">
        <v>41223</v>
      </c>
      <c r="E65" s="558">
        <v>470.7490415074052</v>
      </c>
      <c r="F65" s="559">
        <v>41190</v>
      </c>
      <c r="G65" s="558">
        <v>472.15813957533362</v>
      </c>
    </row>
    <row r="66" spans="1:7" ht="12.75" customHeight="1">
      <c r="A66" s="557" t="s">
        <v>700</v>
      </c>
      <c r="B66" s="557" t="s">
        <v>356</v>
      </c>
      <c r="C66" s="558">
        <v>102.46533626791306</v>
      </c>
      <c r="D66" s="560">
        <v>41243</v>
      </c>
      <c r="E66" s="558">
        <v>101.63333888344933</v>
      </c>
      <c r="F66" s="559">
        <v>41154</v>
      </c>
      <c r="G66" s="558">
        <v>102.46533626791306</v>
      </c>
    </row>
    <row r="67" spans="1:7" ht="12.75" customHeight="1">
      <c r="A67" s="557" t="s">
        <v>360</v>
      </c>
      <c r="B67" s="557" t="s">
        <v>356</v>
      </c>
      <c r="C67" s="558">
        <v>96.826501099153859</v>
      </c>
      <c r="D67" s="560">
        <v>41218</v>
      </c>
      <c r="E67" s="558">
        <v>90.164475685261763</v>
      </c>
      <c r="F67" s="559">
        <v>41156</v>
      </c>
      <c r="G67" s="558">
        <v>96.189246061301404</v>
      </c>
    </row>
    <row r="68" spans="1:7" ht="12.75" customHeight="1">
      <c r="A68" s="557" t="s">
        <v>701</v>
      </c>
      <c r="B68" s="557" t="s">
        <v>356</v>
      </c>
      <c r="C68" s="558">
        <v>48.990428133317543</v>
      </c>
      <c r="D68" s="560">
        <v>41156</v>
      </c>
      <c r="E68" s="558">
        <v>47.490791505404253</v>
      </c>
      <c r="F68" s="559">
        <v>41180</v>
      </c>
      <c r="G68" s="558">
        <v>48.012597204611922</v>
      </c>
    </row>
    <row r="69" spans="1:7" ht="12.75" customHeight="1">
      <c r="A69" s="557" t="s">
        <v>362</v>
      </c>
      <c r="B69" s="557" t="s">
        <v>356</v>
      </c>
      <c r="C69" s="558">
        <v>139.63119832467211</v>
      </c>
      <c r="D69" s="560">
        <v>41166</v>
      </c>
      <c r="E69" s="558">
        <v>118.83736651983774</v>
      </c>
      <c r="F69" s="559">
        <v>41229</v>
      </c>
      <c r="G69" s="558">
        <v>128.69961929664936</v>
      </c>
    </row>
    <row r="70" spans="1:7" ht="12.75" customHeight="1">
      <c r="A70" s="557" t="s">
        <v>702</v>
      </c>
      <c r="B70" s="557" t="s">
        <v>356</v>
      </c>
      <c r="C70" s="558">
        <v>41.739193476908078</v>
      </c>
      <c r="D70" s="560">
        <v>41239</v>
      </c>
      <c r="E70" s="558">
        <v>39.508512948575707</v>
      </c>
      <c r="F70" s="559">
        <v>41157</v>
      </c>
      <c r="G70" s="558">
        <v>41.702496590596091</v>
      </c>
    </row>
    <row r="71" spans="1:7" ht="12.75" customHeight="1">
      <c r="A71" s="557" t="s">
        <v>703</v>
      </c>
      <c r="B71" s="557" t="s">
        <v>364</v>
      </c>
      <c r="C71" s="558">
        <v>940.78135296755761</v>
      </c>
      <c r="D71" s="560">
        <v>41243</v>
      </c>
      <c r="E71" s="558">
        <v>882.55670370083794</v>
      </c>
      <c r="F71" s="559">
        <v>41154</v>
      </c>
      <c r="G71" s="558">
        <v>940.78135296755761</v>
      </c>
    </row>
    <row r="72" spans="1:7" ht="12.75" customHeight="1">
      <c r="A72" s="557" t="s">
        <v>366</v>
      </c>
      <c r="B72" s="557" t="s">
        <v>364</v>
      </c>
      <c r="C72" s="558">
        <v>794.96622751505117</v>
      </c>
      <c r="D72" s="560">
        <v>41242</v>
      </c>
      <c r="E72" s="558">
        <v>764.1396422961858</v>
      </c>
      <c r="F72" s="559">
        <v>41229</v>
      </c>
      <c r="G72" s="558">
        <v>789.55874542191873</v>
      </c>
    </row>
    <row r="73" spans="1:7" ht="12.75" customHeight="1">
      <c r="A73" s="557" t="s">
        <v>704</v>
      </c>
      <c r="B73" s="557" t="s">
        <v>364</v>
      </c>
      <c r="C73" s="558">
        <v>37.040828369400487</v>
      </c>
      <c r="D73" s="560">
        <v>41200</v>
      </c>
      <c r="E73" s="558">
        <v>34.514924045387787</v>
      </c>
      <c r="F73" s="559">
        <v>41157</v>
      </c>
      <c r="G73" s="558">
        <v>36.501349982917489</v>
      </c>
    </row>
    <row r="74" spans="1:7" ht="12.75" customHeight="1">
      <c r="A74" s="557" t="s">
        <v>705</v>
      </c>
      <c r="B74" s="557" t="s">
        <v>364</v>
      </c>
      <c r="C74" s="558">
        <v>548.42955954782997</v>
      </c>
      <c r="D74" s="560">
        <v>41199</v>
      </c>
      <c r="E74" s="558">
        <v>518.70124611707843</v>
      </c>
      <c r="F74" s="559">
        <v>41157</v>
      </c>
      <c r="G74" s="558">
        <v>546.36793431942181</v>
      </c>
    </row>
    <row r="75" spans="1:7" ht="12.75" customHeight="1">
      <c r="A75" s="557" t="s">
        <v>706</v>
      </c>
      <c r="B75" s="557" t="s">
        <v>364</v>
      </c>
      <c r="C75" s="558">
        <v>129.21849003186469</v>
      </c>
      <c r="D75" s="560">
        <v>41243</v>
      </c>
      <c r="E75" s="558">
        <v>128.29480894451746</v>
      </c>
      <c r="F75" s="559">
        <v>41154</v>
      </c>
      <c r="G75" s="558">
        <v>129.21849003186469</v>
      </c>
    </row>
    <row r="76" spans="1:7" ht="12.75" customHeight="1">
      <c r="A76" s="557" t="s">
        <v>707</v>
      </c>
      <c r="B76" s="557" t="s">
        <v>364</v>
      </c>
      <c r="C76" s="558">
        <v>93.493781662369685</v>
      </c>
      <c r="D76" s="560">
        <v>41199</v>
      </c>
      <c r="E76" s="558">
        <v>90.483555191619217</v>
      </c>
      <c r="F76" s="559">
        <v>41157</v>
      </c>
      <c r="G76" s="558">
        <v>92.809008993149916</v>
      </c>
    </row>
    <row r="77" spans="1:7" ht="12.75" customHeight="1">
      <c r="A77" s="557" t="s">
        <v>708</v>
      </c>
      <c r="B77" s="557" t="s">
        <v>372</v>
      </c>
      <c r="C77" s="558">
        <v>1026.6161260629892</v>
      </c>
      <c r="D77" s="560">
        <v>41202</v>
      </c>
      <c r="E77" s="558">
        <v>967.610686752211</v>
      </c>
      <c r="F77" s="559">
        <v>41240</v>
      </c>
      <c r="G77" s="558">
        <v>968.06273818620605</v>
      </c>
    </row>
    <row r="78" spans="1:7" ht="12.75" customHeight="1">
      <c r="A78" s="557" t="s">
        <v>709</v>
      </c>
      <c r="B78" s="557" t="s">
        <v>372</v>
      </c>
      <c r="C78" s="558">
        <v>757.66092739726048</v>
      </c>
      <c r="D78" s="560">
        <v>41158</v>
      </c>
      <c r="E78" s="558">
        <v>719.67195763313759</v>
      </c>
      <c r="F78" s="559">
        <v>41170</v>
      </c>
      <c r="G78" s="558">
        <v>741.30691268771852</v>
      </c>
    </row>
    <row r="79" spans="1:7" ht="12.75" customHeight="1">
      <c r="A79" s="557" t="s">
        <v>710</v>
      </c>
      <c r="B79" s="557" t="s">
        <v>372</v>
      </c>
      <c r="C79" s="558">
        <v>66.985340206118394</v>
      </c>
      <c r="D79" s="560">
        <v>41243</v>
      </c>
      <c r="E79" s="558">
        <v>62.253067872429831</v>
      </c>
      <c r="F79" s="559">
        <v>41157</v>
      </c>
      <c r="G79" s="558">
        <v>66.985340206118394</v>
      </c>
    </row>
    <row r="80" spans="1:7" ht="12.75" customHeight="1">
      <c r="A80" s="557" t="s">
        <v>711</v>
      </c>
      <c r="B80" s="557" t="s">
        <v>372</v>
      </c>
      <c r="C80" s="558">
        <v>1006.8334025956744</v>
      </c>
      <c r="D80" s="560">
        <v>41239</v>
      </c>
      <c r="E80" s="558">
        <v>978.84329024348267</v>
      </c>
      <c r="F80" s="559">
        <v>41172</v>
      </c>
      <c r="G80" s="558">
        <v>1006.3870240798105</v>
      </c>
    </row>
    <row r="81" spans="1:7" ht="12.75" customHeight="1">
      <c r="A81" s="557" t="s">
        <v>712</v>
      </c>
      <c r="B81" s="557" t="s">
        <v>372</v>
      </c>
      <c r="C81" s="558">
        <v>96.718169432700606</v>
      </c>
      <c r="D81" s="560">
        <v>41237</v>
      </c>
      <c r="E81" s="558">
        <v>91.117490674741447</v>
      </c>
      <c r="F81" s="559">
        <v>41158</v>
      </c>
      <c r="G81" s="558">
        <v>95.905868638196196</v>
      </c>
    </row>
    <row r="82" spans="1:7" ht="12.75" customHeight="1">
      <c r="A82" s="557" t="s">
        <v>713</v>
      </c>
      <c r="B82" s="557" t="s">
        <v>372</v>
      </c>
      <c r="C82" s="558">
        <v>59.145275763479667</v>
      </c>
      <c r="D82" s="560">
        <v>41204</v>
      </c>
      <c r="E82" s="558">
        <v>56.015401380266923</v>
      </c>
      <c r="F82" s="559">
        <v>41228</v>
      </c>
      <c r="G82" s="558">
        <v>57.88018765944441</v>
      </c>
    </row>
    <row r="83" spans="1:7" ht="12.75" customHeight="1">
      <c r="A83" s="557" t="s">
        <v>714</v>
      </c>
      <c r="B83" s="557" t="s">
        <v>372</v>
      </c>
      <c r="C83" s="558">
        <v>139.23355432394604</v>
      </c>
      <c r="D83" s="560">
        <v>41243</v>
      </c>
      <c r="E83" s="558">
        <v>138.33072873428767</v>
      </c>
      <c r="F83" s="559">
        <v>41154</v>
      </c>
      <c r="G83" s="558">
        <v>139.23355432394604</v>
      </c>
    </row>
    <row r="84" spans="1:7" ht="12.75" customHeight="1">
      <c r="A84" s="557" t="s">
        <v>715</v>
      </c>
      <c r="B84" s="557" t="s">
        <v>380</v>
      </c>
      <c r="C84" s="558">
        <v>676.16934658506261</v>
      </c>
      <c r="D84" s="560">
        <v>41158</v>
      </c>
      <c r="E84" s="558">
        <v>637.87001958878568</v>
      </c>
      <c r="F84" s="559">
        <v>41229</v>
      </c>
      <c r="G84" s="558">
        <v>662.44084265024537</v>
      </c>
    </row>
    <row r="85" spans="1:7" ht="12.75" customHeight="1">
      <c r="A85" s="557" t="s">
        <v>716</v>
      </c>
      <c r="B85" s="557" t="s">
        <v>380</v>
      </c>
      <c r="C85" s="558">
        <v>84.31604676152358</v>
      </c>
      <c r="D85" s="560">
        <v>41156</v>
      </c>
      <c r="E85" s="558">
        <v>81.649612135374568</v>
      </c>
      <c r="F85" s="559">
        <v>41170</v>
      </c>
      <c r="G85" s="558">
        <v>82.990297517228129</v>
      </c>
    </row>
    <row r="86" spans="1:7" ht="12.75" customHeight="1">
      <c r="A86" s="557" t="s">
        <v>382</v>
      </c>
      <c r="B86" s="557" t="s">
        <v>380</v>
      </c>
      <c r="C86" s="558">
        <v>73.075793881571556</v>
      </c>
      <c r="D86" s="560">
        <v>41159</v>
      </c>
      <c r="E86" s="558">
        <v>67.778051027709637</v>
      </c>
      <c r="F86" s="559">
        <v>41228</v>
      </c>
      <c r="G86" s="558">
        <v>70.659454795012564</v>
      </c>
    </row>
    <row r="87" spans="1:7" ht="12.75" customHeight="1">
      <c r="A87" s="557" t="s">
        <v>717</v>
      </c>
      <c r="B87" s="557" t="s">
        <v>384</v>
      </c>
      <c r="C87" s="558">
        <v>992.16514905395877</v>
      </c>
      <c r="D87" s="560">
        <v>41203</v>
      </c>
      <c r="E87" s="558">
        <v>929.11887354757698</v>
      </c>
      <c r="F87" s="559">
        <v>41241</v>
      </c>
      <c r="G87" s="558">
        <v>931.90436848740751</v>
      </c>
    </row>
    <row r="88" spans="1:7" ht="12.75" customHeight="1">
      <c r="A88" s="557" t="s">
        <v>718</v>
      </c>
      <c r="B88" s="557" t="s">
        <v>384</v>
      </c>
      <c r="C88" s="558">
        <v>1394.2894765248154</v>
      </c>
      <c r="D88" s="560">
        <v>41204</v>
      </c>
      <c r="E88" s="558">
        <v>1325.6428530623116</v>
      </c>
      <c r="F88" s="559">
        <v>41240</v>
      </c>
      <c r="G88" s="558">
        <v>1331.7446286664983</v>
      </c>
    </row>
    <row r="89" spans="1:7" ht="12.75" customHeight="1">
      <c r="A89" s="557" t="s">
        <v>719</v>
      </c>
      <c r="B89" s="557" t="s">
        <v>384</v>
      </c>
      <c r="C89" s="558">
        <v>153.08228146017683</v>
      </c>
      <c r="D89" s="560">
        <v>41243</v>
      </c>
      <c r="E89" s="558">
        <v>152.23773410702719</v>
      </c>
      <c r="F89" s="559">
        <v>41154</v>
      </c>
      <c r="G89" s="558">
        <v>153.08228146017683</v>
      </c>
    </row>
    <row r="90" spans="1:7" ht="12.75" customHeight="1">
      <c r="A90" s="557" t="s">
        <v>720</v>
      </c>
      <c r="B90" s="557" t="s">
        <v>384</v>
      </c>
      <c r="C90" s="558">
        <v>353.54348922607829</v>
      </c>
      <c r="D90" s="560">
        <v>41243</v>
      </c>
      <c r="E90" s="558">
        <v>326.46051661585716</v>
      </c>
      <c r="F90" s="559">
        <v>41157</v>
      </c>
      <c r="G90" s="558">
        <v>353.54348922607829</v>
      </c>
    </row>
    <row r="91" spans="1:7" ht="12.75" customHeight="1">
      <c r="A91" s="557" t="s">
        <v>388</v>
      </c>
      <c r="B91" s="557" t="s">
        <v>384</v>
      </c>
      <c r="C91" s="558">
        <v>779.2016407412226</v>
      </c>
      <c r="D91" s="560">
        <v>41239</v>
      </c>
      <c r="E91" s="558">
        <v>760.92976363016589</v>
      </c>
      <c r="F91" s="559">
        <v>41177</v>
      </c>
      <c r="G91" s="558">
        <v>778.67576793527508</v>
      </c>
    </row>
    <row r="92" spans="1:7" ht="12.75" customHeight="1">
      <c r="A92" s="557" t="s">
        <v>721</v>
      </c>
      <c r="B92" s="557" t="s">
        <v>384</v>
      </c>
      <c r="C92" s="558">
        <v>779.83821930552483</v>
      </c>
      <c r="D92" s="560">
        <v>41203</v>
      </c>
      <c r="E92" s="558">
        <v>736.15479910146212</v>
      </c>
      <c r="F92" s="559">
        <v>41241</v>
      </c>
      <c r="G92" s="558">
        <v>737.48099805614277</v>
      </c>
    </row>
    <row r="93" spans="1:7" ht="12.75" customHeight="1">
      <c r="A93" s="557" t="s">
        <v>722</v>
      </c>
      <c r="B93" s="557" t="s">
        <v>384</v>
      </c>
      <c r="C93" s="558">
        <v>782.90095123786091</v>
      </c>
      <c r="D93" s="560">
        <v>41200</v>
      </c>
      <c r="E93" s="558">
        <v>738.766951359431</v>
      </c>
      <c r="F93" s="559">
        <v>41156</v>
      </c>
      <c r="G93" s="558">
        <v>774.71052723627747</v>
      </c>
    </row>
    <row r="94" spans="1:7" ht="12.75" customHeight="1">
      <c r="A94" s="557" t="s">
        <v>723</v>
      </c>
      <c r="B94" s="557" t="s">
        <v>384</v>
      </c>
      <c r="C94" s="558">
        <v>861.40428343008443</v>
      </c>
      <c r="D94" s="560">
        <v>41166</v>
      </c>
      <c r="E94" s="558">
        <v>820.18655785678288</v>
      </c>
      <c r="F94" s="559">
        <v>41229</v>
      </c>
      <c r="G94" s="558">
        <v>848.39905181807296</v>
      </c>
    </row>
    <row r="95" spans="1:7" ht="12.75" customHeight="1">
      <c r="A95" s="557" t="s">
        <v>724</v>
      </c>
      <c r="B95" s="557" t="s">
        <v>384</v>
      </c>
      <c r="C95" s="558">
        <v>420.23373316415729</v>
      </c>
      <c r="D95" s="560">
        <v>41201</v>
      </c>
      <c r="E95" s="558">
        <v>395.43126795828186</v>
      </c>
      <c r="F95" s="559">
        <v>41159</v>
      </c>
      <c r="G95" s="558">
        <v>418.71114232116474</v>
      </c>
    </row>
    <row r="96" spans="1:7" ht="12.75" customHeight="1">
      <c r="A96" s="557" t="s">
        <v>725</v>
      </c>
      <c r="B96" s="557" t="s">
        <v>393</v>
      </c>
      <c r="C96" s="558">
        <v>122.56931934211389</v>
      </c>
      <c r="D96" s="560">
        <v>41243</v>
      </c>
      <c r="E96" s="558">
        <v>121.70015818946968</v>
      </c>
      <c r="F96" s="559">
        <v>41154</v>
      </c>
      <c r="G96" s="558">
        <v>122.56931934211389</v>
      </c>
    </row>
    <row r="97" spans="1:7" ht="12.75" customHeight="1">
      <c r="A97" s="557" t="s">
        <v>726</v>
      </c>
      <c r="B97" s="557" t="s">
        <v>393</v>
      </c>
      <c r="C97" s="558">
        <v>94.050984702169785</v>
      </c>
      <c r="D97" s="560">
        <v>41208</v>
      </c>
      <c r="E97" s="558">
        <v>85.838856496860828</v>
      </c>
      <c r="F97" s="559">
        <v>41156</v>
      </c>
      <c r="G97" s="558">
        <v>92.706984513525924</v>
      </c>
    </row>
    <row r="98" spans="1:7" ht="12.75" customHeight="1">
      <c r="A98" s="557" t="s">
        <v>395</v>
      </c>
      <c r="B98" s="557" t="s">
        <v>393</v>
      </c>
      <c r="C98" s="558">
        <v>720.71732130394446</v>
      </c>
      <c r="D98" s="560">
        <v>41216</v>
      </c>
      <c r="E98" s="558">
        <v>704.89797853129153</v>
      </c>
      <c r="F98" s="559">
        <v>41169</v>
      </c>
      <c r="G98" s="558">
        <v>719.88838304856449</v>
      </c>
    </row>
    <row r="99" spans="1:7" ht="12.75" customHeight="1">
      <c r="A99" s="557" t="s">
        <v>727</v>
      </c>
      <c r="B99" s="557" t="s">
        <v>397</v>
      </c>
      <c r="C99" s="558">
        <v>98.862185551696015</v>
      </c>
      <c r="D99" s="560">
        <v>41226</v>
      </c>
      <c r="E99" s="558">
        <v>86.282445241308025</v>
      </c>
      <c r="F99" s="559">
        <v>41176</v>
      </c>
      <c r="G99" s="558">
        <v>97.12873768137392</v>
      </c>
    </row>
    <row r="100" spans="1:7" ht="12.75" customHeight="1">
      <c r="A100" s="557" t="s">
        <v>728</v>
      </c>
      <c r="B100" s="557" t="s">
        <v>397</v>
      </c>
      <c r="C100" s="558">
        <v>1323.8272927029363</v>
      </c>
      <c r="D100" s="560">
        <v>41242</v>
      </c>
      <c r="E100" s="558">
        <v>1283.0319339228552</v>
      </c>
      <c r="F100" s="559">
        <v>41171</v>
      </c>
      <c r="G100" s="558">
        <v>1321.9792237688689</v>
      </c>
    </row>
    <row r="101" spans="1:7" ht="12.75" customHeight="1">
      <c r="A101" s="557" t="s">
        <v>729</v>
      </c>
      <c r="B101" s="557" t="s">
        <v>397</v>
      </c>
      <c r="C101" s="558">
        <v>696.32869479677231</v>
      </c>
      <c r="D101" s="560">
        <v>41204</v>
      </c>
      <c r="E101" s="558">
        <v>670.24798179288075</v>
      </c>
      <c r="F101" s="559">
        <v>41241</v>
      </c>
      <c r="G101" s="558">
        <v>674.19671568995261</v>
      </c>
    </row>
    <row r="102" spans="1:7" ht="12.75" customHeight="1">
      <c r="A102" s="557" t="s">
        <v>730</v>
      </c>
      <c r="B102" s="557" t="s">
        <v>397</v>
      </c>
      <c r="C102" s="558">
        <v>858.55858638578491</v>
      </c>
      <c r="D102" s="560">
        <v>41243</v>
      </c>
      <c r="E102" s="558">
        <v>816.67117419277918</v>
      </c>
      <c r="F102" s="559">
        <v>41229</v>
      </c>
      <c r="G102" s="558">
        <v>858.55858638578491</v>
      </c>
    </row>
    <row r="103" spans="1:7" ht="12.75" customHeight="1">
      <c r="A103" s="557" t="s">
        <v>731</v>
      </c>
      <c r="B103" s="557" t="s">
        <v>397</v>
      </c>
      <c r="C103" s="558">
        <v>1104.51169018675</v>
      </c>
      <c r="D103" s="560">
        <v>41239</v>
      </c>
      <c r="E103" s="558">
        <v>1076.986821214314</v>
      </c>
      <c r="F103" s="559">
        <v>41177</v>
      </c>
      <c r="G103" s="558">
        <v>1103.807301377384</v>
      </c>
    </row>
    <row r="104" spans="1:7" ht="12.75" customHeight="1">
      <c r="A104" s="557" t="s">
        <v>732</v>
      </c>
      <c r="B104" s="557" t="s">
        <v>397</v>
      </c>
      <c r="C104" s="558">
        <v>1042.3109155973927</v>
      </c>
      <c r="D104" s="560">
        <v>41226</v>
      </c>
      <c r="E104" s="558">
        <v>962.41407762481163</v>
      </c>
      <c r="F104" s="559">
        <v>41176</v>
      </c>
      <c r="G104" s="558">
        <v>1029.9272805650735</v>
      </c>
    </row>
    <row r="105" spans="1:7" ht="12.75" customHeight="1">
      <c r="A105" s="557" t="s">
        <v>733</v>
      </c>
      <c r="B105" s="557" t="s">
        <v>397</v>
      </c>
      <c r="C105" s="558">
        <v>171.06874934631446</v>
      </c>
      <c r="D105" s="560">
        <v>41243</v>
      </c>
      <c r="E105" s="558">
        <v>170.22245951301889</v>
      </c>
      <c r="F105" s="559">
        <v>41154</v>
      </c>
      <c r="G105" s="558">
        <v>171.06874934631446</v>
      </c>
    </row>
    <row r="106" spans="1:7" ht="12.75" customHeight="1">
      <c r="A106" s="557" t="s">
        <v>734</v>
      </c>
      <c r="B106" s="557" t="s">
        <v>397</v>
      </c>
      <c r="C106" s="558">
        <v>59.569567582841863</v>
      </c>
      <c r="D106" s="560">
        <v>41239</v>
      </c>
      <c r="E106" s="558">
        <v>54.973575436481873</v>
      </c>
      <c r="F106" s="559">
        <v>41176</v>
      </c>
      <c r="G106" s="558">
        <v>58.809288483354422</v>
      </c>
    </row>
    <row r="107" spans="1:7" ht="12.75" customHeight="1">
      <c r="A107" s="557" t="s">
        <v>735</v>
      </c>
      <c r="B107" s="557" t="s">
        <v>397</v>
      </c>
      <c r="C107" s="558">
        <v>1005.8386063336661</v>
      </c>
      <c r="D107" s="560">
        <v>41158</v>
      </c>
      <c r="E107" s="558">
        <v>953.46922557440132</v>
      </c>
      <c r="F107" s="559">
        <v>41228</v>
      </c>
      <c r="G107" s="558">
        <v>971.12918035228029</v>
      </c>
    </row>
    <row r="108" spans="1:7" ht="12.75" customHeight="1">
      <c r="A108" s="124" t="s">
        <v>1125</v>
      </c>
      <c r="B108" s="510"/>
      <c r="C108" s="511"/>
      <c r="D108" s="512"/>
      <c r="E108" s="511"/>
      <c r="F108" s="513"/>
      <c r="G108" s="511"/>
    </row>
    <row r="109" spans="1:7" ht="12.75" customHeight="1">
      <c r="A109" s="349" t="s">
        <v>1126</v>
      </c>
    </row>
    <row r="110" spans="1:7" ht="12.75" customHeight="1"/>
    <row r="111" spans="1:7" ht="12.75" customHeight="1">
      <c r="A111" s="497"/>
    </row>
    <row r="112" spans="1:7" ht="12.75" customHeight="1">
      <c r="A112" s="462" t="s">
        <v>497</v>
      </c>
    </row>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row r="137" spans="7:7" ht="12.75" customHeight="1"/>
    <row r="140" spans="7:7">
      <c r="G140" s="262" t="s">
        <v>628</v>
      </c>
    </row>
  </sheetData>
  <mergeCells count="5">
    <mergeCell ref="A4:A5"/>
    <mergeCell ref="B4:B5"/>
    <mergeCell ref="C4:D4"/>
    <mergeCell ref="E4:F4"/>
    <mergeCell ref="G4:G5"/>
  </mergeCells>
  <hyperlinks>
    <hyperlink ref="A112" location="'2 Sadržaj'!A1" display="Sadržaj / Contents"/>
  </hyperlinks>
  <pageMargins left="0.7" right="0.7" top="0.75" bottom="0.75" header="0.3" footer="0.3"/>
  <pageSetup paperSize="9" scale="83" orientation="portrait"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207" t="s">
        <v>835</v>
      </c>
      <c r="K1" s="26" t="str">
        <f>Naslovnica!A20</f>
        <v>Studeni 2012.</v>
      </c>
    </row>
    <row r="2" spans="1:12" ht="12.75" customHeight="1">
      <c r="A2" s="630" t="s">
        <v>1127</v>
      </c>
      <c r="K2" s="615" t="str">
        <f>Naslovnica!A24</f>
        <v>November 2012</v>
      </c>
    </row>
    <row r="3" spans="1:12" ht="12.75" customHeight="1">
      <c r="A3" s="30"/>
      <c r="K3" s="31"/>
    </row>
    <row r="4" spans="1:12" ht="12.75" customHeight="1">
      <c r="A4" s="605"/>
      <c r="B4" s="605"/>
      <c r="C4" s="605"/>
      <c r="D4" s="605"/>
      <c r="E4" s="605"/>
      <c r="F4" s="605"/>
      <c r="G4" s="605"/>
      <c r="H4" s="605"/>
      <c r="I4" s="605"/>
      <c r="J4" s="605"/>
      <c r="K4" s="49" t="s">
        <v>937</v>
      </c>
    </row>
    <row r="5" spans="1:12" ht="12.75" customHeight="1">
      <c r="A5" s="766" t="s">
        <v>1133</v>
      </c>
      <c r="B5" s="767" t="s">
        <v>1128</v>
      </c>
      <c r="C5" s="767"/>
      <c r="D5" s="742" t="s">
        <v>1129</v>
      </c>
      <c r="E5" s="742"/>
      <c r="F5" s="742" t="s">
        <v>1130</v>
      </c>
      <c r="G5" s="742"/>
      <c r="H5" s="742" t="s">
        <v>1131</v>
      </c>
      <c r="I5" s="742"/>
      <c r="J5" s="742" t="s">
        <v>1132</v>
      </c>
      <c r="K5" s="742"/>
    </row>
    <row r="6" spans="1:12" ht="12.75" customHeight="1">
      <c r="A6" s="766"/>
      <c r="B6" s="228" t="s">
        <v>166</v>
      </c>
      <c r="C6" s="228" t="s">
        <v>167</v>
      </c>
      <c r="D6" s="228" t="s">
        <v>166</v>
      </c>
      <c r="E6" s="228" t="s">
        <v>167</v>
      </c>
      <c r="F6" s="228" t="s">
        <v>166</v>
      </c>
      <c r="G6" s="228" t="s">
        <v>167</v>
      </c>
      <c r="H6" s="228" t="s">
        <v>166</v>
      </c>
      <c r="I6" s="228" t="s">
        <v>167</v>
      </c>
      <c r="J6" s="228" t="s">
        <v>166</v>
      </c>
      <c r="K6" s="228" t="s">
        <v>167</v>
      </c>
    </row>
    <row r="7" spans="1:12" ht="12.75" customHeight="1">
      <c r="A7" s="766"/>
      <c r="B7" s="649" t="s">
        <v>153</v>
      </c>
      <c r="C7" s="649" t="s">
        <v>154</v>
      </c>
      <c r="D7" s="649" t="s">
        <v>153</v>
      </c>
      <c r="E7" s="649" t="s">
        <v>154</v>
      </c>
      <c r="F7" s="649" t="s">
        <v>153</v>
      </c>
      <c r="G7" s="649" t="s">
        <v>154</v>
      </c>
      <c r="H7" s="649" t="s">
        <v>153</v>
      </c>
      <c r="I7" s="649" t="s">
        <v>154</v>
      </c>
      <c r="J7" s="649" t="s">
        <v>153</v>
      </c>
      <c r="K7" s="649" t="s">
        <v>154</v>
      </c>
    </row>
    <row r="8" spans="1:12" ht="18" customHeight="1">
      <c r="A8" s="209" t="s">
        <v>1134</v>
      </c>
      <c r="B8" s="350">
        <v>83412.942825111255</v>
      </c>
      <c r="C8" s="351">
        <v>4.3362727111260858E-2</v>
      </c>
      <c r="D8" s="350">
        <v>50794.088352942657</v>
      </c>
      <c r="E8" s="351">
        <v>4.4786154009109493E-2</v>
      </c>
      <c r="F8" s="350">
        <v>429621.71112403332</v>
      </c>
      <c r="G8" s="351">
        <v>4.7159180240231399E-2</v>
      </c>
      <c r="H8" s="350">
        <v>32960.654457684497</v>
      </c>
      <c r="I8" s="351">
        <v>7.1317418801504801E-2</v>
      </c>
      <c r="J8" s="350">
        <v>596789.39675977174</v>
      </c>
      <c r="K8" s="351">
        <v>4.7251889987647233E-2</v>
      </c>
      <c r="L8" s="521"/>
    </row>
    <row r="9" spans="1:12" ht="18" customHeight="1">
      <c r="A9" s="209" t="s">
        <v>1135</v>
      </c>
      <c r="B9" s="350">
        <v>82772.49130294373</v>
      </c>
      <c r="C9" s="351">
        <v>4.3029784480979015E-2</v>
      </c>
      <c r="D9" s="350">
        <v>64072.48552923766</v>
      </c>
      <c r="E9" s="351">
        <v>5.6493979864738225E-2</v>
      </c>
      <c r="F9" s="350">
        <v>123445.31327356878</v>
      </c>
      <c r="G9" s="351">
        <v>1.3550478543667798E-2</v>
      </c>
      <c r="H9" s="350">
        <v>47867.450288157699</v>
      </c>
      <c r="I9" s="351">
        <v>0.10357145679687375</v>
      </c>
      <c r="J9" s="350">
        <v>318157.74039390788</v>
      </c>
      <c r="K9" s="351">
        <v>2.5190719924708855E-2</v>
      </c>
      <c r="L9" s="521"/>
    </row>
    <row r="10" spans="1:12" ht="36" customHeight="1">
      <c r="A10" s="209" t="s">
        <v>1136</v>
      </c>
      <c r="B10" s="350">
        <v>1792940.707372498</v>
      </c>
      <c r="C10" s="351">
        <v>0.93207116290661751</v>
      </c>
      <c r="D10" s="350">
        <v>1038048.8943468089</v>
      </c>
      <c r="E10" s="351">
        <v>0.91526827547656309</v>
      </c>
      <c r="F10" s="350">
        <v>8682559.9705052245</v>
      </c>
      <c r="G10" s="351">
        <v>0.9530766253045827</v>
      </c>
      <c r="H10" s="350">
        <v>434715.22890139965</v>
      </c>
      <c r="I10" s="351">
        <v>0.94059928569546691</v>
      </c>
      <c r="J10" s="350">
        <v>11948264.801125931</v>
      </c>
      <c r="K10" s="351">
        <v>0.9460256783907679</v>
      </c>
    </row>
    <row r="11" spans="1:12" ht="21.75" customHeight="1">
      <c r="A11" s="352" t="s">
        <v>1137</v>
      </c>
      <c r="B11" s="353">
        <v>570627.85659843695</v>
      </c>
      <c r="C11" s="354">
        <v>0.29664437184096815</v>
      </c>
      <c r="D11" s="353">
        <v>590605.684310899</v>
      </c>
      <c r="E11" s="354">
        <v>0.52074873265583532</v>
      </c>
      <c r="F11" s="353">
        <v>8656887.8484270237</v>
      </c>
      <c r="G11" s="354">
        <v>0.95025862006674788</v>
      </c>
      <c r="H11" s="353">
        <v>257486.40188061367</v>
      </c>
      <c r="I11" s="354">
        <v>0.55712684898861464</v>
      </c>
      <c r="J11" s="353">
        <v>10075607.791216973</v>
      </c>
      <c r="K11" s="354">
        <v>0.79775464090711523</v>
      </c>
    </row>
    <row r="12" spans="1:12" ht="18" customHeight="1">
      <c r="A12" s="214" t="s">
        <v>991</v>
      </c>
      <c r="B12" s="353">
        <v>482350.24027730001</v>
      </c>
      <c r="C12" s="354">
        <v>0.25075271454035014</v>
      </c>
      <c r="D12" s="353">
        <v>286968.21126790001</v>
      </c>
      <c r="E12" s="354">
        <v>0.25302555715262226</v>
      </c>
      <c r="F12" s="353">
        <v>0</v>
      </c>
      <c r="G12" s="354">
        <v>0</v>
      </c>
      <c r="H12" s="353">
        <v>0</v>
      </c>
      <c r="I12" s="354">
        <v>0</v>
      </c>
      <c r="J12" s="353">
        <v>769318.45154519996</v>
      </c>
      <c r="K12" s="354">
        <v>6.0912192869461673E-2</v>
      </c>
    </row>
    <row r="13" spans="1:12" ht="18" customHeight="1">
      <c r="A13" s="214" t="s">
        <v>1138</v>
      </c>
      <c r="B13" s="353">
        <v>2914.5637017129998</v>
      </c>
      <c r="C13" s="354">
        <v>1.5151537179397981E-3</v>
      </c>
      <c r="D13" s="353">
        <v>106173.04903592799</v>
      </c>
      <c r="E13" s="354">
        <v>9.3614880784927565E-2</v>
      </c>
      <c r="F13" s="353">
        <v>269753.38615472196</v>
      </c>
      <c r="G13" s="354">
        <v>2.9610581189670311E-2</v>
      </c>
      <c r="H13" s="353">
        <v>96786.071830737987</v>
      </c>
      <c r="I13" s="354">
        <v>0.20941734721216984</v>
      </c>
      <c r="J13" s="353">
        <v>475627.07072310097</v>
      </c>
      <c r="K13" s="354">
        <v>3.7658641629656077E-2</v>
      </c>
    </row>
    <row r="14" spans="1:12" ht="18" customHeight="1">
      <c r="A14" s="214" t="s">
        <v>1139</v>
      </c>
      <c r="B14" s="353">
        <v>0</v>
      </c>
      <c r="C14" s="354">
        <v>0</v>
      </c>
      <c r="D14" s="353">
        <v>1806.7284698600001</v>
      </c>
      <c r="E14" s="354">
        <v>1.5930282859206971E-3</v>
      </c>
      <c r="F14" s="353">
        <v>0</v>
      </c>
      <c r="G14" s="354">
        <v>0</v>
      </c>
      <c r="H14" s="353">
        <v>3785.5592637889999</v>
      </c>
      <c r="I14" s="354">
        <v>8.190866348244296E-3</v>
      </c>
      <c r="J14" s="353">
        <v>5592.2877336489992</v>
      </c>
      <c r="K14" s="354">
        <v>4.427795905965463E-4</v>
      </c>
    </row>
    <row r="15" spans="1:12" ht="29.25">
      <c r="A15" s="214" t="s">
        <v>1140</v>
      </c>
      <c r="B15" s="353">
        <v>31850.486721804002</v>
      </c>
      <c r="C15" s="354">
        <v>1.6557669796810483E-2</v>
      </c>
      <c r="D15" s="353">
        <v>135728.30038728801</v>
      </c>
      <c r="E15" s="354">
        <v>0.11967433143600448</v>
      </c>
      <c r="F15" s="353">
        <v>268608.91087710601</v>
      </c>
      <c r="G15" s="354">
        <v>2.9484953190665391E-2</v>
      </c>
      <c r="H15" s="353">
        <v>87964.145177769999</v>
      </c>
      <c r="I15" s="354">
        <v>0.19032922386942494</v>
      </c>
      <c r="J15" s="353">
        <v>524151.84316396801</v>
      </c>
      <c r="K15" s="354">
        <v>4.1500679074524469E-2</v>
      </c>
    </row>
    <row r="16" spans="1:12" ht="29.25">
      <c r="A16" s="214" t="s">
        <v>408</v>
      </c>
      <c r="B16" s="353">
        <v>337.34800000000001</v>
      </c>
      <c r="C16" s="354">
        <v>1.7537241547993686E-4</v>
      </c>
      <c r="D16" s="353">
        <v>1017.8838000000001</v>
      </c>
      <c r="E16" s="354">
        <v>8.9748831228972337E-4</v>
      </c>
      <c r="F16" s="353">
        <v>0</v>
      </c>
      <c r="G16" s="354">
        <v>0</v>
      </c>
      <c r="H16" s="353">
        <v>0</v>
      </c>
      <c r="I16" s="354">
        <v>0</v>
      </c>
      <c r="J16" s="353">
        <v>1355.2318</v>
      </c>
      <c r="K16" s="354">
        <v>1.0730295187724042E-4</v>
      </c>
    </row>
    <row r="17" spans="1:11" ht="18" customHeight="1">
      <c r="A17" s="214" t="s">
        <v>409</v>
      </c>
      <c r="B17" s="353">
        <v>31839.808799659</v>
      </c>
      <c r="C17" s="354">
        <v>1.6552118813852601E-2</v>
      </c>
      <c r="D17" s="353">
        <v>28635.582281208</v>
      </c>
      <c r="E17" s="354">
        <v>2.5248560211877696E-2</v>
      </c>
      <c r="F17" s="353">
        <v>98835.438977371014</v>
      </c>
      <c r="G17" s="354">
        <v>1.0849075268243562E-2</v>
      </c>
      <c r="H17" s="353">
        <v>2257.42944614</v>
      </c>
      <c r="I17" s="354">
        <v>4.8844309639513549E-3</v>
      </c>
      <c r="J17" s="353">
        <v>161568.25950437799</v>
      </c>
      <c r="K17" s="354">
        <v>1.2792461905400806E-2</v>
      </c>
    </row>
    <row r="18" spans="1:11" ht="18" customHeight="1">
      <c r="A18" s="214" t="s">
        <v>410</v>
      </c>
      <c r="B18" s="353">
        <v>2599.226401031</v>
      </c>
      <c r="C18" s="354">
        <v>1.3512236987562683E-3</v>
      </c>
      <c r="D18" s="353">
        <v>17777.217504666998</v>
      </c>
      <c r="E18" s="354">
        <v>1.567452486764296E-2</v>
      </c>
      <c r="F18" s="353">
        <v>1950914.103030123</v>
      </c>
      <c r="G18" s="354">
        <v>0.21415004743893212</v>
      </c>
      <c r="H18" s="353">
        <v>34243.460957583004</v>
      </c>
      <c r="I18" s="354">
        <v>7.409304476827698E-2</v>
      </c>
      <c r="J18" s="353">
        <v>2005534.0078934042</v>
      </c>
      <c r="K18" s="354">
        <v>0.15879181637942308</v>
      </c>
    </row>
    <row r="19" spans="1:11" ht="18" customHeight="1">
      <c r="A19" s="214" t="s">
        <v>411</v>
      </c>
      <c r="B19" s="353">
        <v>18736.18269692998</v>
      </c>
      <c r="C19" s="354">
        <v>9.7401188577789372E-3</v>
      </c>
      <c r="D19" s="353">
        <v>12498.711564047941</v>
      </c>
      <c r="E19" s="354">
        <v>1.1020361604549984E-2</v>
      </c>
      <c r="F19" s="353">
        <v>6068776.0093876999</v>
      </c>
      <c r="G19" s="354">
        <v>0.66616396297923652</v>
      </c>
      <c r="H19" s="353">
        <v>32449.7352045937</v>
      </c>
      <c r="I19" s="354">
        <v>7.0211935826547264E-2</v>
      </c>
      <c r="J19" s="353">
        <v>6132460.6388532724</v>
      </c>
      <c r="K19" s="354">
        <v>0.48554876650617534</v>
      </c>
    </row>
    <row r="20" spans="1:11" ht="18" customHeight="1">
      <c r="A20" s="214" t="s">
        <v>412</v>
      </c>
      <c r="B20" s="353">
        <v>1222312.8507740609</v>
      </c>
      <c r="C20" s="354">
        <v>0.63542679106564948</v>
      </c>
      <c r="D20" s="353">
        <v>447443.21003591001</v>
      </c>
      <c r="E20" s="354">
        <v>0.39451954282072776</v>
      </c>
      <c r="F20" s="353">
        <v>25672.122078202003</v>
      </c>
      <c r="G20" s="354">
        <v>2.818005237834978E-3</v>
      </c>
      <c r="H20" s="353">
        <v>177228.82702078598</v>
      </c>
      <c r="I20" s="354">
        <v>0.38347243670685222</v>
      </c>
      <c r="J20" s="353">
        <v>1872657.009908959</v>
      </c>
      <c r="K20" s="354">
        <v>0.14827103748365258</v>
      </c>
    </row>
    <row r="21" spans="1:11" ht="18" customHeight="1">
      <c r="A21" s="214" t="s">
        <v>413</v>
      </c>
      <c r="B21" s="353">
        <v>1002082.8641297129</v>
      </c>
      <c r="C21" s="354">
        <v>0.5209388891989315</v>
      </c>
      <c r="D21" s="353">
        <v>232385.08366592802</v>
      </c>
      <c r="E21" s="354">
        <v>0.20489853217100015</v>
      </c>
      <c r="F21" s="353">
        <v>0</v>
      </c>
      <c r="G21" s="354">
        <v>0</v>
      </c>
      <c r="H21" s="353">
        <v>0</v>
      </c>
      <c r="I21" s="354">
        <v>0</v>
      </c>
      <c r="J21" s="353">
        <v>1234467.9477956409</v>
      </c>
      <c r="K21" s="354">
        <v>9.7741253412376689E-2</v>
      </c>
    </row>
    <row r="22" spans="1:11" ht="18" customHeight="1">
      <c r="A22" s="214" t="s">
        <v>414</v>
      </c>
      <c r="B22" s="353">
        <v>55303.739205500002</v>
      </c>
      <c r="C22" s="354">
        <v>2.8749986155367807E-2</v>
      </c>
      <c r="D22" s="353">
        <v>65570.520207113004</v>
      </c>
      <c r="E22" s="354">
        <v>5.7814826718571459E-2</v>
      </c>
      <c r="F22" s="353">
        <v>0</v>
      </c>
      <c r="G22" s="354">
        <v>0</v>
      </c>
      <c r="H22" s="353">
        <v>81593.662085648</v>
      </c>
      <c r="I22" s="354">
        <v>0.17654532248384894</v>
      </c>
      <c r="J22" s="353">
        <v>202467.92149826101</v>
      </c>
      <c r="K22" s="354">
        <v>1.603076731022161E-2</v>
      </c>
    </row>
    <row r="23" spans="1:11" ht="18" customHeight="1">
      <c r="A23" s="214" t="s">
        <v>407</v>
      </c>
      <c r="B23" s="353">
        <v>0</v>
      </c>
      <c r="C23" s="354">
        <v>0</v>
      </c>
      <c r="D23" s="353">
        <v>0</v>
      </c>
      <c r="E23" s="354">
        <v>0</v>
      </c>
      <c r="F23" s="353">
        <v>0</v>
      </c>
      <c r="G23" s="354">
        <v>0</v>
      </c>
      <c r="H23" s="353">
        <v>0</v>
      </c>
      <c r="I23" s="354">
        <v>0</v>
      </c>
      <c r="J23" s="353">
        <v>0</v>
      </c>
      <c r="K23" s="354">
        <v>0</v>
      </c>
    </row>
    <row r="24" spans="1:11" ht="29.25">
      <c r="A24" s="214" t="s">
        <v>415</v>
      </c>
      <c r="B24" s="353">
        <v>55950.689279924001</v>
      </c>
      <c r="C24" s="354">
        <v>2.9086307097678604E-2</v>
      </c>
      <c r="D24" s="353">
        <v>37548.285029735001</v>
      </c>
      <c r="E24" s="354">
        <v>3.3107066799481777E-2</v>
      </c>
      <c r="F24" s="353">
        <v>0</v>
      </c>
      <c r="G24" s="354">
        <v>0</v>
      </c>
      <c r="H24" s="353">
        <v>56101.914646093006</v>
      </c>
      <c r="I24" s="354">
        <v>0.12138847993805174</v>
      </c>
      <c r="J24" s="353">
        <v>149600.88895575199</v>
      </c>
      <c r="K24" s="354">
        <v>1.1844923494572253E-2</v>
      </c>
    </row>
    <row r="25" spans="1:11" ht="29.25">
      <c r="A25" s="214" t="s">
        <v>408</v>
      </c>
      <c r="B25" s="353">
        <v>10458.12390366</v>
      </c>
      <c r="C25" s="354">
        <v>5.4367195014445643E-3</v>
      </c>
      <c r="D25" s="353">
        <v>12482.866237966</v>
      </c>
      <c r="E25" s="354">
        <v>1.1006390466623474E-2</v>
      </c>
      <c r="F25" s="353">
        <v>0</v>
      </c>
      <c r="G25" s="354">
        <v>0</v>
      </c>
      <c r="H25" s="353">
        <v>10975.037952376</v>
      </c>
      <c r="I25" s="354">
        <v>2.3746839706015804E-2</v>
      </c>
      <c r="J25" s="353">
        <v>33916.028094002002</v>
      </c>
      <c r="K25" s="354">
        <v>2.685363441470183E-3</v>
      </c>
    </row>
    <row r="26" spans="1:11" ht="29.25">
      <c r="A26" s="214" t="s">
        <v>416</v>
      </c>
      <c r="B26" s="353">
        <v>98517.434255264001</v>
      </c>
      <c r="C26" s="354">
        <v>5.1214889112226908E-2</v>
      </c>
      <c r="D26" s="353">
        <v>95159.115314272</v>
      </c>
      <c r="E26" s="354">
        <v>8.3903677219726983E-2</v>
      </c>
      <c r="F26" s="353">
        <v>0</v>
      </c>
      <c r="G26" s="354">
        <v>0</v>
      </c>
      <c r="H26" s="353">
        <v>25296.852012531999</v>
      </c>
      <c r="I26" s="354">
        <v>5.4735144645067027E-2</v>
      </c>
      <c r="J26" s="353">
        <v>218973.40158206801</v>
      </c>
      <c r="K26" s="354">
        <v>1.7337618828274455E-2</v>
      </c>
    </row>
    <row r="27" spans="1:11" ht="18" customHeight="1">
      <c r="A27" s="214" t="s">
        <v>410</v>
      </c>
      <c r="B27" s="353">
        <v>0</v>
      </c>
      <c r="C27" s="354">
        <v>0</v>
      </c>
      <c r="D27" s="353">
        <v>4297.3395808960004</v>
      </c>
      <c r="E27" s="354">
        <v>3.789049445323895E-3</v>
      </c>
      <c r="F27" s="353">
        <v>25672.122078202003</v>
      </c>
      <c r="G27" s="354">
        <v>2.818005237834978E-3</v>
      </c>
      <c r="H27" s="353">
        <v>3261.3603241369997</v>
      </c>
      <c r="I27" s="354">
        <v>7.0566499338687461E-3</v>
      </c>
      <c r="J27" s="353">
        <v>33230.821983235001</v>
      </c>
      <c r="K27" s="354">
        <v>2.6311109967373908E-3</v>
      </c>
    </row>
    <row r="28" spans="1:11" ht="18" customHeight="1">
      <c r="A28" s="214" t="s">
        <v>411</v>
      </c>
      <c r="B28" s="353">
        <v>0</v>
      </c>
      <c r="C28" s="354">
        <v>0</v>
      </c>
      <c r="D28" s="353">
        <v>0</v>
      </c>
      <c r="E28" s="354">
        <v>0</v>
      </c>
      <c r="F28" s="353">
        <v>0</v>
      </c>
      <c r="G28" s="354">
        <v>0</v>
      </c>
      <c r="H28" s="353">
        <v>0</v>
      </c>
      <c r="I28" s="354">
        <v>0</v>
      </c>
      <c r="J28" s="353">
        <v>0</v>
      </c>
      <c r="K28" s="354">
        <v>0</v>
      </c>
    </row>
    <row r="29" spans="1:11" ht="18" customHeight="1">
      <c r="A29" s="209" t="s">
        <v>417</v>
      </c>
      <c r="B29" s="353">
        <v>0</v>
      </c>
      <c r="C29" s="354">
        <v>0</v>
      </c>
      <c r="D29" s="353">
        <v>0</v>
      </c>
      <c r="E29" s="354">
        <v>0</v>
      </c>
      <c r="F29" s="353">
        <v>0</v>
      </c>
      <c r="G29" s="354">
        <v>0</v>
      </c>
      <c r="H29" s="353">
        <v>0</v>
      </c>
      <c r="I29" s="354">
        <v>0</v>
      </c>
      <c r="J29" s="353">
        <v>0</v>
      </c>
      <c r="K29" s="354">
        <v>0</v>
      </c>
    </row>
    <row r="30" spans="1:11" ht="18" customHeight="1">
      <c r="A30" s="209" t="s">
        <v>418</v>
      </c>
      <c r="B30" s="350">
        <v>1959126.1414900001</v>
      </c>
      <c r="C30" s="351">
        <v>1.0184636744933713</v>
      </c>
      <c r="D30" s="350">
        <v>1152915.46823</v>
      </c>
      <c r="E30" s="351">
        <v>1.016548409351302</v>
      </c>
      <c r="F30" s="350">
        <v>9235626.9948899988</v>
      </c>
      <c r="G30" s="351">
        <v>1.0137862840870739</v>
      </c>
      <c r="H30" s="350">
        <v>515543.33364999999</v>
      </c>
      <c r="I30" s="351">
        <v>1.1154881612998131</v>
      </c>
      <c r="J30" s="350">
        <v>12863211.938259998</v>
      </c>
      <c r="K30" s="351">
        <v>1.0184682883015712</v>
      </c>
    </row>
    <row r="31" spans="1:11" ht="5.25" customHeight="1">
      <c r="A31" s="214"/>
      <c r="B31" s="350"/>
      <c r="C31" s="351"/>
      <c r="D31" s="350"/>
      <c r="E31" s="351"/>
      <c r="F31" s="350"/>
      <c r="G31" s="351"/>
      <c r="H31" s="350"/>
      <c r="I31" s="351"/>
      <c r="J31" s="350"/>
      <c r="K31" s="351"/>
    </row>
    <row r="32" spans="1:11" ht="18" customHeight="1">
      <c r="A32" s="209" t="s">
        <v>419</v>
      </c>
      <c r="B32" s="350">
        <v>35516.89498089355</v>
      </c>
      <c r="C32" s="351">
        <v>1.8463674493835885E-2</v>
      </c>
      <c r="D32" s="350">
        <v>18768.331095387421</v>
      </c>
      <c r="E32" s="351">
        <v>1.6548409356052226E-2</v>
      </c>
      <c r="F32" s="350">
        <v>125593.50968634529</v>
      </c>
      <c r="G32" s="351">
        <v>1.3786284088868233E-2</v>
      </c>
      <c r="H32" s="350">
        <v>53374.974050269841</v>
      </c>
      <c r="I32" s="351">
        <v>0.11548816127875995</v>
      </c>
      <c r="J32" s="350">
        <v>233253.70981289612</v>
      </c>
      <c r="K32" s="351">
        <v>1.8468288302592215E-2</v>
      </c>
    </row>
    <row r="33" spans="1:11" ht="5.25" customHeight="1">
      <c r="A33" s="214"/>
      <c r="B33" s="355"/>
      <c r="C33" s="356"/>
      <c r="D33" s="355"/>
      <c r="E33" s="356"/>
      <c r="F33" s="355"/>
      <c r="G33" s="356"/>
      <c r="H33" s="355"/>
      <c r="I33" s="356"/>
      <c r="J33" s="355"/>
      <c r="K33" s="356"/>
    </row>
    <row r="34" spans="1:11" ht="26.25" customHeight="1">
      <c r="A34" s="357" t="s">
        <v>420</v>
      </c>
      <c r="B34" s="358">
        <v>1923609.24651</v>
      </c>
      <c r="C34" s="359">
        <v>1</v>
      </c>
      <c r="D34" s="358">
        <v>1134147.13714</v>
      </c>
      <c r="E34" s="359">
        <v>1</v>
      </c>
      <c r="F34" s="358">
        <v>9110033.4852200001</v>
      </c>
      <c r="G34" s="359">
        <v>1</v>
      </c>
      <c r="H34" s="358">
        <v>462168.35958999995</v>
      </c>
      <c r="I34" s="359">
        <v>1</v>
      </c>
      <c r="J34" s="358">
        <v>12629958.228460001</v>
      </c>
      <c r="K34" s="359">
        <v>1</v>
      </c>
    </row>
    <row r="35" spans="1:11" ht="2.25" customHeight="1">
      <c r="A35" s="214"/>
      <c r="B35" s="360"/>
      <c r="C35" s="360"/>
      <c r="D35" s="360"/>
      <c r="E35" s="360"/>
      <c r="F35" s="360"/>
      <c r="G35" s="360"/>
      <c r="H35" s="360"/>
      <c r="I35" s="360"/>
      <c r="J35" s="360"/>
      <c r="K35" s="360"/>
    </row>
    <row r="36" spans="1:11" ht="18">
      <c r="A36" s="209" t="s">
        <v>421</v>
      </c>
      <c r="B36" s="353">
        <v>2690.6870893704004</v>
      </c>
      <c r="C36" s="354">
        <v>1.3987700954609715E-3</v>
      </c>
      <c r="D36" s="353">
        <v>1109.0993422950398</v>
      </c>
      <c r="E36" s="354">
        <v>9.7791486305020062E-4</v>
      </c>
      <c r="F36" s="353">
        <v>58.986499999999999</v>
      </c>
      <c r="G36" s="354">
        <v>6.4748938734088016E-6</v>
      </c>
      <c r="H36" s="353">
        <v>535.31685115936</v>
      </c>
      <c r="I36" s="354">
        <v>1.1582723915463441E-3</v>
      </c>
      <c r="J36" s="353">
        <v>4394.0897828248007</v>
      </c>
      <c r="K36" s="354">
        <v>3.479100804089185E-4</v>
      </c>
    </row>
    <row r="37" spans="1:11" ht="27">
      <c r="A37" s="209" t="s">
        <v>422</v>
      </c>
      <c r="B37" s="353">
        <v>950.68080000000009</v>
      </c>
      <c r="C37" s="354">
        <v>4.9421721263027724E-4</v>
      </c>
      <c r="D37" s="353">
        <v>0</v>
      </c>
      <c r="E37" s="354">
        <v>0</v>
      </c>
      <c r="F37" s="353">
        <v>101388.66760954531</v>
      </c>
      <c r="G37" s="354">
        <v>1.1129340827784769E-2</v>
      </c>
      <c r="H37" s="353">
        <v>0</v>
      </c>
      <c r="I37" s="354">
        <v>0</v>
      </c>
      <c r="J37" s="353">
        <v>102339.34840954532</v>
      </c>
      <c r="K37" s="354">
        <v>8.1029047411207301E-3</v>
      </c>
    </row>
    <row r="38" spans="1:11" ht="12.75" customHeight="1">
      <c r="A38" s="124" t="s">
        <v>1125</v>
      </c>
    </row>
    <row r="39" spans="1:11" ht="12.75" customHeight="1">
      <c r="A39" s="349" t="s">
        <v>1126</v>
      </c>
    </row>
    <row r="40" spans="1:11" ht="12.75" customHeight="1"/>
    <row r="41" spans="1:11" ht="12.75" customHeight="1"/>
    <row r="42" spans="1:11" ht="12.75" customHeight="1">
      <c r="A42" s="462" t="s">
        <v>497</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row r="56" spans="11:11" ht="12.75" customHeight="1"/>
    <row r="57" spans="11:11" ht="12.75" customHeight="1">
      <c r="K57" s="262" t="s">
        <v>626</v>
      </c>
    </row>
    <row r="58" spans="11:11" ht="12.75" customHeight="1"/>
    <row r="59" spans="11:11" ht="12.75" customHeight="1"/>
    <row r="60" spans="11:11" ht="12.75" customHeight="1"/>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201"/>
  <sheetViews>
    <sheetView showGridLines="0" zoomScaleNormal="100" workbookViewId="0"/>
  </sheetViews>
  <sheetFormatPr defaultRowHeight="15"/>
  <cols>
    <col min="1" max="1" width="32.28515625" customWidth="1"/>
    <col min="2" max="2" width="26.85546875" customWidth="1"/>
    <col min="3" max="3" width="16" customWidth="1"/>
    <col min="4" max="4" width="15.85546875" customWidth="1"/>
  </cols>
  <sheetData>
    <row r="1" spans="1:5" ht="12.75" customHeight="1">
      <c r="A1" s="207" t="s">
        <v>836</v>
      </c>
      <c r="D1" s="26" t="str">
        <f>Naslovnica!A20</f>
        <v>Studeni 2012.</v>
      </c>
    </row>
    <row r="2" spans="1:5" ht="12.75" customHeight="1">
      <c r="A2" s="30" t="s">
        <v>837</v>
      </c>
      <c r="D2" s="31" t="str">
        <f>Naslovnica!A24</f>
        <v>November 2012</v>
      </c>
    </row>
    <row r="3" spans="1:5" ht="12.75" customHeight="1"/>
    <row r="4" spans="1:5" ht="12.75" customHeight="1">
      <c r="D4" s="346" t="s">
        <v>432</v>
      </c>
    </row>
    <row r="5" spans="1:5" ht="45" customHeight="1">
      <c r="A5" s="361" t="s">
        <v>423</v>
      </c>
      <c r="B5" s="361" t="s">
        <v>424</v>
      </c>
      <c r="C5" s="361" t="s">
        <v>425</v>
      </c>
      <c r="D5" s="361" t="s">
        <v>426</v>
      </c>
    </row>
    <row r="6" spans="1:5" ht="15" customHeight="1">
      <c r="A6" s="362" t="s">
        <v>431</v>
      </c>
      <c r="B6" s="362" t="s">
        <v>501</v>
      </c>
      <c r="C6" s="363">
        <v>174508658.43000001</v>
      </c>
      <c r="D6" s="364">
        <v>57.283228509679233</v>
      </c>
      <c r="E6" s="521"/>
    </row>
    <row r="7" spans="1:5" ht="15" customHeight="1">
      <c r="A7" s="362" t="s">
        <v>427</v>
      </c>
      <c r="B7" s="365" t="s">
        <v>313</v>
      </c>
      <c r="C7" s="363">
        <v>20514316.469999999</v>
      </c>
      <c r="D7" s="364">
        <v>40.542127411067192</v>
      </c>
      <c r="E7" s="466"/>
    </row>
    <row r="8" spans="1:5" ht="15" customHeight="1">
      <c r="A8" s="362" t="s">
        <v>428</v>
      </c>
      <c r="B8" s="362" t="s">
        <v>429</v>
      </c>
      <c r="C8" s="363">
        <v>1103584760.3499999</v>
      </c>
      <c r="D8" s="364">
        <v>286.98074980347161</v>
      </c>
    </row>
    <row r="9" spans="1:5" ht="22.5">
      <c r="A9" s="362" t="s">
        <v>430</v>
      </c>
      <c r="B9" s="362" t="s">
        <v>502</v>
      </c>
      <c r="C9" s="363">
        <v>3246453.64</v>
      </c>
      <c r="D9" s="364">
        <v>4.8166682096842157</v>
      </c>
    </row>
    <row r="10" spans="1:5" ht="18.75" customHeight="1">
      <c r="A10" s="366"/>
      <c r="B10" s="367"/>
      <c r="C10" s="368">
        <f>SUM(C6:C9)</f>
        <v>1301854188.8900001</v>
      </c>
      <c r="D10" s="369"/>
    </row>
    <row r="11" spans="1:5" ht="12.75" customHeight="1">
      <c r="A11" s="124" t="s">
        <v>406</v>
      </c>
    </row>
    <row r="12" spans="1:5" ht="12.75" customHeight="1"/>
    <row r="13" spans="1:5" ht="12.75" customHeight="1"/>
    <row r="14" spans="1:5" ht="12.75" customHeight="1">
      <c r="A14" s="370" t="s">
        <v>838</v>
      </c>
      <c r="D14" s="343" t="str">
        <f>'4 Tablica 2 - Graf 2'!F5</f>
        <v>Listopad 2012.</v>
      </c>
    </row>
    <row r="15" spans="1:5" ht="12.75" customHeight="1">
      <c r="A15" s="371" t="s">
        <v>839</v>
      </c>
      <c r="D15" s="344" t="str">
        <f>'4 Tablica 2 - Graf 2'!F6</f>
        <v>October 2012</v>
      </c>
    </row>
    <row r="16" spans="1:5" ht="12.75" customHeight="1"/>
    <row r="17" spans="1:5" ht="12.75" customHeight="1">
      <c r="D17" s="346" t="s">
        <v>432</v>
      </c>
    </row>
    <row r="18" spans="1:5" ht="45" customHeight="1">
      <c r="A18" s="361" t="s">
        <v>423</v>
      </c>
      <c r="B18" s="361" t="s">
        <v>424</v>
      </c>
      <c r="C18" s="361" t="s">
        <v>425</v>
      </c>
      <c r="D18" s="361" t="s">
        <v>426</v>
      </c>
    </row>
    <row r="19" spans="1:5" ht="15" customHeight="1">
      <c r="A19" s="362" t="s">
        <v>736</v>
      </c>
      <c r="B19" s="362" t="s">
        <v>737</v>
      </c>
      <c r="C19" s="363">
        <v>152433387.97</v>
      </c>
      <c r="D19" s="364">
        <v>67.58</v>
      </c>
      <c r="E19" s="521"/>
    </row>
    <row r="20" spans="1:5" ht="15" customHeight="1">
      <c r="A20" s="362" t="s">
        <v>433</v>
      </c>
      <c r="B20" s="362" t="s">
        <v>313</v>
      </c>
      <c r="C20" s="363">
        <v>145053637.56</v>
      </c>
      <c r="D20" s="364">
        <v>72.41</v>
      </c>
    </row>
    <row r="21" spans="1:5" ht="15" customHeight="1">
      <c r="A21" s="362" t="s">
        <v>506</v>
      </c>
      <c r="B21" s="362" t="s">
        <v>434</v>
      </c>
      <c r="C21" s="363">
        <v>49169522.799999997</v>
      </c>
      <c r="D21" s="364">
        <v>63.81</v>
      </c>
    </row>
    <row r="22" spans="1:5" ht="18.75" customHeight="1">
      <c r="A22" s="366"/>
      <c r="B22" s="367"/>
      <c r="C22" s="368">
        <f>SUM(C19:C21)</f>
        <v>346656548.32999998</v>
      </c>
      <c r="D22" s="369"/>
    </row>
    <row r="23" spans="1:5" ht="12.75" customHeight="1">
      <c r="A23" s="124" t="s">
        <v>406</v>
      </c>
    </row>
    <row r="24" spans="1:5" ht="12.75" customHeight="1">
      <c r="A24" s="233"/>
    </row>
    <row r="25" spans="1:5" ht="12.75" customHeight="1"/>
    <row r="26" spans="1:5" ht="12.75" customHeight="1">
      <c r="A26" s="372" t="s">
        <v>840</v>
      </c>
      <c r="D26" s="26" t="str">
        <f>Naslovnica!A20</f>
        <v>Studeni 2012.</v>
      </c>
    </row>
    <row r="27" spans="1:5" ht="12.75" customHeight="1">
      <c r="A27" s="371" t="s">
        <v>841</v>
      </c>
      <c r="D27" s="31" t="str">
        <f>Naslovnica!A24</f>
        <v>November 2012</v>
      </c>
    </row>
    <row r="28" spans="1:5" ht="12.75" customHeight="1"/>
    <row r="29" spans="1:5" ht="12.75" customHeight="1">
      <c r="C29" s="464" t="s">
        <v>432</v>
      </c>
    </row>
    <row r="30" spans="1:5" ht="22.5" customHeight="1">
      <c r="A30" s="361" t="s">
        <v>435</v>
      </c>
      <c r="B30" s="361" t="s">
        <v>424</v>
      </c>
      <c r="C30" s="361" t="s">
        <v>425</v>
      </c>
    </row>
    <row r="31" spans="1:5" ht="22.5" customHeight="1">
      <c r="A31" s="373" t="s">
        <v>436</v>
      </c>
      <c r="B31" s="374" t="s">
        <v>437</v>
      </c>
      <c r="C31" s="375">
        <v>1161886713.0799999</v>
      </c>
      <c r="D31" s="521"/>
    </row>
    <row r="32" spans="1:5" ht="15" customHeight="1">
      <c r="A32" s="373" t="s">
        <v>438</v>
      </c>
      <c r="B32" s="374" t="s">
        <v>439</v>
      </c>
      <c r="C32" s="375">
        <v>897884242.7709291</v>
      </c>
    </row>
    <row r="33" spans="1:1" ht="12.75" customHeight="1">
      <c r="A33" s="124" t="s">
        <v>406</v>
      </c>
    </row>
    <row r="34" spans="1:1" ht="12.75" customHeight="1"/>
    <row r="35" spans="1:1" ht="12.75" customHeight="1"/>
    <row r="36" spans="1:1" ht="12.75" customHeight="1">
      <c r="A36" s="462" t="s">
        <v>497</v>
      </c>
    </row>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c r="D52" s="262" t="s">
        <v>247</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hyperlinks>
    <hyperlink ref="A36" location="'2 Sadržaj'!A1" display="Sadržaj / Contents"/>
  </hyperlink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3.42578125" customWidth="1"/>
    <col min="7" max="7" width="9.140625" customWidth="1"/>
  </cols>
  <sheetData>
    <row r="1" spans="1:7" ht="12.75" customHeight="1">
      <c r="A1" s="376" t="s">
        <v>842</v>
      </c>
      <c r="E1" s="540" t="s">
        <v>568</v>
      </c>
      <c r="F1" s="387" t="s">
        <v>522</v>
      </c>
    </row>
    <row r="2" spans="1:7" ht="12.75" customHeight="1">
      <c r="A2" s="377" t="s">
        <v>843</v>
      </c>
      <c r="E2" s="541" t="s">
        <v>569</v>
      </c>
      <c r="F2" s="388" t="s">
        <v>523</v>
      </c>
    </row>
    <row r="3" spans="1:7" ht="12.75" customHeight="1"/>
    <row r="4" spans="1:7" ht="12.75" customHeight="1">
      <c r="D4" s="347" t="s">
        <v>448</v>
      </c>
    </row>
    <row r="5" spans="1:7" ht="30" customHeight="1">
      <c r="A5" s="378" t="s">
        <v>440</v>
      </c>
      <c r="B5" s="378" t="s">
        <v>441</v>
      </c>
      <c r="C5" s="378" t="s">
        <v>442</v>
      </c>
      <c r="D5" s="378" t="s">
        <v>443</v>
      </c>
    </row>
    <row r="6" spans="1:7" ht="15" customHeight="1">
      <c r="A6" s="379" t="s">
        <v>444</v>
      </c>
      <c r="B6" s="379" t="s">
        <v>445</v>
      </c>
      <c r="C6" s="380">
        <v>66922608.789999999</v>
      </c>
      <c r="D6" s="381">
        <v>227.35913615999999</v>
      </c>
      <c r="E6" s="466"/>
      <c r="G6" s="495"/>
    </row>
    <row r="7" spans="1:7" ht="15" customHeight="1">
      <c r="A7" s="379" t="s">
        <v>446</v>
      </c>
      <c r="B7" s="382" t="s">
        <v>447</v>
      </c>
      <c r="C7" s="380">
        <v>211551526.84</v>
      </c>
      <c r="D7" s="381">
        <v>1486.0701571899999</v>
      </c>
      <c r="G7" s="495"/>
    </row>
    <row r="8" spans="1:7" ht="18.75" customHeight="1">
      <c r="A8" s="383"/>
      <c r="B8" s="384"/>
      <c r="C8" s="385">
        <f>SUM(C6:C7)</f>
        <v>278474135.63</v>
      </c>
      <c r="D8" s="386"/>
    </row>
    <row r="9" spans="1:7" ht="12.75" customHeight="1">
      <c r="A9" s="395" t="s">
        <v>511</v>
      </c>
    </row>
    <row r="10" spans="1:7" ht="12.75" customHeight="1"/>
    <row r="11" spans="1:7" ht="12.75" customHeight="1"/>
    <row r="12" spans="1:7" ht="12.75" customHeight="1">
      <c r="A12" s="376" t="s">
        <v>844</v>
      </c>
      <c r="F12" s="387" t="s">
        <v>522</v>
      </c>
    </row>
    <row r="13" spans="1:7" ht="12.75" customHeight="1">
      <c r="A13" s="377" t="s">
        <v>845</v>
      </c>
      <c r="F13" s="388" t="s">
        <v>523</v>
      </c>
    </row>
    <row r="14" spans="1:7" ht="12.75" customHeight="1"/>
    <row r="15" spans="1:7" ht="12.75" customHeight="1">
      <c r="F15" s="347" t="s">
        <v>448</v>
      </c>
    </row>
    <row r="16" spans="1:7" ht="48.75" customHeight="1">
      <c r="A16" s="378" t="s">
        <v>449</v>
      </c>
      <c r="B16" s="378" t="s">
        <v>441</v>
      </c>
      <c r="C16" s="378" t="s">
        <v>450</v>
      </c>
      <c r="D16" s="378" t="s">
        <v>451</v>
      </c>
      <c r="E16" s="378" t="s">
        <v>442</v>
      </c>
      <c r="F16" s="378" t="s">
        <v>443</v>
      </c>
    </row>
    <row r="17" spans="1:8" ht="15" customHeight="1">
      <c r="A17" s="379" t="s">
        <v>452</v>
      </c>
      <c r="B17" s="379" t="s">
        <v>453</v>
      </c>
      <c r="C17" s="389">
        <v>600000000</v>
      </c>
      <c r="D17" s="389">
        <v>300000000</v>
      </c>
      <c r="E17" s="390">
        <v>98350382.120000005</v>
      </c>
      <c r="F17" s="391">
        <v>52.049982720000003</v>
      </c>
      <c r="G17" s="466"/>
      <c r="H17" s="496"/>
    </row>
    <row r="18" spans="1:8" ht="15" customHeight="1">
      <c r="A18" s="379" t="s">
        <v>454</v>
      </c>
      <c r="B18" s="382" t="s">
        <v>455</v>
      </c>
      <c r="C18" s="392">
        <v>155000000</v>
      </c>
      <c r="D18" s="392">
        <v>77500000</v>
      </c>
      <c r="E18" s="390">
        <v>602772.94999999995</v>
      </c>
      <c r="F18" s="391">
        <v>67.808626959999998</v>
      </c>
      <c r="G18" s="495"/>
      <c r="H18" s="496"/>
    </row>
    <row r="19" spans="1:8" ht="15" customHeight="1">
      <c r="A19" s="379" t="s">
        <v>456</v>
      </c>
      <c r="B19" s="379" t="s">
        <v>445</v>
      </c>
      <c r="C19" s="389">
        <v>380000000</v>
      </c>
      <c r="D19" s="389">
        <v>190000000</v>
      </c>
      <c r="E19" s="390">
        <v>78029693.170000002</v>
      </c>
      <c r="F19" s="391">
        <v>163.37558562000001</v>
      </c>
      <c r="G19" s="495"/>
      <c r="H19" s="496"/>
    </row>
    <row r="20" spans="1:8" ht="15" customHeight="1">
      <c r="A20" s="379" t="s">
        <v>458</v>
      </c>
      <c r="B20" s="379" t="s">
        <v>459</v>
      </c>
      <c r="C20" s="389">
        <v>340000000</v>
      </c>
      <c r="D20" s="389">
        <v>170000000</v>
      </c>
      <c r="E20" s="390">
        <v>434388.21</v>
      </c>
      <c r="F20" s="391">
        <v>3.9294322099999999</v>
      </c>
      <c r="G20" s="495"/>
      <c r="H20" s="496"/>
    </row>
    <row r="21" spans="1:8" ht="15" customHeight="1">
      <c r="A21" s="379" t="s">
        <v>457</v>
      </c>
      <c r="B21" s="382" t="s">
        <v>447</v>
      </c>
      <c r="C21" s="392">
        <v>540000000</v>
      </c>
      <c r="D21" s="392">
        <v>262500000</v>
      </c>
      <c r="E21" s="390">
        <v>35649088.979999997</v>
      </c>
      <c r="F21" s="391">
        <v>245.91363937</v>
      </c>
      <c r="G21" s="495"/>
      <c r="H21" s="496"/>
    </row>
    <row r="22" spans="1:8" ht="18.75" customHeight="1">
      <c r="A22" s="383"/>
      <c r="B22" s="393"/>
      <c r="C22" s="394"/>
      <c r="D22" s="394"/>
      <c r="E22" s="385">
        <f>SUM(E17:E21)</f>
        <v>213066325.43000001</v>
      </c>
      <c r="F22" s="386"/>
    </row>
    <row r="23" spans="1:8" ht="12.75" customHeight="1">
      <c r="A23" s="395" t="s">
        <v>511</v>
      </c>
    </row>
    <row r="24" spans="1:8" ht="12.75" customHeight="1"/>
    <row r="25" spans="1:8" ht="12.75" customHeight="1">
      <c r="A25" s="396" t="s">
        <v>515</v>
      </c>
    </row>
    <row r="26" spans="1:8" ht="12.75" customHeight="1"/>
    <row r="27" spans="1:8" ht="12.75" customHeight="1">
      <c r="A27" s="396" t="s">
        <v>512</v>
      </c>
    </row>
    <row r="28" spans="1:8" ht="12.75" customHeight="1">
      <c r="A28" s="396" t="s">
        <v>513</v>
      </c>
    </row>
    <row r="29" spans="1:8" ht="12.75" customHeight="1">
      <c r="A29" s="397" t="s">
        <v>514</v>
      </c>
    </row>
    <row r="30" spans="1:8" ht="12.75" customHeight="1"/>
    <row r="31" spans="1:8" ht="12.75" customHeight="1">
      <c r="A31" s="396" t="s">
        <v>507</v>
      </c>
    </row>
    <row r="32" spans="1:8" ht="12.75" customHeight="1">
      <c r="A32" s="396" t="s">
        <v>508</v>
      </c>
    </row>
    <row r="33" spans="1:1" ht="12.75" customHeight="1">
      <c r="A33" s="397" t="s">
        <v>509</v>
      </c>
    </row>
    <row r="34" spans="1:1" ht="12.75" customHeight="1">
      <c r="A34" s="397" t="s">
        <v>510</v>
      </c>
    </row>
    <row r="35" spans="1:1" ht="12.75" customHeight="1"/>
    <row r="36" spans="1:1" ht="12.75" customHeight="1">
      <c r="A36" s="396" t="s">
        <v>460</v>
      </c>
    </row>
    <row r="37" spans="1:1" ht="12.75" customHeight="1">
      <c r="A37" s="396" t="s">
        <v>461</v>
      </c>
    </row>
    <row r="38" spans="1:1" ht="12.75" customHeight="1">
      <c r="A38" s="396" t="s">
        <v>462</v>
      </c>
    </row>
    <row r="39" spans="1:1" ht="12.75" customHeight="1">
      <c r="A39" s="397" t="s">
        <v>463</v>
      </c>
    </row>
    <row r="40" spans="1:1" ht="12.75" customHeight="1">
      <c r="A40" s="397" t="s">
        <v>464</v>
      </c>
    </row>
    <row r="41" spans="1:1" ht="12.75" customHeight="1">
      <c r="A41" s="397" t="s">
        <v>465</v>
      </c>
    </row>
    <row r="42" spans="1:1" ht="12.75" customHeight="1">
      <c r="A42" s="397" t="s">
        <v>466</v>
      </c>
    </row>
    <row r="43" spans="1:1" ht="12.75" customHeight="1"/>
    <row r="44" spans="1:1" ht="12.75" customHeight="1"/>
    <row r="45" spans="1:1" ht="12.75" customHeight="1"/>
    <row r="46" spans="1:1" ht="12.75" customHeight="1"/>
    <row r="47" spans="1:1" ht="12.75" customHeight="1">
      <c r="A47" s="460" t="s">
        <v>497</v>
      </c>
    </row>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262" t="s">
        <v>629</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7" location="'2 Sadržaj'!A1" display="Sadržaj / Contents"/>
  </hyperlinks>
  <pageMargins left="0.7" right="0.7" top="0.75" bottom="0.75" header="0.3" footer="0.3"/>
  <pageSetup paperSize="9" scale="7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51" t="s">
        <v>812</v>
      </c>
      <c r="B1" s="452"/>
      <c r="C1" s="452"/>
      <c r="D1" s="452"/>
      <c r="E1" s="453"/>
      <c r="F1" s="445"/>
      <c r="G1" s="454" t="s">
        <v>574</v>
      </c>
    </row>
    <row r="2" spans="1:7" ht="15" customHeight="1">
      <c r="A2" s="455" t="s">
        <v>813</v>
      </c>
      <c r="B2" s="452"/>
      <c r="C2" s="452"/>
      <c r="D2" s="452"/>
      <c r="E2" s="456"/>
      <c r="F2" s="445"/>
      <c r="G2" s="457" t="s">
        <v>575</v>
      </c>
    </row>
    <row r="3" spans="1:7" ht="12.75" customHeight="1">
      <c r="A3" s="398" t="s">
        <v>467</v>
      </c>
    </row>
    <row r="4" spans="1:7" ht="12.75" customHeight="1"/>
    <row r="5" spans="1:7" ht="12.75" customHeight="1">
      <c r="A5" s="399" t="s">
        <v>846</v>
      </c>
    </row>
    <row r="6" spans="1:7" ht="12.75" customHeight="1">
      <c r="A6" s="400" t="s">
        <v>1208</v>
      </c>
    </row>
    <row r="7" spans="1:7" ht="12.75" customHeight="1"/>
    <row r="8" spans="1:7" ht="34.5" customHeight="1">
      <c r="A8" s="401" t="s">
        <v>468</v>
      </c>
      <c r="B8" s="773" t="s">
        <v>1209</v>
      </c>
      <c r="C8" s="773"/>
    </row>
    <row r="9" spans="1:7" ht="12.75" customHeight="1">
      <c r="A9" s="405" t="s">
        <v>1173</v>
      </c>
      <c r="B9" s="402">
        <v>25</v>
      </c>
      <c r="C9" s="403"/>
      <c r="D9" s="466"/>
      <c r="F9" s="466"/>
    </row>
    <row r="10" spans="1:7" ht="12.75" customHeight="1">
      <c r="A10" s="405" t="s">
        <v>524</v>
      </c>
      <c r="B10" s="402">
        <v>25</v>
      </c>
      <c r="C10" s="403"/>
    </row>
    <row r="11" spans="1:7" ht="12.75" customHeight="1">
      <c r="A11" s="405" t="s">
        <v>520</v>
      </c>
      <c r="B11" s="402">
        <v>25</v>
      </c>
      <c r="C11" s="403"/>
    </row>
    <row r="12" spans="1:7" ht="12.75" customHeight="1">
      <c r="A12" s="404" t="s">
        <v>499</v>
      </c>
      <c r="B12" s="402">
        <v>25</v>
      </c>
      <c r="C12" s="403"/>
    </row>
    <row r="13" spans="1:7" ht="12.75" customHeight="1">
      <c r="A13" s="405" t="s">
        <v>500</v>
      </c>
      <c r="B13" s="402">
        <v>25</v>
      </c>
      <c r="C13" s="403"/>
    </row>
    <row r="14" spans="1:7" ht="12.75" customHeight="1">
      <c r="A14" s="90" t="s">
        <v>473</v>
      </c>
    </row>
    <row r="15" spans="1:7" ht="12.75" customHeight="1"/>
    <row r="16" spans="1:7" ht="12.75" customHeight="1">
      <c r="A16" s="399" t="s">
        <v>1174</v>
      </c>
    </row>
    <row r="17" spans="1:8" ht="12.75" customHeight="1">
      <c r="A17" s="400" t="s">
        <v>1229</v>
      </c>
    </row>
    <row r="18" spans="1:8" ht="12.75" customHeight="1">
      <c r="E18" s="775" t="s">
        <v>1223</v>
      </c>
      <c r="F18" s="775"/>
    </row>
    <row r="19" spans="1:8" ht="73.5" customHeight="1">
      <c r="A19" s="773" t="s">
        <v>1210</v>
      </c>
      <c r="B19" s="773" t="s">
        <v>1200</v>
      </c>
      <c r="C19" s="774"/>
      <c r="D19" s="774"/>
      <c r="E19" s="773" t="s">
        <v>1211</v>
      </c>
      <c r="F19" s="744"/>
      <c r="G19" s="744"/>
    </row>
    <row r="20" spans="1:8" ht="27.75" customHeight="1">
      <c r="A20" s="773"/>
      <c r="B20" s="406" t="s">
        <v>1165</v>
      </c>
      <c r="C20" s="406" t="s">
        <v>1166</v>
      </c>
      <c r="D20" s="348" t="s">
        <v>469</v>
      </c>
      <c r="E20" s="406" t="s">
        <v>1165</v>
      </c>
      <c r="F20" s="406" t="s">
        <v>1166</v>
      </c>
      <c r="G20" s="348" t="s">
        <v>469</v>
      </c>
    </row>
    <row r="21" spans="1:8" ht="16.5" customHeight="1">
      <c r="A21" s="407" t="s">
        <v>470</v>
      </c>
      <c r="B21" s="408">
        <v>69258</v>
      </c>
      <c r="C21" s="408">
        <v>59874</v>
      </c>
      <c r="D21" s="409">
        <v>-0.13549337260677463</v>
      </c>
      <c r="E21" s="408">
        <v>6110507.6426400002</v>
      </c>
      <c r="F21" s="408">
        <v>4811342.9381099995</v>
      </c>
      <c r="G21" s="410">
        <v>-0.21261158327734386</v>
      </c>
      <c r="H21" s="466"/>
    </row>
    <row r="22" spans="1:8" ht="16.5" customHeight="1">
      <c r="A22" s="407" t="s">
        <v>471</v>
      </c>
      <c r="B22" s="408">
        <v>69610</v>
      </c>
      <c r="C22" s="408">
        <v>66738</v>
      </c>
      <c r="D22" s="409">
        <v>-4.1258439879327646E-2</v>
      </c>
      <c r="E22" s="408">
        <v>12868390.163590001</v>
      </c>
      <c r="F22" s="408">
        <v>11490800.236950001</v>
      </c>
      <c r="G22" s="410">
        <v>-0.10705223490485793</v>
      </c>
    </row>
    <row r="23" spans="1:8" ht="16.5" customHeight="1">
      <c r="A23" s="407" t="s">
        <v>472</v>
      </c>
      <c r="B23" s="408">
        <v>4864</v>
      </c>
      <c r="C23" s="408">
        <v>3397</v>
      </c>
      <c r="D23" s="409">
        <v>-0.30160361842105265</v>
      </c>
      <c r="E23" s="408">
        <v>908128.73687999998</v>
      </c>
      <c r="F23" s="408">
        <v>635683.11037999997</v>
      </c>
      <c r="G23" s="410">
        <v>-0.30000771414416871</v>
      </c>
    </row>
    <row r="24" spans="1:8" ht="16.5" customHeight="1">
      <c r="A24" s="411" t="s">
        <v>165</v>
      </c>
      <c r="B24" s="412">
        <v>143732</v>
      </c>
      <c r="C24" s="412">
        <v>130009</v>
      </c>
      <c r="D24" s="413">
        <v>-9.5476303119695016E-2</v>
      </c>
      <c r="E24" s="412">
        <v>19887026.543110002</v>
      </c>
      <c r="F24" s="412">
        <v>16937826.285440002</v>
      </c>
      <c r="G24" s="414">
        <v>-0.14829769806345283</v>
      </c>
    </row>
    <row r="25" spans="1:8" ht="12.75" customHeight="1">
      <c r="A25" s="90" t="s">
        <v>473</v>
      </c>
    </row>
    <row r="26" spans="1:8" ht="27" customHeight="1">
      <c r="A26" s="768" t="s">
        <v>1219</v>
      </c>
      <c r="B26" s="768"/>
      <c r="C26" s="768"/>
      <c r="D26" s="768"/>
      <c r="E26" s="768"/>
      <c r="F26" s="772"/>
      <c r="G26" s="772"/>
    </row>
    <row r="27" spans="1:8" ht="71.25" customHeight="1">
      <c r="A27" s="769" t="s">
        <v>1216</v>
      </c>
      <c r="B27" s="769"/>
      <c r="C27" s="769"/>
      <c r="D27" s="769"/>
      <c r="E27" s="769"/>
      <c r="F27" s="769"/>
      <c r="G27" s="769"/>
    </row>
    <row r="28" spans="1:8" ht="23.25" customHeight="1">
      <c r="A28" s="770" t="s">
        <v>1203</v>
      </c>
      <c r="B28" s="771"/>
      <c r="C28" s="771"/>
      <c r="D28" s="771"/>
      <c r="E28" s="771"/>
      <c r="F28" s="771"/>
      <c r="G28" s="771"/>
    </row>
    <row r="29" spans="1:8" ht="12.75" customHeight="1"/>
    <row r="30" spans="1:8" ht="12.75" customHeight="1">
      <c r="A30" s="399" t="s">
        <v>1213</v>
      </c>
    </row>
    <row r="31" spans="1:8" ht="12.75" customHeight="1">
      <c r="A31" s="400" t="s">
        <v>1175</v>
      </c>
    </row>
    <row r="32" spans="1:8" ht="12.75" customHeight="1">
      <c r="E32" s="775" t="s">
        <v>1223</v>
      </c>
      <c r="F32" s="775"/>
    </row>
    <row r="33" spans="1:9" ht="78" customHeight="1">
      <c r="A33" s="773" t="s">
        <v>1210</v>
      </c>
      <c r="B33" s="773" t="s">
        <v>1201</v>
      </c>
      <c r="C33" s="774"/>
      <c r="D33" s="415"/>
      <c r="E33" s="773" t="s">
        <v>1212</v>
      </c>
      <c r="F33" s="744"/>
      <c r="G33" s="744"/>
    </row>
    <row r="34" spans="1:9" ht="32.25" customHeight="1">
      <c r="A34" s="773"/>
      <c r="B34" s="406" t="s">
        <v>1167</v>
      </c>
      <c r="C34" s="406" t="s">
        <v>1168</v>
      </c>
      <c r="D34" s="348" t="s">
        <v>469</v>
      </c>
      <c r="E34" s="406" t="s">
        <v>1167</v>
      </c>
      <c r="F34" s="406" t="s">
        <v>1168</v>
      </c>
      <c r="G34" s="348" t="s">
        <v>469</v>
      </c>
    </row>
    <row r="35" spans="1:9" ht="16.5" customHeight="1">
      <c r="A35" s="407" t="s">
        <v>470</v>
      </c>
      <c r="B35" s="408">
        <v>12616</v>
      </c>
      <c r="C35" s="408">
        <v>10556</v>
      </c>
      <c r="D35" s="409">
        <v>-0.16328471781864295</v>
      </c>
      <c r="E35" s="408">
        <v>1516433.0897000001</v>
      </c>
      <c r="F35" s="408">
        <v>1540356.9696600002</v>
      </c>
      <c r="G35" s="416">
        <v>1.5776416462089271E-2</v>
      </c>
      <c r="H35" s="466"/>
      <c r="I35" s="466"/>
    </row>
    <row r="36" spans="1:9" ht="16.5" customHeight="1">
      <c r="A36" s="407" t="s">
        <v>471</v>
      </c>
      <c r="B36" s="408">
        <v>11411</v>
      </c>
      <c r="C36" s="408">
        <v>10497</v>
      </c>
      <c r="D36" s="409">
        <v>-8.009815090701955E-2</v>
      </c>
      <c r="E36" s="408">
        <v>2754451.47902</v>
      </c>
      <c r="F36" s="408">
        <v>2261941.40313</v>
      </c>
      <c r="G36" s="416">
        <v>-0.17880513766219219</v>
      </c>
      <c r="H36" s="466"/>
    </row>
    <row r="37" spans="1:9" ht="16.5" customHeight="1">
      <c r="A37" s="411" t="s">
        <v>165</v>
      </c>
      <c r="B37" s="412">
        <v>24027</v>
      </c>
      <c r="C37" s="412">
        <v>21053</v>
      </c>
      <c r="D37" s="413">
        <v>-0.12377741707246015</v>
      </c>
      <c r="E37" s="412">
        <v>4270884.5687199999</v>
      </c>
      <c r="F37" s="412">
        <v>3802298.3727900004</v>
      </c>
      <c r="G37" s="417">
        <v>-0.10971642721555375</v>
      </c>
    </row>
    <row r="38" spans="1:9" ht="12.75" customHeight="1">
      <c r="A38" s="90" t="s">
        <v>473</v>
      </c>
    </row>
    <row r="39" spans="1:9" ht="30.75" customHeight="1">
      <c r="A39" s="768" t="s">
        <v>1220</v>
      </c>
      <c r="B39" s="768"/>
      <c r="C39" s="768"/>
      <c r="D39" s="768"/>
      <c r="E39" s="768"/>
      <c r="F39" s="768"/>
      <c r="G39" s="768"/>
    </row>
    <row r="40" spans="1:9" ht="81.75" customHeight="1">
      <c r="A40" s="769" t="s">
        <v>1217</v>
      </c>
      <c r="B40" s="769"/>
      <c r="C40" s="769"/>
      <c r="D40" s="769"/>
      <c r="E40" s="769"/>
      <c r="F40" s="769"/>
      <c r="G40" s="769"/>
    </row>
    <row r="41" spans="1:9" ht="24.75" customHeight="1">
      <c r="A41" s="770" t="s">
        <v>1204</v>
      </c>
      <c r="B41" s="771"/>
      <c r="C41" s="771"/>
      <c r="D41" s="771"/>
      <c r="E41" s="771"/>
      <c r="F41" s="771"/>
      <c r="G41" s="771"/>
    </row>
    <row r="42" spans="1:9" ht="12.75" customHeight="1"/>
    <row r="43" spans="1:9" ht="12.75" customHeight="1">
      <c r="A43" s="22" t="s">
        <v>1189</v>
      </c>
    </row>
    <row r="44" spans="1:9" ht="12.75" customHeight="1">
      <c r="A44" s="27" t="s">
        <v>1188</v>
      </c>
    </row>
    <row r="45" spans="1:9" ht="12.75" customHeight="1"/>
    <row r="46" spans="1:9" ht="12.75" customHeight="1"/>
    <row r="47" spans="1:9" ht="12.75" customHeight="1">
      <c r="G47" s="466"/>
    </row>
    <row r="48" spans="1:9" ht="12.75" customHeight="1"/>
    <row r="49" spans="1:8" ht="12.75" customHeight="1"/>
    <row r="50" spans="1:8" ht="12.75" customHeight="1">
      <c r="H50" s="466"/>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654" t="s">
        <v>473</v>
      </c>
    </row>
    <row r="65" spans="1:9" ht="12.75" customHeight="1">
      <c r="A65" s="90"/>
    </row>
    <row r="66" spans="1:9" ht="12.75" customHeight="1">
      <c r="A66" s="22" t="s">
        <v>1224</v>
      </c>
    </row>
    <row r="67" spans="1:9" ht="12.75" customHeight="1">
      <c r="A67" s="27" t="s">
        <v>1225</v>
      </c>
    </row>
    <row r="68" spans="1:9" ht="12.75" customHeight="1"/>
    <row r="69" spans="1:9" ht="12.75" customHeight="1"/>
    <row r="70" spans="1:9" ht="12.75" customHeight="1"/>
    <row r="71" spans="1:9" ht="12.75" customHeight="1">
      <c r="G71" s="466"/>
    </row>
    <row r="72" spans="1:9" ht="12.75" customHeight="1"/>
    <row r="73" spans="1:9" ht="12.75" customHeight="1">
      <c r="I73" s="466"/>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654" t="s">
        <v>473</v>
      </c>
    </row>
    <row r="88" spans="1:1" ht="12.75" customHeight="1"/>
    <row r="89" spans="1:1" ht="12.75" customHeight="1"/>
    <row r="90" spans="1:1" ht="12.75" customHeight="1"/>
    <row r="91" spans="1:1" ht="12.75" customHeight="1">
      <c r="A91" s="462" t="s">
        <v>497</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262" t="s">
        <v>248</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18" t="s">
        <v>1176</v>
      </c>
    </row>
    <row r="2" spans="1:6" ht="12.75" customHeight="1">
      <c r="A2" s="235" t="s">
        <v>1177</v>
      </c>
    </row>
    <row r="3" spans="1:6" ht="12.75" customHeight="1"/>
    <row r="4" spans="1:6" ht="12.75" customHeight="1">
      <c r="E4" s="606" t="s">
        <v>927</v>
      </c>
      <c r="F4" s="660"/>
    </row>
    <row r="5" spans="1:6" ht="22.5" customHeight="1">
      <c r="A5" s="773" t="s">
        <v>580</v>
      </c>
      <c r="B5" s="546" t="s">
        <v>1202</v>
      </c>
      <c r="C5" s="546" t="s">
        <v>1202</v>
      </c>
      <c r="D5" s="777" t="s">
        <v>578</v>
      </c>
      <c r="E5" s="777" t="s">
        <v>579</v>
      </c>
    </row>
    <row r="6" spans="1:6" ht="22.5" customHeight="1">
      <c r="A6" s="776"/>
      <c r="B6" s="515" t="s">
        <v>1161</v>
      </c>
      <c r="C6" s="515" t="s">
        <v>1169</v>
      </c>
      <c r="D6" s="777"/>
      <c r="E6" s="777"/>
    </row>
    <row r="7" spans="1:6" ht="12.75" customHeight="1">
      <c r="A7" s="565" t="s">
        <v>749</v>
      </c>
      <c r="B7" s="547">
        <v>18421539.656720001</v>
      </c>
      <c r="C7" s="547">
        <v>16213676.999360001</v>
      </c>
      <c r="D7" s="548">
        <v>-0.11985223268537126</v>
      </c>
      <c r="E7" s="547">
        <v>-2207862.6573600005</v>
      </c>
      <c r="F7" s="466"/>
    </row>
    <row r="8" spans="1:6" ht="12.75" customHeight="1">
      <c r="A8" s="564" t="s">
        <v>738</v>
      </c>
      <c r="B8" s="549">
        <v>27294.464960000001</v>
      </c>
      <c r="C8" s="549">
        <v>27484.001120000001</v>
      </c>
      <c r="D8" s="550">
        <v>6.9441243958350274E-3</v>
      </c>
      <c r="E8" s="549">
        <v>189.53615999999965</v>
      </c>
      <c r="F8" s="466"/>
    </row>
    <row r="9" spans="1:6" ht="12.75" customHeight="1">
      <c r="A9" s="564" t="s">
        <v>739</v>
      </c>
      <c r="B9" s="549">
        <v>7844680.6849199999</v>
      </c>
      <c r="C9" s="549">
        <v>6631644.8657499999</v>
      </c>
      <c r="D9" s="550">
        <v>-0.15463163739753549</v>
      </c>
      <c r="E9" s="549">
        <v>-1213035.81917</v>
      </c>
    </row>
    <row r="10" spans="1:6" ht="12.75" customHeight="1">
      <c r="A10" s="564" t="s">
        <v>740</v>
      </c>
      <c r="B10" s="549">
        <v>1194586.2405300001</v>
      </c>
      <c r="C10" s="549">
        <v>687932.69739999995</v>
      </c>
      <c r="D10" s="550">
        <v>-0.42412471024713461</v>
      </c>
      <c r="E10" s="549">
        <v>-506653.54313000012</v>
      </c>
    </row>
    <row r="11" spans="1:6" ht="12.75" customHeight="1">
      <c r="A11" s="564" t="s">
        <v>741</v>
      </c>
      <c r="B11" s="549">
        <v>9277131.7986299992</v>
      </c>
      <c r="C11" s="549">
        <v>8734095.2431100011</v>
      </c>
      <c r="D11" s="550">
        <v>-5.853496180793627E-2</v>
      </c>
      <c r="E11" s="549">
        <v>-543036.55551999807</v>
      </c>
    </row>
    <row r="12" spans="1:6" ht="12.75" customHeight="1">
      <c r="A12" s="564" t="s">
        <v>742</v>
      </c>
      <c r="B12" s="549">
        <v>77846.467680000002</v>
      </c>
      <c r="C12" s="549">
        <v>132520.19198</v>
      </c>
      <c r="D12" s="550">
        <v>0.70232761908664676</v>
      </c>
      <c r="E12" s="549">
        <v>54673.724300000002</v>
      </c>
    </row>
    <row r="13" spans="1:6" ht="12.75" customHeight="1">
      <c r="A13" s="565" t="s">
        <v>750</v>
      </c>
      <c r="B13" s="547">
        <v>7654092.8694799999</v>
      </c>
      <c r="C13" s="547">
        <v>6616991.46734</v>
      </c>
      <c r="D13" s="548">
        <v>-0.13549631809085405</v>
      </c>
      <c r="E13" s="547">
        <v>-1037101.4021399999</v>
      </c>
    </row>
    <row r="14" spans="1:6" ht="12.75" customHeight="1">
      <c r="A14" s="564" t="s">
        <v>743</v>
      </c>
      <c r="B14" s="549">
        <v>510790.43122000003</v>
      </c>
      <c r="C14" s="549">
        <v>696483.95467999997</v>
      </c>
      <c r="D14" s="550">
        <v>0.36354150765212911</v>
      </c>
      <c r="E14" s="549">
        <v>185693.52345999994</v>
      </c>
    </row>
    <row r="15" spans="1:6" ht="12.75" customHeight="1">
      <c r="A15" s="564" t="s">
        <v>744</v>
      </c>
      <c r="B15" s="549">
        <v>5018581.1477799993</v>
      </c>
      <c r="C15" s="549">
        <v>4191683.7559799999</v>
      </c>
      <c r="D15" s="550">
        <v>-0.16476716574878592</v>
      </c>
      <c r="E15" s="549">
        <v>-826897.3917999994</v>
      </c>
    </row>
    <row r="16" spans="1:6" ht="12.75" customHeight="1">
      <c r="A16" s="564" t="s">
        <v>745</v>
      </c>
      <c r="B16" s="549">
        <v>1899818.3014700001</v>
      </c>
      <c r="C16" s="549">
        <v>1316033.69732</v>
      </c>
      <c r="D16" s="550">
        <v>-0.30728444067429606</v>
      </c>
      <c r="E16" s="549">
        <v>-583784.60415000003</v>
      </c>
    </row>
    <row r="17" spans="1:7" ht="12.75" customHeight="1">
      <c r="A17" s="564" t="s">
        <v>746</v>
      </c>
      <c r="B17" s="549">
        <v>224902.98900999999</v>
      </c>
      <c r="C17" s="549">
        <v>412790.05936000001</v>
      </c>
      <c r="D17" s="550">
        <v>0.83541384299541654</v>
      </c>
      <c r="E17" s="549">
        <v>187887.07035000002</v>
      </c>
    </row>
    <row r="18" spans="1:7" ht="22.5">
      <c r="A18" s="566" t="s">
        <v>755</v>
      </c>
      <c r="B18" s="549">
        <v>181418.34284</v>
      </c>
      <c r="C18" s="549">
        <v>247576.43633000003</v>
      </c>
      <c r="D18" s="550">
        <v>0.36467146846527787</v>
      </c>
      <c r="E18" s="549">
        <v>66158.093490000028</v>
      </c>
    </row>
    <row r="19" spans="1:7" ht="12.75" customHeight="1">
      <c r="A19" s="569" t="s">
        <v>760</v>
      </c>
      <c r="B19" s="547">
        <v>26257050.869040001</v>
      </c>
      <c r="C19" s="547">
        <v>23078244.903030001</v>
      </c>
      <c r="D19" s="548">
        <v>-0.12106485156557201</v>
      </c>
      <c r="E19" s="547">
        <v>-3178805.9660100006</v>
      </c>
    </row>
    <row r="20" spans="1:7" ht="12.75" customHeight="1">
      <c r="A20" s="564" t="s">
        <v>747</v>
      </c>
      <c r="B20" s="549">
        <v>2717005.1923699998</v>
      </c>
      <c r="C20" s="549">
        <v>3573233.9299699999</v>
      </c>
      <c r="D20" s="550">
        <v>0.31513695299681244</v>
      </c>
      <c r="E20" s="549">
        <v>856228.73760000011</v>
      </c>
    </row>
    <row r="21" spans="1:7" ht="12.75" customHeight="1">
      <c r="A21" s="565" t="s">
        <v>751</v>
      </c>
      <c r="B21" s="547">
        <v>1081296.4351900001</v>
      </c>
      <c r="C21" s="547">
        <v>1144071.2971300001</v>
      </c>
      <c r="D21" s="548">
        <v>5.8055182554050955E-2</v>
      </c>
      <c r="E21" s="547">
        <v>62774.861939999973</v>
      </c>
    </row>
    <row r="22" spans="1:7" ht="12.75" customHeight="1">
      <c r="A22" s="565" t="s">
        <v>752</v>
      </c>
      <c r="B22" s="547">
        <v>90737.721129999991</v>
      </c>
      <c r="C22" s="547">
        <v>93992.509299999991</v>
      </c>
      <c r="D22" s="548">
        <v>3.5870287786232469E-2</v>
      </c>
      <c r="E22" s="547">
        <v>3254.7881699999998</v>
      </c>
    </row>
    <row r="23" spans="1:7" ht="12.75" customHeight="1">
      <c r="A23" s="565" t="s">
        <v>753</v>
      </c>
      <c r="B23" s="547">
        <v>15400960.35709</v>
      </c>
      <c r="C23" s="547">
        <v>14389753.114809999</v>
      </c>
      <c r="D23" s="548">
        <v>-6.5658713407081848E-2</v>
      </c>
      <c r="E23" s="547">
        <v>-1011207.2422800008</v>
      </c>
    </row>
    <row r="24" spans="1:7" ht="12.75" customHeight="1">
      <c r="A24" s="565" t="s">
        <v>754</v>
      </c>
      <c r="B24" s="547">
        <v>9240152.9086299986</v>
      </c>
      <c r="C24" s="547">
        <v>6973253.6449199999</v>
      </c>
      <c r="D24" s="548">
        <v>-0.24533135827144048</v>
      </c>
      <c r="E24" s="547">
        <v>-2266899.2637099987</v>
      </c>
    </row>
    <row r="25" spans="1:7" ht="21.75">
      <c r="A25" s="567" t="s">
        <v>756</v>
      </c>
      <c r="B25" s="547">
        <v>443903.44699999999</v>
      </c>
      <c r="C25" s="547">
        <v>477174.33685000002</v>
      </c>
      <c r="D25" s="548">
        <v>7.4950735514338174E-2</v>
      </c>
      <c r="E25" s="547">
        <v>33270.889850000036</v>
      </c>
    </row>
    <row r="26" spans="1:7">
      <c r="A26" s="569" t="s">
        <v>761</v>
      </c>
      <c r="B26" s="547">
        <v>26257050.869040001</v>
      </c>
      <c r="C26" s="547">
        <v>23078244.90301</v>
      </c>
      <c r="D26" s="548">
        <v>-0.12106485156633373</v>
      </c>
      <c r="E26" s="547">
        <v>-3178805.9660300016</v>
      </c>
    </row>
    <row r="27" spans="1:7" ht="12.75" customHeight="1">
      <c r="A27" s="564" t="s">
        <v>748</v>
      </c>
      <c r="B27" s="549">
        <v>2717005.1923699998</v>
      </c>
      <c r="C27" s="549">
        <v>3573233.9299699999</v>
      </c>
      <c r="D27" s="550">
        <v>0.31513695299681244</v>
      </c>
      <c r="E27" s="549">
        <v>856228.73760000011</v>
      </c>
    </row>
    <row r="28" spans="1:7" ht="12.75" customHeight="1">
      <c r="A28" s="124" t="s">
        <v>406</v>
      </c>
    </row>
    <row r="29" spans="1:7" ht="25.5" customHeight="1">
      <c r="A29" s="770" t="s">
        <v>1205</v>
      </c>
      <c r="B29" s="770"/>
      <c r="C29" s="770"/>
      <c r="D29" s="770"/>
      <c r="E29" s="770"/>
      <c r="F29" s="657"/>
      <c r="G29" s="657"/>
    </row>
    <row r="30" spans="1:7" ht="12.75" customHeight="1"/>
    <row r="31" spans="1:7" ht="12.75" customHeight="1">
      <c r="A31" s="462" t="s">
        <v>497</v>
      </c>
    </row>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262" t="s">
        <v>249</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29:E29"/>
  </mergeCells>
  <hyperlinks>
    <hyperlink ref="A31" location="'2 Sadržaj'!A1" display="Sadržaj / Contents"/>
  </hyperlink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29.7109375" customWidth="1"/>
    <col min="2" max="3" width="10.85546875" customWidth="1"/>
    <col min="4" max="4" width="10.140625" customWidth="1"/>
    <col min="5" max="6" width="11.85546875" customWidth="1"/>
    <col min="7" max="7" width="10.85546875" customWidth="1"/>
  </cols>
  <sheetData>
    <row r="1" spans="1:8" ht="12.75" customHeight="1">
      <c r="A1" s="372" t="s">
        <v>1178</v>
      </c>
    </row>
    <row r="2" spans="1:8" ht="12.75" customHeight="1">
      <c r="A2" s="371" t="s">
        <v>1179</v>
      </c>
    </row>
    <row r="3" spans="1:8" ht="12.75" customHeight="1">
      <c r="E3" s="775" t="s">
        <v>1222</v>
      </c>
      <c r="F3" s="775"/>
    </row>
    <row r="4" spans="1:8" ht="84.75" customHeight="1">
      <c r="A4" s="422" t="s">
        <v>476</v>
      </c>
      <c r="B4" s="777" t="s">
        <v>1206</v>
      </c>
      <c r="C4" s="777"/>
      <c r="D4" s="423" t="s">
        <v>477</v>
      </c>
      <c r="E4" s="773" t="s">
        <v>478</v>
      </c>
      <c r="F4" s="774"/>
      <c r="G4" s="423" t="s">
        <v>477</v>
      </c>
    </row>
    <row r="5" spans="1:8" ht="15" customHeight="1" thickBot="1">
      <c r="A5" s="424"/>
      <c r="B5" s="406" t="s">
        <v>1170</v>
      </c>
      <c r="C5" s="406" t="s">
        <v>1171</v>
      </c>
      <c r="D5" s="425"/>
      <c r="E5" s="406" t="s">
        <v>1170</v>
      </c>
      <c r="F5" s="406" t="s">
        <v>1171</v>
      </c>
      <c r="G5" s="425"/>
    </row>
    <row r="6" spans="1:8" ht="12.75" customHeight="1">
      <c r="A6" s="426" t="s">
        <v>479</v>
      </c>
      <c r="B6" s="427"/>
      <c r="C6" s="427"/>
      <c r="D6" s="428"/>
      <c r="E6" s="427"/>
      <c r="F6" s="427"/>
      <c r="G6" s="428"/>
    </row>
    <row r="7" spans="1:8" ht="12.75" customHeight="1">
      <c r="A7" s="419" t="s">
        <v>1342</v>
      </c>
      <c r="B7" s="429">
        <v>85</v>
      </c>
      <c r="C7" s="429">
        <v>91</v>
      </c>
      <c r="D7" s="430">
        <v>7.0588235294117618E-2</v>
      </c>
      <c r="E7" s="429">
        <v>1002374.27552</v>
      </c>
      <c r="F7" s="431">
        <v>1206347.8896300001</v>
      </c>
      <c r="G7" s="430">
        <v>0.20349047166457357</v>
      </c>
      <c r="H7" s="466"/>
    </row>
    <row r="8" spans="1:8" ht="12.75" customHeight="1">
      <c r="A8" s="419" t="s">
        <v>1341</v>
      </c>
      <c r="B8" s="429">
        <v>58781</v>
      </c>
      <c r="C8" s="429">
        <v>49907</v>
      </c>
      <c r="D8" s="430">
        <v>-0.15096714924890697</v>
      </c>
      <c r="E8" s="429">
        <v>3228466.61148</v>
      </c>
      <c r="F8" s="431">
        <v>2384698.5796100004</v>
      </c>
      <c r="G8" s="430">
        <v>-0.2613525656017851</v>
      </c>
      <c r="H8" s="466"/>
    </row>
    <row r="9" spans="1:8" ht="12.75" customHeight="1">
      <c r="A9" s="420" t="s">
        <v>1343</v>
      </c>
      <c r="B9" s="429">
        <v>6589</v>
      </c>
      <c r="C9" s="429">
        <v>6472</v>
      </c>
      <c r="D9" s="430">
        <v>-1.7756867506450114E-2</v>
      </c>
      <c r="E9" s="429">
        <v>819893.85396000009</v>
      </c>
      <c r="F9" s="431">
        <v>412207.43614000001</v>
      </c>
      <c r="G9" s="430">
        <v>-0.49724292461873942</v>
      </c>
    </row>
    <row r="10" spans="1:8" ht="12.75" customHeight="1">
      <c r="A10" s="419" t="s">
        <v>1215</v>
      </c>
      <c r="B10" s="429">
        <v>910</v>
      </c>
      <c r="C10" s="429">
        <v>759</v>
      </c>
      <c r="D10" s="430">
        <v>-0.1659340659340659</v>
      </c>
      <c r="E10" s="429">
        <v>545040.08145000006</v>
      </c>
      <c r="F10" s="431">
        <v>393733.69402</v>
      </c>
      <c r="G10" s="430">
        <v>-0.2776059827150168</v>
      </c>
    </row>
    <row r="11" spans="1:8" ht="12.75" customHeight="1">
      <c r="A11" s="421" t="s">
        <v>474</v>
      </c>
      <c r="B11" s="429">
        <v>1</v>
      </c>
      <c r="C11" s="429">
        <v>1</v>
      </c>
      <c r="D11" s="430">
        <v>0</v>
      </c>
      <c r="E11" s="429">
        <v>1358.33763</v>
      </c>
      <c r="F11" s="431">
        <v>2601.28458</v>
      </c>
      <c r="G11" s="430">
        <v>0.91505007484773881</v>
      </c>
    </row>
    <row r="12" spans="1:8" ht="29.25">
      <c r="A12" s="420" t="s">
        <v>1344</v>
      </c>
      <c r="B12" s="429">
        <v>2797</v>
      </c>
      <c r="C12" s="429">
        <v>2470</v>
      </c>
      <c r="D12" s="430">
        <v>-0.11691097604576328</v>
      </c>
      <c r="E12" s="429">
        <v>508262.09133999998</v>
      </c>
      <c r="F12" s="431">
        <v>406807.90613000002</v>
      </c>
      <c r="G12" s="430">
        <v>-0.19960997866774322</v>
      </c>
    </row>
    <row r="13" spans="1:8" ht="12.75" customHeight="1">
      <c r="A13" s="419" t="s">
        <v>475</v>
      </c>
      <c r="B13" s="429">
        <v>95</v>
      </c>
      <c r="C13" s="429">
        <v>174</v>
      </c>
      <c r="D13" s="430">
        <v>0.83157894736842097</v>
      </c>
      <c r="E13" s="429">
        <v>5112.3912599999994</v>
      </c>
      <c r="F13" s="431">
        <v>4946.1480000000001</v>
      </c>
      <c r="G13" s="430">
        <v>-3.2517710704324965E-2</v>
      </c>
    </row>
    <row r="14" spans="1:8" ht="22.5" customHeight="1">
      <c r="A14" s="432" t="s">
        <v>480</v>
      </c>
      <c r="B14" s="433">
        <v>69258</v>
      </c>
      <c r="C14" s="433">
        <v>59874</v>
      </c>
      <c r="D14" s="498">
        <v>-0.13549337260677463</v>
      </c>
      <c r="E14" s="433">
        <v>6110507.6426400002</v>
      </c>
      <c r="F14" s="433">
        <v>4811342.9381099995</v>
      </c>
      <c r="G14" s="498">
        <v>-0.21261158327734386</v>
      </c>
    </row>
    <row r="15" spans="1:8" ht="15" customHeight="1">
      <c r="A15" s="366" t="s">
        <v>481</v>
      </c>
      <c r="B15" s="435"/>
      <c r="C15" s="435"/>
      <c r="D15" s="436"/>
      <c r="E15" s="435"/>
      <c r="F15" s="435"/>
      <c r="G15" s="437"/>
    </row>
    <row r="16" spans="1:8" ht="12.75" customHeight="1">
      <c r="A16" s="419" t="s">
        <v>1342</v>
      </c>
      <c r="B16" s="429">
        <v>1103</v>
      </c>
      <c r="C16" s="429">
        <v>1082</v>
      </c>
      <c r="D16" s="430">
        <v>-1.903898458748865E-2</v>
      </c>
      <c r="E16" s="429">
        <v>4183065.9227300002</v>
      </c>
      <c r="F16" s="429">
        <v>4062483.2485599997</v>
      </c>
      <c r="G16" s="430">
        <v>-2.8826386291159523E-2</v>
      </c>
    </row>
    <row r="17" spans="1:7" ht="12.75" customHeight="1">
      <c r="A17" s="419" t="s">
        <v>1341</v>
      </c>
      <c r="B17" s="429">
        <v>41348</v>
      </c>
      <c r="C17" s="429">
        <v>38981</v>
      </c>
      <c r="D17" s="430">
        <v>-5.7245816000773941E-2</v>
      </c>
      <c r="E17" s="429">
        <v>2365140.3473400003</v>
      </c>
      <c r="F17" s="429">
        <v>2162510.1233000001</v>
      </c>
      <c r="G17" s="430">
        <v>-8.567365749262712E-2</v>
      </c>
    </row>
    <row r="18" spans="1:7" ht="12.75" customHeight="1">
      <c r="A18" s="420" t="s">
        <v>1343</v>
      </c>
      <c r="B18" s="429">
        <v>15828</v>
      </c>
      <c r="C18" s="429">
        <v>16162</v>
      </c>
      <c r="D18" s="430">
        <v>2.1101844831943328E-2</v>
      </c>
      <c r="E18" s="429">
        <v>2789257.85084</v>
      </c>
      <c r="F18" s="429">
        <v>2443394.09406</v>
      </c>
      <c r="G18" s="430">
        <v>-0.12399848822719683</v>
      </c>
    </row>
    <row r="19" spans="1:7" ht="12.75" customHeight="1">
      <c r="A19" s="419" t="s">
        <v>1215</v>
      </c>
      <c r="B19" s="429">
        <v>829</v>
      </c>
      <c r="C19" s="429">
        <v>764</v>
      </c>
      <c r="D19" s="430">
        <v>-7.8407720144752724E-2</v>
      </c>
      <c r="E19" s="429">
        <v>373263.92135000002</v>
      </c>
      <c r="F19" s="429">
        <v>284446.63905</v>
      </c>
      <c r="G19" s="430">
        <v>-0.23794767514302118</v>
      </c>
    </row>
    <row r="20" spans="1:7" ht="12.75" customHeight="1">
      <c r="A20" s="421" t="s">
        <v>474</v>
      </c>
      <c r="B20" s="429">
        <v>1</v>
      </c>
      <c r="C20" s="429">
        <v>2</v>
      </c>
      <c r="D20" s="430">
        <v>1</v>
      </c>
      <c r="E20" s="429">
        <v>26442.67555</v>
      </c>
      <c r="F20" s="429">
        <v>1841.03018</v>
      </c>
      <c r="G20" s="430">
        <v>-0.93037655450111967</v>
      </c>
    </row>
    <row r="21" spans="1:7" ht="29.25">
      <c r="A21" s="420" t="s">
        <v>1344</v>
      </c>
      <c r="B21" s="429">
        <v>9713</v>
      </c>
      <c r="C21" s="429">
        <v>9061</v>
      </c>
      <c r="D21" s="430">
        <v>-6.7126531452692317E-2</v>
      </c>
      <c r="E21" s="429">
        <v>2945340.9192900001</v>
      </c>
      <c r="F21" s="429">
        <v>2445088.6001599999</v>
      </c>
      <c r="G21" s="430">
        <v>-0.16984530240750206</v>
      </c>
    </row>
    <row r="22" spans="1:7" ht="12.75" customHeight="1">
      <c r="A22" s="419" t="s">
        <v>475</v>
      </c>
      <c r="B22" s="429">
        <v>788</v>
      </c>
      <c r="C22" s="429">
        <v>686</v>
      </c>
      <c r="D22" s="430">
        <v>-0.12944162436548223</v>
      </c>
      <c r="E22" s="429">
        <v>185878.52649000002</v>
      </c>
      <c r="F22" s="429">
        <v>91036.501629999999</v>
      </c>
      <c r="G22" s="430">
        <v>-0.51023658650049808</v>
      </c>
    </row>
    <row r="23" spans="1:7" ht="22.5" customHeight="1">
      <c r="A23" s="432" t="s">
        <v>480</v>
      </c>
      <c r="B23" s="433">
        <v>69610</v>
      </c>
      <c r="C23" s="499">
        <v>66738</v>
      </c>
      <c r="D23" s="498">
        <v>-4.1258439879327646E-2</v>
      </c>
      <c r="E23" s="433">
        <v>12868390.163590001</v>
      </c>
      <c r="F23" s="433">
        <v>11490800.236950001</v>
      </c>
      <c r="G23" s="498">
        <v>-0.10705223490485793</v>
      </c>
    </row>
    <row r="24" spans="1:7" ht="15" customHeight="1">
      <c r="A24" s="366" t="s">
        <v>482</v>
      </c>
      <c r="B24" s="435"/>
      <c r="C24" s="435"/>
      <c r="D24" s="436"/>
      <c r="E24" s="435"/>
      <c r="F24" s="435"/>
      <c r="G24" s="438"/>
    </row>
    <row r="25" spans="1:7" ht="12.75" customHeight="1">
      <c r="A25" s="419" t="s">
        <v>1342</v>
      </c>
      <c r="B25" s="429">
        <v>438</v>
      </c>
      <c r="C25" s="429">
        <v>391</v>
      </c>
      <c r="D25" s="430">
        <v>-0.10730593607305938</v>
      </c>
      <c r="E25" s="429">
        <v>693660.29558000003</v>
      </c>
      <c r="F25" s="429">
        <v>554974.57399000006</v>
      </c>
      <c r="G25" s="430">
        <v>-0.19993319853205482</v>
      </c>
    </row>
    <row r="26" spans="1:7" ht="12.75" customHeight="1">
      <c r="A26" s="419" t="s">
        <v>1341</v>
      </c>
      <c r="B26" s="429">
        <v>2591</v>
      </c>
      <c r="C26" s="429">
        <v>1595</v>
      </c>
      <c r="D26" s="430">
        <v>-0.38440756464685455</v>
      </c>
      <c r="E26" s="429">
        <v>47276.544529999999</v>
      </c>
      <c r="F26" s="429">
        <v>13996.29996</v>
      </c>
      <c r="G26" s="430">
        <v>-0.70394832999864332</v>
      </c>
    </row>
    <row r="27" spans="1:7" ht="12.75" customHeight="1">
      <c r="A27" s="420" t="s">
        <v>1343</v>
      </c>
      <c r="B27" s="429">
        <v>932</v>
      </c>
      <c r="C27" s="429">
        <v>704</v>
      </c>
      <c r="D27" s="430">
        <v>-0.24463519313304716</v>
      </c>
      <c r="E27" s="429">
        <v>8465.8300899999995</v>
      </c>
      <c r="F27" s="429">
        <v>2181.4672099999998</v>
      </c>
      <c r="G27" s="430">
        <v>-0.74232093169731928</v>
      </c>
    </row>
    <row r="28" spans="1:7" ht="12.75" customHeight="1">
      <c r="A28" s="419" t="s">
        <v>1215</v>
      </c>
      <c r="B28" s="429">
        <v>139</v>
      </c>
      <c r="C28" s="429">
        <v>92</v>
      </c>
      <c r="D28" s="430">
        <v>-0.33812949640287771</v>
      </c>
      <c r="E28" s="429">
        <v>30905.15583</v>
      </c>
      <c r="F28" s="429">
        <v>17224.44397</v>
      </c>
      <c r="G28" s="430">
        <v>-0.44266762268579052</v>
      </c>
    </row>
    <row r="29" spans="1:7" ht="12.75" customHeight="1">
      <c r="A29" s="421" t="s">
        <v>474</v>
      </c>
      <c r="B29" s="429">
        <v>3</v>
      </c>
      <c r="C29" s="429">
        <v>3</v>
      </c>
      <c r="D29" s="430">
        <v>0</v>
      </c>
      <c r="E29" s="429">
        <v>0</v>
      </c>
      <c r="F29" s="429">
        <v>0</v>
      </c>
      <c r="G29" s="430" t="s">
        <v>565</v>
      </c>
    </row>
    <row r="30" spans="1:7" ht="29.25">
      <c r="A30" s="420" t="s">
        <v>1344</v>
      </c>
      <c r="B30" s="429">
        <v>742</v>
      </c>
      <c r="C30" s="429">
        <v>599</v>
      </c>
      <c r="D30" s="430">
        <v>-0.19272237196765496</v>
      </c>
      <c r="E30" s="429">
        <v>68408.92048999999</v>
      </c>
      <c r="F30" s="429">
        <v>29915.754710000001</v>
      </c>
      <c r="G30" s="430">
        <v>-0.56269219722049146</v>
      </c>
    </row>
    <row r="31" spans="1:7" ht="12.75" customHeight="1">
      <c r="A31" s="419" t="s">
        <v>475</v>
      </c>
      <c r="B31" s="429">
        <v>19</v>
      </c>
      <c r="C31" s="429">
        <v>13</v>
      </c>
      <c r="D31" s="430">
        <v>-0.31578947368421051</v>
      </c>
      <c r="E31" s="429">
        <v>59411.990359999996</v>
      </c>
      <c r="F31" s="429">
        <v>17390.570540000001</v>
      </c>
      <c r="G31" s="430">
        <v>-0.70728853831316074</v>
      </c>
    </row>
    <row r="32" spans="1:7" ht="22.5" customHeight="1">
      <c r="A32" s="432" t="s">
        <v>480</v>
      </c>
      <c r="B32" s="433">
        <v>4864</v>
      </c>
      <c r="C32" s="433">
        <v>3397</v>
      </c>
      <c r="D32" s="498">
        <v>-0.30160361842105265</v>
      </c>
      <c r="E32" s="433">
        <v>908128.73687999998</v>
      </c>
      <c r="F32" s="433">
        <v>635683.11037999997</v>
      </c>
      <c r="G32" s="498">
        <v>-0.30000771414416871</v>
      </c>
    </row>
    <row r="33" spans="1:17" ht="12.75" customHeight="1">
      <c r="A33" s="90" t="s">
        <v>485</v>
      </c>
    </row>
    <row r="34" spans="1:17" ht="35.25" customHeight="1">
      <c r="A34" s="768" t="s">
        <v>1219</v>
      </c>
      <c r="B34" s="768"/>
      <c r="C34" s="768"/>
      <c r="D34" s="768"/>
      <c r="E34" s="768"/>
      <c r="F34" s="772"/>
      <c r="G34" s="772"/>
      <c r="K34" s="769"/>
      <c r="L34" s="769"/>
      <c r="M34" s="769"/>
      <c r="N34" s="769"/>
      <c r="O34" s="769"/>
      <c r="P34" s="769"/>
      <c r="Q34" s="769"/>
    </row>
    <row r="35" spans="1:17" ht="78.75" customHeight="1">
      <c r="A35" s="769" t="s">
        <v>1218</v>
      </c>
      <c r="B35" s="778"/>
      <c r="C35" s="778"/>
      <c r="D35" s="778"/>
      <c r="E35" s="778"/>
      <c r="F35" s="778"/>
      <c r="G35" s="778"/>
    </row>
    <row r="36" spans="1:17" ht="25.5" customHeight="1">
      <c r="A36" s="770" t="s">
        <v>1204</v>
      </c>
      <c r="B36" s="771"/>
      <c r="C36" s="771"/>
      <c r="D36" s="771"/>
      <c r="E36" s="771"/>
      <c r="F36" s="771"/>
      <c r="G36" s="771"/>
    </row>
    <row r="37" spans="1:17" ht="12.75" customHeight="1"/>
    <row r="38" spans="1:17" ht="12.75" customHeight="1"/>
    <row r="39" spans="1:17" ht="12.75" customHeight="1">
      <c r="A39" s="372" t="s">
        <v>1180</v>
      </c>
    </row>
    <row r="40" spans="1:17" ht="12.75" customHeight="1">
      <c r="A40" s="371" t="s">
        <v>1181</v>
      </c>
    </row>
    <row r="41" spans="1:17" ht="12.75" customHeight="1">
      <c r="E41" s="775" t="s">
        <v>1222</v>
      </c>
      <c r="F41" s="775"/>
    </row>
    <row r="42" spans="1:17" ht="85.5" customHeight="1">
      <c r="A42" s="422" t="s">
        <v>483</v>
      </c>
      <c r="B42" s="777" t="s">
        <v>1207</v>
      </c>
      <c r="C42" s="777"/>
      <c r="D42" s="423" t="s">
        <v>477</v>
      </c>
      <c r="E42" s="773" t="s">
        <v>484</v>
      </c>
      <c r="F42" s="774"/>
      <c r="G42" s="423" t="s">
        <v>477</v>
      </c>
    </row>
    <row r="43" spans="1:17" ht="27" customHeight="1" thickBot="1">
      <c r="A43" s="424"/>
      <c r="B43" s="406" t="s">
        <v>1167</v>
      </c>
      <c r="C43" s="406" t="s">
        <v>1168</v>
      </c>
      <c r="D43" s="425"/>
      <c r="E43" s="406" t="s">
        <v>1167</v>
      </c>
      <c r="F43" s="406" t="s">
        <v>1168</v>
      </c>
      <c r="G43" s="425"/>
    </row>
    <row r="44" spans="1:17" ht="15" customHeight="1">
      <c r="A44" s="426" t="s">
        <v>479</v>
      </c>
      <c r="B44" s="427"/>
      <c r="C44" s="427"/>
      <c r="D44" s="428"/>
      <c r="E44" s="427"/>
      <c r="F44" s="427"/>
      <c r="G44" s="428"/>
    </row>
    <row r="45" spans="1:17" ht="12.75" customHeight="1">
      <c r="A45" s="419" t="s">
        <v>1342</v>
      </c>
      <c r="B45" s="429">
        <v>13</v>
      </c>
      <c r="C45" s="429">
        <v>19</v>
      </c>
      <c r="D45" s="430">
        <v>0.46153846153846145</v>
      </c>
      <c r="E45" s="429">
        <v>44895.468719999997</v>
      </c>
      <c r="F45" s="431">
        <v>301238.84230999998</v>
      </c>
      <c r="G45" s="430">
        <v>5.7097827664689094</v>
      </c>
      <c r="H45" s="466"/>
    </row>
    <row r="46" spans="1:17" ht="12.75" customHeight="1">
      <c r="A46" s="419" t="s">
        <v>1341</v>
      </c>
      <c r="B46" s="429">
        <v>11268</v>
      </c>
      <c r="C46" s="429">
        <v>8978</v>
      </c>
      <c r="D46" s="430">
        <v>-0.20323038693645723</v>
      </c>
      <c r="E46" s="429">
        <v>1140307.6422899999</v>
      </c>
      <c r="F46" s="431">
        <v>786896.98974999995</v>
      </c>
      <c r="G46" s="430">
        <v>-0.30992570726814572</v>
      </c>
      <c r="H46" s="466"/>
    </row>
    <row r="47" spans="1:17" ht="12.75" customHeight="1">
      <c r="A47" s="420" t="s">
        <v>1343</v>
      </c>
      <c r="B47" s="429">
        <v>867</v>
      </c>
      <c r="C47" s="429">
        <v>1092</v>
      </c>
      <c r="D47" s="430">
        <v>0.25951557093425603</v>
      </c>
      <c r="E47" s="429">
        <v>143538.06734000001</v>
      </c>
      <c r="F47" s="431">
        <v>138396.13725</v>
      </c>
      <c r="G47" s="430">
        <v>-3.5822762457991542E-2</v>
      </c>
    </row>
    <row r="48" spans="1:17" ht="12.75" customHeight="1">
      <c r="A48" s="419" t="s">
        <v>1215</v>
      </c>
      <c r="B48" s="429">
        <v>86</v>
      </c>
      <c r="C48" s="429">
        <v>121</v>
      </c>
      <c r="D48" s="430">
        <v>0.40697674418604657</v>
      </c>
      <c r="E48" s="429">
        <v>89320.571930000006</v>
      </c>
      <c r="F48" s="431">
        <v>173012.67660000001</v>
      </c>
      <c r="G48" s="430">
        <v>0.93698576779813947</v>
      </c>
    </row>
    <row r="49" spans="1:17" ht="12.75" customHeight="1">
      <c r="A49" s="421" t="s">
        <v>474</v>
      </c>
      <c r="B49" s="429">
        <v>0</v>
      </c>
      <c r="C49" s="429">
        <v>1</v>
      </c>
      <c r="D49" s="430" t="s">
        <v>565</v>
      </c>
      <c r="E49" s="429">
        <v>0</v>
      </c>
      <c r="F49" s="431">
        <v>2928.1678099999999</v>
      </c>
      <c r="G49" s="430" t="s">
        <v>565</v>
      </c>
    </row>
    <row r="50" spans="1:17" ht="29.25">
      <c r="A50" s="420" t="s">
        <v>1344</v>
      </c>
      <c r="B50" s="429">
        <v>379</v>
      </c>
      <c r="C50" s="429">
        <v>341</v>
      </c>
      <c r="D50" s="430">
        <v>-0.10026385224274403</v>
      </c>
      <c r="E50" s="429">
        <v>97935.737209999992</v>
      </c>
      <c r="F50" s="431">
        <v>134507.71964</v>
      </c>
      <c r="G50" s="430">
        <v>0.37342836712996852</v>
      </c>
    </row>
    <row r="51" spans="1:17" ht="12.75" customHeight="1">
      <c r="A51" s="419" t="s">
        <v>475</v>
      </c>
      <c r="B51" s="429">
        <v>3</v>
      </c>
      <c r="C51" s="429">
        <v>4</v>
      </c>
      <c r="D51" s="430">
        <v>0.33333333333333326</v>
      </c>
      <c r="E51" s="429">
        <v>435.60220000000004</v>
      </c>
      <c r="F51" s="431">
        <v>3376.4362900000001</v>
      </c>
      <c r="G51" s="430">
        <v>6.7511920049990559</v>
      </c>
    </row>
    <row r="52" spans="1:17" ht="22.5" customHeight="1">
      <c r="A52" s="432" t="s">
        <v>480</v>
      </c>
      <c r="B52" s="433">
        <v>12616</v>
      </c>
      <c r="C52" s="433">
        <v>10556</v>
      </c>
      <c r="D52" s="434">
        <v>-0.16328471781864295</v>
      </c>
      <c r="E52" s="433">
        <v>1516433.0897000001</v>
      </c>
      <c r="F52" s="433">
        <v>1540356.9696600002</v>
      </c>
      <c r="G52" s="434">
        <v>1.5776416462089271E-2</v>
      </c>
    </row>
    <row r="53" spans="1:17" ht="15" customHeight="1">
      <c r="A53" s="366" t="s">
        <v>481</v>
      </c>
      <c r="B53" s="435"/>
      <c r="C53" s="435"/>
      <c r="D53" s="436"/>
      <c r="E53" s="435"/>
      <c r="F53" s="435"/>
      <c r="G53" s="437"/>
    </row>
    <row r="54" spans="1:17" ht="12.75" customHeight="1">
      <c r="A54" s="419" t="s">
        <v>1342</v>
      </c>
      <c r="B54" s="429">
        <v>101</v>
      </c>
      <c r="C54" s="429">
        <v>61</v>
      </c>
      <c r="D54" s="430">
        <v>-0.39603960396039606</v>
      </c>
      <c r="E54" s="429">
        <v>607864.48694000009</v>
      </c>
      <c r="F54" s="431">
        <v>318503.42627999996</v>
      </c>
      <c r="G54" s="430">
        <v>-0.47602889604005083</v>
      </c>
    </row>
    <row r="55" spans="1:17">
      <c r="A55" s="419" t="s">
        <v>1341</v>
      </c>
      <c r="B55" s="429">
        <v>7530</v>
      </c>
      <c r="C55" s="429">
        <v>6554</v>
      </c>
      <c r="D55" s="430">
        <v>-0.12961487383798143</v>
      </c>
      <c r="E55" s="429">
        <v>836414.26740999997</v>
      </c>
      <c r="F55" s="431">
        <v>777526.98574000003</v>
      </c>
      <c r="G55" s="430">
        <v>-7.0404444262228361E-2</v>
      </c>
    </row>
    <row r="56" spans="1:17" ht="12.75" customHeight="1">
      <c r="A56" s="420" t="s">
        <v>1343</v>
      </c>
      <c r="B56" s="429">
        <v>2197</v>
      </c>
      <c r="C56" s="429">
        <v>2446</v>
      </c>
      <c r="D56" s="430">
        <v>0.11333636777423761</v>
      </c>
      <c r="E56" s="429">
        <v>607534.31865000003</v>
      </c>
      <c r="F56" s="431">
        <v>661316.46374000004</v>
      </c>
      <c r="G56" s="430">
        <v>8.8525279048448091E-2</v>
      </c>
    </row>
    <row r="57" spans="1:17" ht="12.75" customHeight="1">
      <c r="A57" s="419" t="s">
        <v>1215</v>
      </c>
      <c r="B57" s="429">
        <v>113</v>
      </c>
      <c r="C57" s="429">
        <v>145</v>
      </c>
      <c r="D57" s="430">
        <v>0.2831858407079646</v>
      </c>
      <c r="E57" s="429">
        <v>65592.270529999994</v>
      </c>
      <c r="F57" s="431">
        <v>54189.656040000002</v>
      </c>
      <c r="G57" s="430">
        <v>-0.1738408260281944</v>
      </c>
    </row>
    <row r="58" spans="1:17" ht="12.75" customHeight="1">
      <c r="A58" s="421" t="s">
        <v>474</v>
      </c>
      <c r="B58" s="429">
        <v>0</v>
      </c>
      <c r="C58" s="429">
        <v>0</v>
      </c>
      <c r="D58" s="430" t="s">
        <v>565</v>
      </c>
      <c r="E58" s="429">
        <v>0</v>
      </c>
      <c r="F58" s="431">
        <v>0</v>
      </c>
      <c r="G58" s="430" t="s">
        <v>565</v>
      </c>
    </row>
    <row r="59" spans="1:17" ht="29.25">
      <c r="A59" s="420" t="s">
        <v>1344</v>
      </c>
      <c r="B59" s="429">
        <v>1139</v>
      </c>
      <c r="C59" s="429">
        <v>1126</v>
      </c>
      <c r="D59" s="430">
        <v>-1.1413520632133412E-2</v>
      </c>
      <c r="E59" s="429">
        <v>544265.49153999996</v>
      </c>
      <c r="F59" s="431">
        <v>425032.06873</v>
      </c>
      <c r="G59" s="430">
        <v>-0.21907217095948672</v>
      </c>
    </row>
    <row r="60" spans="1:17" ht="12.75" customHeight="1">
      <c r="A60" s="419" t="s">
        <v>475</v>
      </c>
      <c r="B60" s="429">
        <v>331</v>
      </c>
      <c r="C60" s="429">
        <v>165</v>
      </c>
      <c r="D60" s="430">
        <v>-0.50151057401812693</v>
      </c>
      <c r="E60" s="429">
        <v>92780.643939999994</v>
      </c>
      <c r="F60" s="431">
        <v>25372.802600000003</v>
      </c>
      <c r="G60" s="430">
        <v>-0.7265291388103724</v>
      </c>
    </row>
    <row r="61" spans="1:17" ht="22.5" customHeight="1">
      <c r="A61" s="432" t="s">
        <v>480</v>
      </c>
      <c r="B61" s="433">
        <v>11411</v>
      </c>
      <c r="C61" s="433">
        <v>10497</v>
      </c>
      <c r="D61" s="434">
        <v>-8.009815090701955E-2</v>
      </c>
      <c r="E61" s="433">
        <v>2754451.47902</v>
      </c>
      <c r="F61" s="433">
        <v>2261941.40313</v>
      </c>
      <c r="G61" s="434">
        <v>-0.17880513766219219</v>
      </c>
    </row>
    <row r="62" spans="1:17" ht="12.75" customHeight="1">
      <c r="A62" s="90" t="s">
        <v>485</v>
      </c>
    </row>
    <row r="63" spans="1:17" ht="36" customHeight="1">
      <c r="A63" s="768" t="s">
        <v>1220</v>
      </c>
      <c r="B63" s="768"/>
      <c r="C63" s="768"/>
      <c r="D63" s="768"/>
      <c r="E63" s="768"/>
      <c r="F63" s="768"/>
      <c r="G63" s="768"/>
      <c r="K63" s="769"/>
      <c r="L63" s="769"/>
      <c r="M63" s="769"/>
      <c r="N63" s="769"/>
      <c r="O63" s="769"/>
      <c r="P63" s="769"/>
      <c r="Q63" s="769"/>
    </row>
    <row r="64" spans="1:17" ht="93.75" customHeight="1">
      <c r="A64" s="769" t="s">
        <v>1217</v>
      </c>
      <c r="B64" s="769"/>
      <c r="C64" s="769"/>
      <c r="D64" s="769"/>
      <c r="E64" s="769"/>
      <c r="F64" s="769"/>
      <c r="G64" s="769"/>
      <c r="J64" s="768"/>
      <c r="K64" s="768"/>
      <c r="L64" s="768"/>
      <c r="M64" s="768"/>
      <c r="N64" s="768"/>
      <c r="O64" s="768"/>
      <c r="P64" s="768"/>
    </row>
    <row r="65" spans="1:7" ht="22.5" customHeight="1">
      <c r="A65" s="770" t="s">
        <v>1204</v>
      </c>
      <c r="B65" s="771"/>
      <c r="C65" s="771"/>
      <c r="D65" s="771"/>
      <c r="E65" s="771"/>
      <c r="F65" s="771"/>
      <c r="G65" s="771"/>
    </row>
    <row r="66" spans="1:7" ht="12.75" customHeight="1"/>
    <row r="67" spans="1:7" ht="12.75" customHeight="1">
      <c r="A67" s="90"/>
    </row>
    <row r="68" spans="1:7" ht="12.75" customHeight="1"/>
    <row r="69" spans="1:7" ht="12.75" customHeight="1">
      <c r="A69" s="462" t="s">
        <v>497</v>
      </c>
    </row>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262" t="s">
        <v>630</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9"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2"/>
  <sheetViews>
    <sheetView showGridLines="0" zoomScaleNormal="100" workbookViewId="0"/>
  </sheetViews>
  <sheetFormatPr defaultRowHeight="15"/>
  <cols>
    <col min="1" max="1" width="39.7109375" customWidth="1"/>
    <col min="2" max="5" width="20.7109375" customWidth="1"/>
  </cols>
  <sheetData>
    <row r="1" spans="1:7" ht="12.75" customHeight="1">
      <c r="A1" s="399" t="s">
        <v>1182</v>
      </c>
    </row>
    <row r="2" spans="1:7" ht="12.75" customHeight="1">
      <c r="A2" s="400" t="s">
        <v>1183</v>
      </c>
    </row>
    <row r="3" spans="1:7">
      <c r="D3" s="605"/>
      <c r="E3" s="606" t="s">
        <v>927</v>
      </c>
    </row>
    <row r="4" spans="1:7" ht="57.75" customHeight="1">
      <c r="A4" s="773" t="s">
        <v>525</v>
      </c>
      <c r="B4" s="773" t="s">
        <v>1201</v>
      </c>
      <c r="C4" s="774"/>
      <c r="D4" s="773" t="s">
        <v>526</v>
      </c>
      <c r="E4" s="744"/>
    </row>
    <row r="5" spans="1:7" ht="15.75" customHeight="1">
      <c r="A5" s="773"/>
      <c r="B5" s="406" t="s">
        <v>1167</v>
      </c>
      <c r="C5" s="406" t="s">
        <v>1168</v>
      </c>
      <c r="D5" s="406" t="s">
        <v>1167</v>
      </c>
      <c r="E5" s="406" t="s">
        <v>1168</v>
      </c>
    </row>
    <row r="6" spans="1:7">
      <c r="A6" s="552" t="s">
        <v>541</v>
      </c>
      <c r="B6" s="514">
        <v>843</v>
      </c>
      <c r="C6" s="514">
        <v>426</v>
      </c>
      <c r="D6" s="514">
        <v>121874.68107999999</v>
      </c>
      <c r="E6" s="514">
        <v>69733.703120000006</v>
      </c>
      <c r="F6" s="466"/>
      <c r="G6" s="466"/>
    </row>
    <row r="7" spans="1:7">
      <c r="A7" s="552" t="s">
        <v>542</v>
      </c>
      <c r="B7" s="514">
        <v>113</v>
      </c>
      <c r="C7" s="514">
        <v>151</v>
      </c>
      <c r="D7" s="514">
        <v>9823.1024600000001</v>
      </c>
      <c r="E7" s="514">
        <v>19130.377359999999</v>
      </c>
      <c r="F7" s="466"/>
      <c r="G7" s="466"/>
    </row>
    <row r="8" spans="1:7">
      <c r="A8" s="552" t="s">
        <v>543</v>
      </c>
      <c r="B8" s="514">
        <v>248</v>
      </c>
      <c r="C8" s="514">
        <v>0</v>
      </c>
      <c r="D8" s="514">
        <v>18454.39387</v>
      </c>
      <c r="E8" s="514">
        <v>0</v>
      </c>
      <c r="F8" s="466"/>
      <c r="G8" s="466"/>
    </row>
    <row r="9" spans="1:7">
      <c r="A9" s="552" t="s">
        <v>544</v>
      </c>
      <c r="B9" s="514">
        <v>168</v>
      </c>
      <c r="C9" s="514">
        <v>172</v>
      </c>
      <c r="D9" s="514">
        <v>47969.511960000003</v>
      </c>
      <c r="E9" s="514">
        <v>102628.02244</v>
      </c>
      <c r="F9" s="466"/>
      <c r="G9" s="466"/>
    </row>
    <row r="10" spans="1:7">
      <c r="A10" s="552" t="s">
        <v>545</v>
      </c>
      <c r="B10" s="514">
        <v>0</v>
      </c>
      <c r="C10" s="514">
        <v>0</v>
      </c>
      <c r="D10" s="514">
        <v>0</v>
      </c>
      <c r="E10" s="514">
        <v>0</v>
      </c>
      <c r="F10" s="466"/>
      <c r="G10" s="466"/>
    </row>
    <row r="11" spans="1:7">
      <c r="A11" s="552" t="s">
        <v>546</v>
      </c>
      <c r="B11" s="514">
        <v>1798</v>
      </c>
      <c r="C11" s="514">
        <v>1689</v>
      </c>
      <c r="D11" s="514">
        <v>413154.54717000003</v>
      </c>
      <c r="E11" s="514">
        <v>402565.61216000002</v>
      </c>
      <c r="F11" s="466"/>
      <c r="G11" s="466"/>
    </row>
    <row r="12" spans="1:7">
      <c r="A12" s="552" t="s">
        <v>547</v>
      </c>
      <c r="B12" s="514">
        <v>2</v>
      </c>
      <c r="C12" s="514">
        <v>1</v>
      </c>
      <c r="D12" s="514">
        <v>20797.82589</v>
      </c>
      <c r="E12" s="514">
        <v>2444.1012099999998</v>
      </c>
      <c r="F12" s="466"/>
      <c r="G12" s="466"/>
    </row>
    <row r="13" spans="1:7">
      <c r="A13" s="552" t="s">
        <v>548</v>
      </c>
      <c r="B13" s="514">
        <v>1028</v>
      </c>
      <c r="C13" s="514">
        <v>779</v>
      </c>
      <c r="D13" s="514">
        <v>96572.357610000006</v>
      </c>
      <c r="E13" s="514">
        <v>87508.365659999996</v>
      </c>
      <c r="F13" s="466"/>
      <c r="G13" s="466"/>
    </row>
    <row r="14" spans="1:7">
      <c r="A14" s="552" t="s">
        <v>549</v>
      </c>
      <c r="B14" s="514">
        <v>392</v>
      </c>
      <c r="C14" s="514">
        <v>491</v>
      </c>
      <c r="D14" s="514">
        <v>92569.315370000011</v>
      </c>
      <c r="E14" s="514">
        <v>101392.70479</v>
      </c>
      <c r="F14" s="466"/>
      <c r="G14" s="466"/>
    </row>
    <row r="15" spans="1:7">
      <c r="A15" s="552" t="s">
        <v>550</v>
      </c>
      <c r="B15" s="514">
        <v>465</v>
      </c>
      <c r="C15" s="514">
        <v>1164</v>
      </c>
      <c r="D15" s="514">
        <v>82249.505700000009</v>
      </c>
      <c r="E15" s="514">
        <v>159180.33224000002</v>
      </c>
      <c r="F15" s="466"/>
      <c r="G15" s="466"/>
    </row>
    <row r="16" spans="1:7">
      <c r="A16" s="552" t="s">
        <v>551</v>
      </c>
      <c r="B16" s="514">
        <v>70</v>
      </c>
      <c r="C16" s="514">
        <v>32</v>
      </c>
      <c r="D16" s="514">
        <v>8529.4572799999987</v>
      </c>
      <c r="E16" s="514">
        <v>41627.80629</v>
      </c>
      <c r="F16" s="466"/>
      <c r="G16" s="466"/>
    </row>
    <row r="17" spans="1:7">
      <c r="A17" s="552" t="s">
        <v>552</v>
      </c>
      <c r="B17" s="514">
        <v>11</v>
      </c>
      <c r="C17" s="514">
        <v>9</v>
      </c>
      <c r="D17" s="514">
        <v>8077.9549999999999</v>
      </c>
      <c r="E17" s="514">
        <v>7649.7920000000004</v>
      </c>
      <c r="F17" s="466"/>
      <c r="G17" s="466"/>
    </row>
    <row r="18" spans="1:7">
      <c r="A18" s="552" t="s">
        <v>1184</v>
      </c>
      <c r="B18" s="514">
        <v>1496</v>
      </c>
      <c r="C18" s="514">
        <v>1657</v>
      </c>
      <c r="D18" s="514">
        <v>201756.90731000001</v>
      </c>
      <c r="E18" s="514">
        <v>284299.97642000002</v>
      </c>
      <c r="F18" s="466"/>
      <c r="G18" s="466"/>
    </row>
    <row r="19" spans="1:7">
      <c r="A19" s="552" t="s">
        <v>553</v>
      </c>
      <c r="B19" s="514">
        <v>224</v>
      </c>
      <c r="C19" s="514">
        <v>288</v>
      </c>
      <c r="D19" s="514">
        <v>46527.492319999998</v>
      </c>
      <c r="E19" s="514">
        <v>75401.185760000008</v>
      </c>
      <c r="F19" s="466"/>
      <c r="G19" s="466"/>
    </row>
    <row r="20" spans="1:7">
      <c r="A20" s="552" t="s">
        <v>554</v>
      </c>
      <c r="B20" s="514">
        <v>1366</v>
      </c>
      <c r="C20" s="514">
        <v>914</v>
      </c>
      <c r="D20" s="514">
        <v>364836.76989</v>
      </c>
      <c r="E20" s="514">
        <v>209255.51136</v>
      </c>
      <c r="F20" s="466"/>
      <c r="G20" s="466"/>
    </row>
    <row r="21" spans="1:7">
      <c r="A21" s="552" t="s">
        <v>555</v>
      </c>
      <c r="B21" s="514">
        <v>160</v>
      </c>
      <c r="C21" s="514">
        <v>13</v>
      </c>
      <c r="D21" s="514">
        <v>17279.01295</v>
      </c>
      <c r="E21" s="514">
        <v>1972.20416</v>
      </c>
      <c r="F21" s="466"/>
      <c r="G21" s="466"/>
    </row>
    <row r="22" spans="1:7">
      <c r="A22" s="552" t="s">
        <v>556</v>
      </c>
      <c r="B22" s="514">
        <v>1274</v>
      </c>
      <c r="C22" s="514">
        <v>1303</v>
      </c>
      <c r="D22" s="514">
        <v>162632.44514</v>
      </c>
      <c r="E22" s="514">
        <v>220868.63056999998</v>
      </c>
      <c r="F22" s="466"/>
      <c r="G22" s="466"/>
    </row>
    <row r="23" spans="1:7">
      <c r="A23" s="552" t="s">
        <v>557</v>
      </c>
      <c r="B23" s="514">
        <v>1211</v>
      </c>
      <c r="C23" s="514">
        <v>1112</v>
      </c>
      <c r="D23" s="514">
        <v>209951.37663999997</v>
      </c>
      <c r="E23" s="514">
        <v>598226.14945000003</v>
      </c>
      <c r="F23" s="466"/>
      <c r="G23" s="466"/>
    </row>
    <row r="24" spans="1:7">
      <c r="A24" s="552" t="s">
        <v>558</v>
      </c>
      <c r="B24" s="514">
        <v>4044</v>
      </c>
      <c r="C24" s="514">
        <v>3680</v>
      </c>
      <c r="D24" s="514">
        <v>288667.41619999998</v>
      </c>
      <c r="E24" s="514">
        <v>244366.28981000002</v>
      </c>
      <c r="F24" s="466"/>
      <c r="G24" s="466"/>
    </row>
    <row r="25" spans="1:7">
      <c r="A25" s="552" t="s">
        <v>559</v>
      </c>
      <c r="B25" s="514">
        <v>22</v>
      </c>
      <c r="C25" s="514">
        <v>0</v>
      </c>
      <c r="D25" s="514">
        <v>27345.587809999997</v>
      </c>
      <c r="E25" s="514">
        <v>0</v>
      </c>
      <c r="F25" s="466"/>
      <c r="G25" s="466"/>
    </row>
    <row r="26" spans="1:7">
      <c r="A26" s="552" t="s">
        <v>560</v>
      </c>
      <c r="B26" s="514">
        <v>2119</v>
      </c>
      <c r="C26" s="514">
        <v>1460</v>
      </c>
      <c r="D26" s="514">
        <v>369834.62255000003</v>
      </c>
      <c r="E26" s="514">
        <v>194036.81946</v>
      </c>
      <c r="F26" s="466"/>
      <c r="G26" s="466"/>
    </row>
    <row r="27" spans="1:7">
      <c r="A27" s="552" t="s">
        <v>561</v>
      </c>
      <c r="B27" s="514">
        <v>82</v>
      </c>
      <c r="C27" s="514">
        <v>39</v>
      </c>
      <c r="D27" s="514">
        <v>31060.143230000001</v>
      </c>
      <c r="E27" s="514">
        <v>16822.885969999999</v>
      </c>
      <c r="F27" s="466"/>
      <c r="G27" s="466"/>
    </row>
    <row r="28" spans="1:7">
      <c r="A28" s="552" t="s">
        <v>562</v>
      </c>
      <c r="B28" s="514">
        <v>1122</v>
      </c>
      <c r="C28" s="514">
        <v>805</v>
      </c>
      <c r="D28" s="514">
        <v>267782.58463</v>
      </c>
      <c r="E28" s="514">
        <v>145089.33784999998</v>
      </c>
      <c r="F28" s="466"/>
      <c r="G28" s="466"/>
    </row>
    <row r="29" spans="1:7">
      <c r="A29" s="552" t="s">
        <v>563</v>
      </c>
      <c r="B29" s="514">
        <v>3678</v>
      </c>
      <c r="C29" s="514">
        <v>2618</v>
      </c>
      <c r="D29" s="514">
        <v>1043717.64315</v>
      </c>
      <c r="E29" s="514">
        <v>478207.01507999998</v>
      </c>
      <c r="F29" s="466"/>
      <c r="G29" s="466"/>
    </row>
    <row r="30" spans="1:7">
      <c r="A30" s="553" t="s">
        <v>564</v>
      </c>
      <c r="B30" s="514">
        <v>2091</v>
      </c>
      <c r="C30" s="514">
        <v>2250</v>
      </c>
      <c r="D30" s="514">
        <v>319419.91350999998</v>
      </c>
      <c r="E30" s="514">
        <v>339891.54963000002</v>
      </c>
    </row>
    <row r="31" spans="1:7">
      <c r="A31" s="554" t="s">
        <v>1185</v>
      </c>
      <c r="B31" s="518">
        <v>24027</v>
      </c>
      <c r="C31" s="518">
        <v>21053</v>
      </c>
      <c r="D31" s="518">
        <v>4270884.5687199999</v>
      </c>
      <c r="E31" s="518">
        <v>3802298.3727899999</v>
      </c>
    </row>
    <row r="32" spans="1:7">
      <c r="A32" s="90" t="s">
        <v>485</v>
      </c>
    </row>
    <row r="33" spans="1:12" ht="28.5" customHeight="1">
      <c r="A33" s="768" t="s">
        <v>1214</v>
      </c>
      <c r="B33" s="768"/>
      <c r="C33" s="768"/>
      <c r="D33" s="768"/>
      <c r="E33" s="768"/>
    </row>
    <row r="34" spans="1:12" ht="86.25" customHeight="1">
      <c r="A34" s="768" t="s">
        <v>1221</v>
      </c>
      <c r="B34" s="768"/>
      <c r="C34" s="768"/>
      <c r="D34" s="768"/>
      <c r="E34" s="768"/>
      <c r="H34" s="769"/>
      <c r="I34" s="769"/>
      <c r="J34" s="769"/>
      <c r="K34" s="769"/>
      <c r="L34" s="769"/>
    </row>
    <row r="35" spans="1:12" ht="20.25" customHeight="1">
      <c r="A35" s="770" t="s">
        <v>1204</v>
      </c>
      <c r="B35" s="770"/>
      <c r="C35" s="770"/>
      <c r="D35" s="770"/>
      <c r="E35" s="770"/>
      <c r="F35" s="657"/>
      <c r="G35" s="657"/>
    </row>
    <row r="36" spans="1:12" ht="12.75" customHeight="1"/>
    <row r="37" spans="1:12" ht="12.75" customHeight="1">
      <c r="A37" s="462" t="s">
        <v>497</v>
      </c>
      <c r="B37" s="658"/>
      <c r="C37" s="658"/>
      <c r="D37" s="658"/>
      <c r="E37" s="658"/>
    </row>
    <row r="38" spans="1:12" ht="12.75" customHeight="1"/>
    <row r="39" spans="1:12" ht="12.75" customHeight="1"/>
    <row r="40" spans="1:12" ht="12.75" customHeight="1"/>
    <row r="41" spans="1:12" ht="12.75" customHeight="1"/>
    <row r="42" spans="1:12" ht="12.75" customHeight="1"/>
    <row r="43" spans="1:12" ht="12.75" customHeight="1"/>
    <row r="44" spans="1:12" ht="12.75" customHeight="1"/>
    <row r="45" spans="1:12" ht="12.75" customHeight="1"/>
    <row r="46" spans="1:12" ht="12.75" customHeight="1"/>
    <row r="47" spans="1:12" ht="12.75" customHeight="1"/>
    <row r="48" spans="1: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row r="69" spans="5:5" ht="12.75" customHeight="1">
      <c r="E69" s="262" t="s">
        <v>757</v>
      </c>
    </row>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sheetData>
  <mergeCells count="7">
    <mergeCell ref="H34:L34"/>
    <mergeCell ref="A35:E35"/>
    <mergeCell ref="A4:A5"/>
    <mergeCell ref="B4:C4"/>
    <mergeCell ref="D4:E4"/>
    <mergeCell ref="A33:E33"/>
    <mergeCell ref="A34:E34"/>
  </mergeCells>
  <hyperlinks>
    <hyperlink ref="A37" location="'2 Sadržaj'!A1" display="Sadržaj / Contents"/>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5" ht="12.75" customHeight="1">
      <c r="A1" s="399" t="s">
        <v>1186</v>
      </c>
    </row>
    <row r="2" spans="1:5" ht="12.75" customHeight="1">
      <c r="A2" s="400" t="s">
        <v>1187</v>
      </c>
    </row>
    <row r="3" spans="1:5" ht="12.75" customHeight="1"/>
    <row r="4" spans="1:5" ht="12.75" customHeight="1">
      <c r="E4" s="606" t="s">
        <v>927</v>
      </c>
    </row>
    <row r="5" spans="1:5" ht="26.25" customHeight="1">
      <c r="A5" s="773" t="s">
        <v>580</v>
      </c>
      <c r="B5" s="545" t="s">
        <v>581</v>
      </c>
      <c r="C5" s="570" t="s">
        <v>581</v>
      </c>
      <c r="D5" s="777" t="s">
        <v>578</v>
      </c>
      <c r="E5" s="777" t="s">
        <v>579</v>
      </c>
    </row>
    <row r="6" spans="1:5" ht="26.25" customHeight="1">
      <c r="A6" s="776"/>
      <c r="B6" s="551" t="s">
        <v>1163</v>
      </c>
      <c r="C6" s="551" t="s">
        <v>1172</v>
      </c>
      <c r="D6" s="777"/>
      <c r="E6" s="777"/>
    </row>
    <row r="7" spans="1:5">
      <c r="A7" s="516" t="s">
        <v>527</v>
      </c>
      <c r="B7" s="519">
        <v>821123.75202999997</v>
      </c>
      <c r="C7" s="519">
        <v>736550.93983000005</v>
      </c>
      <c r="D7" s="601">
        <v>-0.10299643</v>
      </c>
      <c r="E7" s="519">
        <v>-84572.8122</v>
      </c>
    </row>
    <row r="8" spans="1:5">
      <c r="A8" s="516" t="s">
        <v>528</v>
      </c>
      <c r="B8" s="519">
        <v>527037.40601000004</v>
      </c>
      <c r="C8" s="519">
        <v>473402.26697000006</v>
      </c>
      <c r="D8" s="601">
        <v>-0.10176723</v>
      </c>
      <c r="E8" s="519">
        <v>-53635.139040000002</v>
      </c>
    </row>
    <row r="9" spans="1:5">
      <c r="A9" s="517" t="s">
        <v>529</v>
      </c>
      <c r="B9" s="520">
        <v>294086.34602</v>
      </c>
      <c r="C9" s="520">
        <v>263148.67285999999</v>
      </c>
      <c r="D9" s="602">
        <v>-0.10519928000000001</v>
      </c>
      <c r="E9" s="603">
        <v>-30937.673159999998</v>
      </c>
    </row>
    <row r="10" spans="1:5">
      <c r="A10" s="516" t="s">
        <v>530</v>
      </c>
      <c r="B10" s="519">
        <v>64835.003619999996</v>
      </c>
      <c r="C10" s="519">
        <v>45794.594340000003</v>
      </c>
      <c r="D10" s="601">
        <v>-0.29367483999999999</v>
      </c>
      <c r="E10" s="519">
        <v>-19040.40928</v>
      </c>
    </row>
    <row r="11" spans="1:5">
      <c r="A11" s="516" t="s">
        <v>531</v>
      </c>
      <c r="B11" s="519">
        <v>25803.566199999997</v>
      </c>
      <c r="C11" s="519">
        <v>23042.113089999999</v>
      </c>
      <c r="D11" s="601">
        <v>-0.10701827</v>
      </c>
      <c r="E11" s="519">
        <v>-2761.4531099999999</v>
      </c>
    </row>
    <row r="12" spans="1:5" ht="21.75">
      <c r="A12" s="517" t="s">
        <v>532</v>
      </c>
      <c r="B12" s="520">
        <v>39031.437420000002</v>
      </c>
      <c r="C12" s="520">
        <v>22752.481250000001</v>
      </c>
      <c r="D12" s="602">
        <v>-0.41707294</v>
      </c>
      <c r="E12" s="603">
        <v>-16278.956169999999</v>
      </c>
    </row>
    <row r="13" spans="1:5">
      <c r="A13" s="516" t="s">
        <v>533</v>
      </c>
      <c r="B13" s="519">
        <v>2223265.8096100003</v>
      </c>
      <c r="C13" s="519">
        <v>1896883.16493</v>
      </c>
      <c r="D13" s="601">
        <v>-0.14680325</v>
      </c>
      <c r="E13" s="519">
        <v>-326382.64468000003</v>
      </c>
    </row>
    <row r="14" spans="1:5">
      <c r="A14" s="516" t="s">
        <v>534</v>
      </c>
      <c r="B14" s="519">
        <v>2198370.9030300002</v>
      </c>
      <c r="C14" s="519">
        <v>1723188.41077</v>
      </c>
      <c r="D14" s="601">
        <v>-0.21615210000000001</v>
      </c>
      <c r="E14" s="519">
        <v>-475182.49225999997</v>
      </c>
    </row>
    <row r="15" spans="1:5" ht="21.75">
      <c r="A15" s="517" t="s">
        <v>535</v>
      </c>
      <c r="B15" s="520">
        <v>24894.906579999999</v>
      </c>
      <c r="C15" s="520">
        <v>173694.75415999998</v>
      </c>
      <c r="D15" s="602">
        <v>5.9771201400000002</v>
      </c>
      <c r="E15" s="603">
        <v>148799.84758</v>
      </c>
    </row>
    <row r="16" spans="1:5" ht="22.5">
      <c r="A16" s="516" t="s">
        <v>536</v>
      </c>
      <c r="B16" s="519">
        <v>358012.69001999998</v>
      </c>
      <c r="C16" s="519">
        <v>459595.90826999996</v>
      </c>
      <c r="D16" s="601">
        <v>0.28374195000000002</v>
      </c>
      <c r="E16" s="519">
        <v>101583.21825000001</v>
      </c>
    </row>
    <row r="17" spans="1:7" ht="33.75">
      <c r="A17" s="516" t="s">
        <v>537</v>
      </c>
      <c r="B17" s="519">
        <v>252143.56909</v>
      </c>
      <c r="C17" s="519">
        <v>101600.52038</v>
      </c>
      <c r="D17" s="601">
        <v>-0.5970529</v>
      </c>
      <c r="E17" s="519">
        <v>-150543.04871</v>
      </c>
    </row>
    <row r="18" spans="1:7">
      <c r="A18" s="516" t="s">
        <v>538</v>
      </c>
      <c r="B18" s="519">
        <v>105869.12093</v>
      </c>
      <c r="C18" s="519">
        <v>357995.38789000001</v>
      </c>
      <c r="D18" s="601">
        <v>2.38149013</v>
      </c>
      <c r="E18" s="519">
        <v>252126.26696000001</v>
      </c>
    </row>
    <row r="19" spans="1:7">
      <c r="A19" s="516" t="s">
        <v>539</v>
      </c>
      <c r="B19" s="519">
        <v>43447.514329999998</v>
      </c>
      <c r="C19" s="519">
        <v>72234.42104999999</v>
      </c>
      <c r="D19" s="601">
        <v>0.66256740000000003</v>
      </c>
      <c r="E19" s="519">
        <v>28786.906719999999</v>
      </c>
    </row>
    <row r="20" spans="1:7">
      <c r="A20" s="517" t="s">
        <v>540</v>
      </c>
      <c r="B20" s="520">
        <v>62421.606599999999</v>
      </c>
      <c r="C20" s="520">
        <v>285760.96683999995</v>
      </c>
      <c r="D20" s="602">
        <v>3.5779175300000001</v>
      </c>
      <c r="E20" s="603">
        <v>223339.36024000001</v>
      </c>
    </row>
    <row r="21" spans="1:7" ht="12.75" customHeight="1">
      <c r="A21" s="124" t="s">
        <v>406</v>
      </c>
    </row>
    <row r="22" spans="1:7" ht="25.5" customHeight="1">
      <c r="A22" s="770" t="s">
        <v>1205</v>
      </c>
      <c r="B22" s="770"/>
      <c r="C22" s="770"/>
      <c r="D22" s="770"/>
      <c r="E22" s="770"/>
      <c r="F22" s="657"/>
      <c r="G22" s="657"/>
    </row>
    <row r="23" spans="1:7" ht="12.75" customHeight="1"/>
    <row r="24" spans="1:7" ht="12.75" customHeight="1">
      <c r="A24" s="462" t="s">
        <v>497</v>
      </c>
    </row>
    <row r="25" spans="1:7" ht="12.75" customHeight="1"/>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262" t="s">
        <v>758</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4">
    <mergeCell ref="A5:A6"/>
    <mergeCell ref="D5:D6"/>
    <mergeCell ref="E5:E6"/>
    <mergeCell ref="A22:E22"/>
  </mergeCells>
  <hyperlinks>
    <hyperlink ref="A24" location="'2 Sadržaj'!A1" display="Sadržaj / Contents"/>
  </hyperlinks>
  <pageMargins left="0.7" right="0.7" top="0.75" bottom="0.75" header="0.3" footer="0.3"/>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E59"/>
  <sheetViews>
    <sheetView showGridLines="0" zoomScaleNormal="100" workbookViewId="0"/>
  </sheetViews>
  <sheetFormatPr defaultRowHeight="12.75"/>
  <cols>
    <col min="1" max="1" width="56.42578125" style="568" customWidth="1"/>
    <col min="2" max="3" width="10.85546875" style="568" bestFit="1" customWidth="1"/>
    <col min="4" max="5" width="10.85546875" style="568" customWidth="1"/>
    <col min="6" max="16384" width="9.140625" style="568"/>
  </cols>
  <sheetData>
    <row r="1" spans="1:5" ht="15" customHeight="1">
      <c r="A1" s="451" t="s">
        <v>814</v>
      </c>
      <c r="B1" s="452"/>
      <c r="C1" s="452"/>
      <c r="D1" s="452"/>
      <c r="E1" s="454" t="s">
        <v>574</v>
      </c>
    </row>
    <row r="2" spans="1:5" ht="15" customHeight="1">
      <c r="A2" s="455" t="s">
        <v>815</v>
      </c>
      <c r="B2" s="452"/>
      <c r="C2" s="452"/>
      <c r="D2" s="452"/>
      <c r="E2" s="457" t="s">
        <v>575</v>
      </c>
    </row>
    <row r="3" spans="1:5">
      <c r="A3" s="398" t="s">
        <v>762</v>
      </c>
    </row>
    <row r="4" spans="1:5" ht="12.75" customHeight="1">
      <c r="A4" s="563"/>
    </row>
    <row r="5" spans="1:5">
      <c r="A5" s="418" t="s">
        <v>847</v>
      </c>
    </row>
    <row r="6" spans="1:5">
      <c r="A6" s="235" t="s">
        <v>882</v>
      </c>
    </row>
    <row r="7" spans="1:5" ht="12.75" customHeight="1">
      <c r="A7"/>
      <c r="B7"/>
      <c r="C7"/>
      <c r="D7"/>
      <c r="E7" s="606" t="s">
        <v>927</v>
      </c>
    </row>
    <row r="8" spans="1:5" ht="22.5" customHeight="1">
      <c r="A8" s="773" t="s">
        <v>580</v>
      </c>
      <c r="B8" s="571" t="s">
        <v>577</v>
      </c>
      <c r="C8" s="571" t="s">
        <v>577</v>
      </c>
      <c r="D8" s="777" t="s">
        <v>578</v>
      </c>
      <c r="E8" s="777" t="s">
        <v>579</v>
      </c>
    </row>
    <row r="9" spans="1:5" ht="22.5" customHeight="1">
      <c r="A9" s="776"/>
      <c r="B9" s="515" t="s">
        <v>1161</v>
      </c>
      <c r="C9" s="515" t="s">
        <v>1162</v>
      </c>
      <c r="D9" s="777"/>
      <c r="E9" s="777"/>
    </row>
    <row r="10" spans="1:5" ht="22.5">
      <c r="A10" s="566" t="s">
        <v>1346</v>
      </c>
      <c r="B10" s="549">
        <v>0</v>
      </c>
      <c r="C10" s="549">
        <v>0</v>
      </c>
      <c r="D10" s="550" t="s">
        <v>565</v>
      </c>
      <c r="E10" s="549">
        <v>0</v>
      </c>
    </row>
    <row r="11" spans="1:5">
      <c r="A11" s="564" t="s">
        <v>769</v>
      </c>
      <c r="B11" s="549">
        <v>75237.045519999985</v>
      </c>
      <c r="C11" s="549">
        <v>66859.926369999986</v>
      </c>
      <c r="D11" s="550">
        <v>-0.11134301050900708</v>
      </c>
      <c r="E11" s="549">
        <v>-8377.1191499999986</v>
      </c>
    </row>
    <row r="12" spans="1:5">
      <c r="A12" s="564" t="s">
        <v>770</v>
      </c>
      <c r="B12" s="549">
        <v>5667497.9722700007</v>
      </c>
      <c r="C12" s="549">
        <v>6780578.9227899993</v>
      </c>
      <c r="D12" s="550">
        <v>0.19639723842268553</v>
      </c>
      <c r="E12" s="549">
        <v>1113080.9505199986</v>
      </c>
    </row>
    <row r="13" spans="1:5" ht="22.5">
      <c r="A13" s="566" t="s">
        <v>1345</v>
      </c>
      <c r="B13" s="549">
        <v>26902.392379999998</v>
      </c>
      <c r="C13" s="549">
        <v>34664.237500000003</v>
      </c>
      <c r="D13" s="550">
        <v>0.28851876853042935</v>
      </c>
      <c r="E13" s="549">
        <v>7761.8451200000054</v>
      </c>
    </row>
    <row r="14" spans="1:5">
      <c r="A14" s="565" t="s">
        <v>771</v>
      </c>
      <c r="B14" s="547">
        <v>5769637.410170001</v>
      </c>
      <c r="C14" s="547">
        <v>6882103.0866599986</v>
      </c>
      <c r="D14" s="548">
        <v>0.19281379355470096</v>
      </c>
      <c r="E14" s="547">
        <v>1112465.6764899977</v>
      </c>
    </row>
    <row r="15" spans="1:5">
      <c r="A15" s="564" t="s">
        <v>772</v>
      </c>
      <c r="B15" s="549">
        <v>262432.15665000002</v>
      </c>
      <c r="C15" s="549">
        <v>269179.95083000005</v>
      </c>
      <c r="D15" s="550">
        <v>2.5712528015381153E-2</v>
      </c>
      <c r="E15" s="549">
        <v>6747.7941800000262</v>
      </c>
    </row>
    <row r="16" spans="1:5">
      <c r="A16" s="564" t="s">
        <v>773</v>
      </c>
      <c r="B16" s="549">
        <v>305554.46694999997</v>
      </c>
      <c r="C16" s="549">
        <v>921677.79242999991</v>
      </c>
      <c r="D16" s="550">
        <v>2.016410794546887</v>
      </c>
      <c r="E16" s="549">
        <v>616123.32547999988</v>
      </c>
    </row>
    <row r="17" spans="1:5">
      <c r="A17" s="564" t="s">
        <v>774</v>
      </c>
      <c r="B17" s="549">
        <v>5158486.1296100002</v>
      </c>
      <c r="C17" s="549">
        <v>5674494.0335800005</v>
      </c>
      <c r="D17" s="550">
        <v>0.10003087941015987</v>
      </c>
      <c r="E17" s="549">
        <v>516007.90397000033</v>
      </c>
    </row>
    <row r="18" spans="1:5" ht="22.5">
      <c r="A18" s="566" t="s">
        <v>1347</v>
      </c>
      <c r="B18" s="549">
        <v>43164.65696</v>
      </c>
      <c r="C18" s="549">
        <v>16751.309819999999</v>
      </c>
      <c r="D18" s="550">
        <v>-0.61192070087518191</v>
      </c>
      <c r="E18" s="549">
        <v>-26413.347140000002</v>
      </c>
    </row>
    <row r="19" spans="1:5">
      <c r="A19" s="565" t="s">
        <v>775</v>
      </c>
      <c r="B19" s="547">
        <v>5769637.410170001</v>
      </c>
      <c r="C19" s="547">
        <v>6882103.0866600005</v>
      </c>
      <c r="D19" s="548">
        <v>0.19281379355470118</v>
      </c>
      <c r="E19" s="547">
        <v>1112465.6764899995</v>
      </c>
    </row>
    <row r="20" spans="1:5">
      <c r="A20" s="124" t="s">
        <v>406</v>
      </c>
    </row>
    <row r="22" spans="1:5">
      <c r="A22" s="399" t="s">
        <v>848</v>
      </c>
    </row>
    <row r="23" spans="1:5">
      <c r="A23" s="235" t="s">
        <v>883</v>
      </c>
    </row>
    <row r="24" spans="1:5">
      <c r="E24" s="606" t="s">
        <v>927</v>
      </c>
    </row>
    <row r="25" spans="1:5" ht="24">
      <c r="A25" s="773" t="s">
        <v>580</v>
      </c>
      <c r="B25" s="570" t="s">
        <v>581</v>
      </c>
      <c r="C25" s="570" t="s">
        <v>581</v>
      </c>
      <c r="D25" s="777" t="s">
        <v>578</v>
      </c>
      <c r="E25" s="777" t="s">
        <v>579</v>
      </c>
    </row>
    <row r="26" spans="1:5" ht="25.5">
      <c r="A26" s="776"/>
      <c r="B26" s="551" t="s">
        <v>1163</v>
      </c>
      <c r="C26" s="551" t="s">
        <v>1164</v>
      </c>
      <c r="D26" s="777"/>
      <c r="E26" s="777"/>
    </row>
    <row r="27" spans="1:5">
      <c r="A27" s="564" t="s">
        <v>763</v>
      </c>
      <c r="B27" s="572">
        <v>269118.30147000006</v>
      </c>
      <c r="C27" s="572">
        <v>303971.68642000004</v>
      </c>
      <c r="D27" s="550">
        <v>0.12950953078858252</v>
      </c>
      <c r="E27" s="549">
        <v>34853.384949999978</v>
      </c>
    </row>
    <row r="28" spans="1:5">
      <c r="A28" s="564" t="s">
        <v>764</v>
      </c>
      <c r="B28" s="572">
        <v>165096.76856999999</v>
      </c>
      <c r="C28" s="572">
        <v>202760.25475000005</v>
      </c>
      <c r="D28" s="550">
        <v>0.228129759935495</v>
      </c>
      <c r="E28" s="549">
        <v>37663.486180000065</v>
      </c>
    </row>
    <row r="29" spans="1:5">
      <c r="A29" s="564" t="s">
        <v>765</v>
      </c>
      <c r="B29" s="572">
        <v>104021.53290000008</v>
      </c>
      <c r="C29" s="572">
        <v>101211.43166999999</v>
      </c>
      <c r="D29" s="550">
        <v>-2.7014610837369113E-2</v>
      </c>
      <c r="E29" s="549">
        <v>-2810.1012300000875</v>
      </c>
    </row>
    <row r="30" spans="1:5" ht="22.5">
      <c r="A30" s="566" t="s">
        <v>1350</v>
      </c>
      <c r="B30" s="572">
        <v>59771.166779999985</v>
      </c>
      <c r="C30" s="572">
        <v>72634.585959999997</v>
      </c>
      <c r="D30" s="550">
        <v>0.2152111105233474</v>
      </c>
      <c r="E30" s="549">
        <v>12863.419180000012</v>
      </c>
    </row>
    <row r="31" spans="1:5" ht="22.5">
      <c r="A31" s="566" t="s">
        <v>1351</v>
      </c>
      <c r="B31" s="572">
        <v>21379.688999999998</v>
      </c>
      <c r="C31" s="572">
        <v>26744.529859999995</v>
      </c>
      <c r="D31" s="550">
        <v>0.25093166041844661</v>
      </c>
      <c r="E31" s="549">
        <v>5364.8408599999966</v>
      </c>
    </row>
    <row r="32" spans="1:5" ht="22.5">
      <c r="A32" s="566" t="s">
        <v>1352</v>
      </c>
      <c r="B32" s="572">
        <v>38391.477779999987</v>
      </c>
      <c r="C32" s="572">
        <v>45890.056100000002</v>
      </c>
      <c r="D32" s="550">
        <v>0.1953188247394424</v>
      </c>
      <c r="E32" s="549">
        <v>7498.5783200000151</v>
      </c>
    </row>
    <row r="33" spans="1:5">
      <c r="A33" s="564" t="s">
        <v>766</v>
      </c>
      <c r="B33" s="572">
        <v>217601.48460000003</v>
      </c>
      <c r="C33" s="572">
        <v>183994.29755999998</v>
      </c>
      <c r="D33" s="550">
        <v>-0.15444373967290503</v>
      </c>
      <c r="E33" s="549">
        <v>-33607.187040000048</v>
      </c>
    </row>
    <row r="34" spans="1:5">
      <c r="A34" s="564" t="s">
        <v>767</v>
      </c>
      <c r="B34" s="572">
        <v>275386.17300999997</v>
      </c>
      <c r="C34" s="572">
        <v>256401.90735000002</v>
      </c>
      <c r="D34" s="550">
        <v>-6.8936887616759868E-2</v>
      </c>
      <c r="E34" s="549">
        <v>-18984.265659999946</v>
      </c>
    </row>
    <row r="35" spans="1:5" ht="22.5">
      <c r="A35" s="566" t="s">
        <v>1348</v>
      </c>
      <c r="B35" s="572">
        <v>-57784.688409999944</v>
      </c>
      <c r="C35" s="572">
        <v>-72407.609790000046</v>
      </c>
      <c r="D35" s="550">
        <v>0.25305875626162466</v>
      </c>
      <c r="E35" s="549">
        <v>-14622.921380000102</v>
      </c>
    </row>
    <row r="36" spans="1:5" ht="22.5">
      <c r="A36" s="566" t="s">
        <v>1353</v>
      </c>
      <c r="B36" s="572">
        <v>84628.322270000121</v>
      </c>
      <c r="C36" s="572">
        <v>74693.877979999961</v>
      </c>
      <c r="D36" s="550">
        <v>-0.11738912013764236</v>
      </c>
      <c r="E36" s="549">
        <v>-9934.4442900001595</v>
      </c>
    </row>
    <row r="37" spans="1:5">
      <c r="A37" s="564" t="s">
        <v>768</v>
      </c>
      <c r="B37" s="572">
        <v>15323.870945999999</v>
      </c>
      <c r="C37" s="572">
        <v>15604.784797999999</v>
      </c>
      <c r="D37" s="550">
        <v>1.8331781374948619E-2</v>
      </c>
      <c r="E37" s="549">
        <v>280.91385199999968</v>
      </c>
    </row>
    <row r="38" spans="1:5" ht="21.75">
      <c r="A38" s="567" t="s">
        <v>1349</v>
      </c>
      <c r="B38" s="573">
        <v>69304.451324000125</v>
      </c>
      <c r="C38" s="573">
        <v>59089.093181999961</v>
      </c>
      <c r="D38" s="548">
        <v>-0.14739829761068446</v>
      </c>
      <c r="E38" s="547">
        <v>-10215.358142000165</v>
      </c>
    </row>
    <row r="39" spans="1:5">
      <c r="A39" s="124" t="s">
        <v>406</v>
      </c>
    </row>
    <row r="41" spans="1:5">
      <c r="A41" s="399" t="s">
        <v>877</v>
      </c>
    </row>
    <row r="42" spans="1:5">
      <c r="A42" s="235" t="s">
        <v>884</v>
      </c>
    </row>
    <row r="43" spans="1:5" ht="12.75" customHeight="1">
      <c r="A43" s="578" t="s">
        <v>876</v>
      </c>
    </row>
    <row r="44" spans="1:5">
      <c r="A44" s="579" t="s">
        <v>781</v>
      </c>
      <c r="B44" s="578"/>
    </row>
    <row r="45" spans="1:5" ht="12.75" customHeight="1">
      <c r="A45" s="581" t="s">
        <v>875</v>
      </c>
    </row>
    <row r="46" spans="1:5">
      <c r="A46" s="580" t="s">
        <v>780</v>
      </c>
      <c r="B46" s="581"/>
    </row>
    <row r="47" spans="1:5">
      <c r="E47" s="606" t="s">
        <v>927</v>
      </c>
    </row>
    <row r="48" spans="1:5" ht="24">
      <c r="A48" s="773" t="s">
        <v>580</v>
      </c>
      <c r="B48" s="570" t="s">
        <v>581</v>
      </c>
      <c r="C48" s="570" t="s">
        <v>581</v>
      </c>
      <c r="D48" s="777" t="s">
        <v>578</v>
      </c>
      <c r="E48" s="777" t="s">
        <v>579</v>
      </c>
    </row>
    <row r="49" spans="1:5" ht="25.5">
      <c r="A49" s="776"/>
      <c r="B49" s="551" t="s">
        <v>1163</v>
      </c>
      <c r="C49" s="551" t="s">
        <v>1164</v>
      </c>
      <c r="D49" s="777"/>
      <c r="E49" s="777"/>
    </row>
    <row r="50" spans="1:5">
      <c r="A50" s="574" t="s">
        <v>776</v>
      </c>
      <c r="B50" s="575">
        <v>5289201.5967699988</v>
      </c>
      <c r="C50" s="575">
        <v>6029609.2728965003</v>
      </c>
      <c r="D50" s="550">
        <v>0.13998477134595366</v>
      </c>
      <c r="E50" s="549">
        <v>740407.67612650152</v>
      </c>
    </row>
    <row r="51" spans="1:5">
      <c r="A51" s="574" t="s">
        <v>777</v>
      </c>
      <c r="B51" s="575">
        <v>2843571.4598000003</v>
      </c>
      <c r="C51" s="575">
        <v>4627049.3754599998</v>
      </c>
      <c r="D51" s="550">
        <v>0.62719644674779462</v>
      </c>
      <c r="E51" s="549">
        <v>1783477.9156599995</v>
      </c>
    </row>
    <row r="52" spans="1:5">
      <c r="A52" s="574" t="s">
        <v>778</v>
      </c>
      <c r="B52" s="575">
        <v>124210.28307</v>
      </c>
      <c r="C52" s="575">
        <v>65609.89357</v>
      </c>
      <c r="D52" s="550">
        <v>-0.47178372073248676</v>
      </c>
      <c r="E52" s="549">
        <v>-58600.389500000005</v>
      </c>
    </row>
    <row r="53" spans="1:5">
      <c r="A53" s="576" t="s">
        <v>779</v>
      </c>
      <c r="B53" s="577">
        <v>8256983.339639999</v>
      </c>
      <c r="C53" s="577">
        <v>10722268.541926501</v>
      </c>
      <c r="D53" s="548">
        <v>0.29856971982142677</v>
      </c>
      <c r="E53" s="547">
        <v>2465285.2022865023</v>
      </c>
    </row>
    <row r="54" spans="1:5">
      <c r="A54" s="124" t="s">
        <v>406</v>
      </c>
    </row>
    <row r="55" spans="1:5">
      <c r="A55" s="600" t="s">
        <v>878</v>
      </c>
    </row>
    <row r="56" spans="1:5">
      <c r="A56" s="600" t="s">
        <v>879</v>
      </c>
    </row>
    <row r="58" spans="1:5">
      <c r="A58" s="462" t="s">
        <v>497</v>
      </c>
    </row>
    <row r="59" spans="1:5">
      <c r="E59" s="262" t="s">
        <v>759</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50" t="s">
        <v>488</v>
      </c>
      <c r="J1" s="26" t="str">
        <f>Naslovnica!A20</f>
        <v>Studeni 2012.</v>
      </c>
    </row>
    <row r="2" spans="1:11" ht="12.75" customHeight="1">
      <c r="A2" s="18" t="s">
        <v>11</v>
      </c>
      <c r="J2" s="31" t="str">
        <f>Naslovnica!A24</f>
        <v>November 2012</v>
      </c>
    </row>
    <row r="3" spans="1:11" ht="12.75" customHeight="1"/>
    <row r="4" spans="1:11" ht="12.75" customHeight="1"/>
    <row r="5" spans="1:11">
      <c r="A5" s="53"/>
      <c r="B5" s="54"/>
      <c r="C5" s="54" t="str">
        <f>Naslovnica!A20</f>
        <v>Studeni 2012.</v>
      </c>
      <c r="D5" s="53"/>
      <c r="E5" s="54"/>
      <c r="F5" s="54" t="s">
        <v>895</v>
      </c>
      <c r="G5" s="54"/>
      <c r="H5" s="691" t="s">
        <v>54</v>
      </c>
      <c r="I5" s="692"/>
      <c r="J5" s="692"/>
    </row>
    <row r="6" spans="1:11">
      <c r="A6" s="53"/>
      <c r="B6" s="55"/>
      <c r="C6" s="63" t="str">
        <f>Naslovnica!A24</f>
        <v>November 2012</v>
      </c>
      <c r="D6" s="53"/>
      <c r="E6" s="55"/>
      <c r="F6" s="63" t="s">
        <v>896</v>
      </c>
      <c r="G6" s="55"/>
      <c r="H6" s="693" t="s">
        <v>55</v>
      </c>
      <c r="I6" s="693"/>
      <c r="J6" s="52" t="s">
        <v>56</v>
      </c>
    </row>
    <row r="7" spans="1:11" ht="30" customHeight="1">
      <c r="A7" s="51" t="s">
        <v>50</v>
      </c>
      <c r="B7" s="51" t="s">
        <v>51</v>
      </c>
      <c r="C7" s="51" t="s">
        <v>52</v>
      </c>
      <c r="D7" s="51" t="s">
        <v>53</v>
      </c>
      <c r="E7" s="51" t="s">
        <v>51</v>
      </c>
      <c r="F7" s="51" t="s">
        <v>52</v>
      </c>
      <c r="G7" s="51" t="s">
        <v>53</v>
      </c>
      <c r="H7" s="51" t="s">
        <v>51</v>
      </c>
      <c r="I7" s="51" t="s">
        <v>52</v>
      </c>
      <c r="J7" s="51" t="s">
        <v>53</v>
      </c>
    </row>
    <row r="8" spans="1:11" ht="12.75" customHeight="1">
      <c r="A8" s="56" t="s">
        <v>57</v>
      </c>
      <c r="B8" s="57">
        <v>2426</v>
      </c>
      <c r="C8" s="57">
        <v>1954</v>
      </c>
      <c r="D8" s="57">
        <v>4380</v>
      </c>
      <c r="E8" s="58">
        <v>2028</v>
      </c>
      <c r="F8" s="58">
        <v>1651</v>
      </c>
      <c r="G8" s="57">
        <v>3679</v>
      </c>
      <c r="H8" s="57">
        <v>398</v>
      </c>
      <c r="I8" s="57">
        <v>303</v>
      </c>
      <c r="J8" s="60">
        <v>0.19054090785539546</v>
      </c>
      <c r="K8" s="521"/>
    </row>
    <row r="9" spans="1:11" ht="12.75" customHeight="1">
      <c r="A9" s="56" t="s">
        <v>58</v>
      </c>
      <c r="B9" s="57">
        <v>92528</v>
      </c>
      <c r="C9" s="57">
        <v>76917</v>
      </c>
      <c r="D9" s="57">
        <v>169445</v>
      </c>
      <c r="E9" s="58">
        <v>92443</v>
      </c>
      <c r="F9" s="58">
        <v>76860</v>
      </c>
      <c r="G9" s="57">
        <v>169303</v>
      </c>
      <c r="H9" s="57">
        <v>85</v>
      </c>
      <c r="I9" s="57">
        <v>57</v>
      </c>
      <c r="J9" s="60">
        <v>8.3873292262981458E-4</v>
      </c>
      <c r="K9" s="521"/>
    </row>
    <row r="10" spans="1:11" ht="12.75" customHeight="1">
      <c r="A10" s="56" t="s">
        <v>59</v>
      </c>
      <c r="B10" s="57">
        <v>138528</v>
      </c>
      <c r="C10" s="57">
        <v>128498</v>
      </c>
      <c r="D10" s="57">
        <v>267026</v>
      </c>
      <c r="E10" s="58">
        <v>138829</v>
      </c>
      <c r="F10" s="58">
        <v>128615</v>
      </c>
      <c r="G10" s="57">
        <v>267444</v>
      </c>
      <c r="H10" s="57">
        <v>-301</v>
      </c>
      <c r="I10" s="57">
        <v>-117</v>
      </c>
      <c r="J10" s="60">
        <v>-1.562944018187018E-3</v>
      </c>
      <c r="K10" s="466"/>
    </row>
    <row r="11" spans="1:11" ht="12.75" customHeight="1">
      <c r="A11" s="56" t="s">
        <v>60</v>
      </c>
      <c r="B11" s="57">
        <v>155749</v>
      </c>
      <c r="C11" s="57">
        <v>144594</v>
      </c>
      <c r="D11" s="57">
        <v>300343</v>
      </c>
      <c r="E11" s="58">
        <v>155588</v>
      </c>
      <c r="F11" s="58">
        <v>144497</v>
      </c>
      <c r="G11" s="57">
        <v>300085</v>
      </c>
      <c r="H11" s="57">
        <v>161</v>
      </c>
      <c r="I11" s="57">
        <v>97</v>
      </c>
      <c r="J11" s="60">
        <v>8.5975640235269601E-4</v>
      </c>
    </row>
    <row r="12" spans="1:11" ht="12.75" customHeight="1">
      <c r="A12" s="56" t="s">
        <v>61</v>
      </c>
      <c r="B12" s="57">
        <v>145399</v>
      </c>
      <c r="C12" s="57">
        <v>136384</v>
      </c>
      <c r="D12" s="57">
        <v>281783</v>
      </c>
      <c r="E12" s="58">
        <v>144979</v>
      </c>
      <c r="F12" s="58">
        <v>136085</v>
      </c>
      <c r="G12" s="57">
        <v>281064</v>
      </c>
      <c r="H12" s="57">
        <v>420</v>
      </c>
      <c r="I12" s="57">
        <v>299</v>
      </c>
      <c r="J12" s="60">
        <v>2.5581362252014017E-3</v>
      </c>
    </row>
    <row r="13" spans="1:11" ht="12.75" customHeight="1">
      <c r="A13" s="56" t="s">
        <v>62</v>
      </c>
      <c r="B13" s="57">
        <v>129423</v>
      </c>
      <c r="C13" s="57">
        <v>125608</v>
      </c>
      <c r="D13" s="57">
        <v>255031</v>
      </c>
      <c r="E13" s="58">
        <v>129495</v>
      </c>
      <c r="F13" s="58">
        <v>125609</v>
      </c>
      <c r="G13" s="57">
        <v>255104</v>
      </c>
      <c r="H13" s="57">
        <v>-72</v>
      </c>
      <c r="I13" s="57">
        <v>-1</v>
      </c>
      <c r="J13" s="60">
        <v>-2.8615780230811794E-4</v>
      </c>
    </row>
    <row r="14" spans="1:11" ht="12.75" customHeight="1">
      <c r="A14" s="56" t="s">
        <v>63</v>
      </c>
      <c r="B14" s="57">
        <v>124172</v>
      </c>
      <c r="C14" s="57">
        <v>119313</v>
      </c>
      <c r="D14" s="57">
        <v>243485</v>
      </c>
      <c r="E14" s="58">
        <v>124011</v>
      </c>
      <c r="F14" s="58">
        <v>119098</v>
      </c>
      <c r="G14" s="57">
        <v>243109</v>
      </c>
      <c r="H14" s="57">
        <v>161</v>
      </c>
      <c r="I14" s="57">
        <v>215</v>
      </c>
      <c r="J14" s="60">
        <v>1.5466313464331805E-3</v>
      </c>
    </row>
    <row r="15" spans="1:11" ht="12.75" customHeight="1">
      <c r="A15" s="56" t="s">
        <v>64</v>
      </c>
      <c r="B15" s="57">
        <v>51356</v>
      </c>
      <c r="C15" s="57">
        <v>48443</v>
      </c>
      <c r="D15" s="57">
        <v>99799</v>
      </c>
      <c r="E15" s="58">
        <v>50025</v>
      </c>
      <c r="F15" s="58">
        <v>47080</v>
      </c>
      <c r="G15" s="57">
        <v>97105</v>
      </c>
      <c r="H15" s="57">
        <v>1331</v>
      </c>
      <c r="I15" s="57">
        <v>1363</v>
      </c>
      <c r="J15" s="60">
        <v>2.7743164615622318E-2</v>
      </c>
    </row>
    <row r="16" spans="1:11" ht="12.75" customHeight="1">
      <c r="A16" s="56" t="s">
        <v>65</v>
      </c>
      <c r="B16" s="57">
        <v>16675</v>
      </c>
      <c r="C16" s="57">
        <v>10609</v>
      </c>
      <c r="D16" s="57">
        <v>27284</v>
      </c>
      <c r="E16" s="58">
        <v>16421</v>
      </c>
      <c r="F16" s="58">
        <v>10829</v>
      </c>
      <c r="G16" s="57">
        <v>27250</v>
      </c>
      <c r="H16" s="57">
        <v>254</v>
      </c>
      <c r="I16" s="57">
        <v>-220</v>
      </c>
      <c r="J16" s="60">
        <v>1.2477064220184353E-3</v>
      </c>
    </row>
    <row r="17" spans="1:11" ht="12.75" customHeight="1">
      <c r="A17" s="56" t="s">
        <v>66</v>
      </c>
      <c r="B17" s="57">
        <v>1063</v>
      </c>
      <c r="C17" s="57">
        <v>433</v>
      </c>
      <c r="D17" s="57">
        <v>1496</v>
      </c>
      <c r="E17" s="59">
        <v>1049</v>
      </c>
      <c r="F17" s="59">
        <v>417</v>
      </c>
      <c r="G17" s="57">
        <v>1466</v>
      </c>
      <c r="H17" s="57">
        <v>14</v>
      </c>
      <c r="I17" s="57">
        <v>16</v>
      </c>
      <c r="J17" s="60">
        <v>2.0463847203274321E-2</v>
      </c>
    </row>
    <row r="18" spans="1:11" ht="12.75" customHeight="1">
      <c r="A18" s="56" t="s">
        <v>67</v>
      </c>
      <c r="B18" s="57">
        <v>0</v>
      </c>
      <c r="C18" s="57">
        <v>0</v>
      </c>
      <c r="D18" s="57">
        <v>0</v>
      </c>
      <c r="E18" s="59">
        <v>0</v>
      </c>
      <c r="F18" s="59">
        <v>0</v>
      </c>
      <c r="G18" s="57">
        <v>0</v>
      </c>
      <c r="H18" s="57">
        <v>0</v>
      </c>
      <c r="I18" s="57">
        <v>0</v>
      </c>
      <c r="J18" s="60">
        <v>0</v>
      </c>
    </row>
    <row r="19" spans="1:11" ht="26.25" customHeight="1">
      <c r="A19" s="117" t="s">
        <v>68</v>
      </c>
      <c r="B19" s="61">
        <v>857319</v>
      </c>
      <c r="C19" s="61">
        <v>792753</v>
      </c>
      <c r="D19" s="61">
        <v>1650072</v>
      </c>
      <c r="E19" s="61">
        <v>854868</v>
      </c>
      <c r="F19" s="61">
        <v>790741</v>
      </c>
      <c r="G19" s="61">
        <v>1645609</v>
      </c>
      <c r="H19" s="61">
        <v>2451</v>
      </c>
      <c r="I19" s="61">
        <v>2012</v>
      </c>
      <c r="J19" s="62">
        <v>2.7120658674084641E-3</v>
      </c>
    </row>
    <row r="20" spans="1:11" ht="12.75" customHeight="1">
      <c r="A20" s="65" t="s">
        <v>69</v>
      </c>
    </row>
    <row r="21" spans="1:11" ht="12.75" customHeight="1"/>
    <row r="22" spans="1:11" ht="12.75" customHeight="1"/>
    <row r="23" spans="1:11" ht="12.75" customHeight="1">
      <c r="A23" s="50" t="s">
        <v>1254</v>
      </c>
    </row>
    <row r="24" spans="1:11" ht="12.75" customHeight="1">
      <c r="A24" s="64" t="s">
        <v>1255</v>
      </c>
      <c r="K24" s="466"/>
    </row>
    <row r="25" spans="1:11" ht="12.75" customHeight="1" thickBot="1"/>
    <row r="26" spans="1:11" ht="12.75" customHeight="1">
      <c r="A26" s="268"/>
      <c r="B26" s="269"/>
      <c r="C26" s="269"/>
      <c r="D26" s="269"/>
      <c r="E26" s="269"/>
      <c r="F26" s="269"/>
      <c r="G26" s="269"/>
      <c r="H26" s="269"/>
      <c r="I26" s="269"/>
      <c r="J26" s="270"/>
    </row>
    <row r="27" spans="1:11" ht="12.75" customHeight="1">
      <c r="A27" s="271"/>
      <c r="B27" s="267"/>
      <c r="C27" s="267"/>
      <c r="D27" s="267"/>
      <c r="E27" s="267"/>
      <c r="F27" s="267"/>
      <c r="G27" s="267"/>
      <c r="H27" s="267"/>
      <c r="I27" s="267"/>
      <c r="J27" s="272"/>
      <c r="K27" s="466"/>
    </row>
    <row r="28" spans="1:11" ht="12.75" customHeight="1">
      <c r="A28" s="271"/>
      <c r="B28" s="267"/>
      <c r="C28" s="267"/>
      <c r="D28" s="267"/>
      <c r="E28" s="267"/>
      <c r="F28" s="267"/>
      <c r="G28" s="267"/>
      <c r="H28" s="267"/>
      <c r="I28" s="267"/>
      <c r="J28" s="272"/>
      <c r="K28" s="466"/>
    </row>
    <row r="29" spans="1:11" ht="12.75" customHeight="1">
      <c r="A29" s="271"/>
      <c r="B29" s="267"/>
      <c r="C29" s="267"/>
      <c r="D29" s="267"/>
      <c r="E29" s="267"/>
      <c r="F29" s="267"/>
      <c r="G29" s="267"/>
      <c r="H29" s="267"/>
      <c r="I29" s="267"/>
      <c r="J29" s="272"/>
      <c r="K29" s="466"/>
    </row>
    <row r="30" spans="1:11" ht="12.75" customHeight="1">
      <c r="A30" s="271"/>
      <c r="B30" s="267"/>
      <c r="C30" s="267"/>
      <c r="D30" s="267"/>
      <c r="E30" s="267"/>
      <c r="F30" s="267"/>
      <c r="G30" s="267"/>
      <c r="H30" s="267"/>
      <c r="I30" s="267"/>
      <c r="J30" s="272"/>
      <c r="K30" s="521"/>
    </row>
    <row r="31" spans="1:11" ht="12.75" customHeight="1">
      <c r="A31" s="271"/>
      <c r="B31" s="267"/>
      <c r="C31" s="267"/>
      <c r="D31" s="267"/>
      <c r="E31" s="267"/>
      <c r="F31" s="267"/>
      <c r="G31" s="267"/>
      <c r="H31" s="267"/>
      <c r="I31" s="267"/>
      <c r="J31" s="272"/>
      <c r="K31" s="521"/>
    </row>
    <row r="32" spans="1:11" ht="12.75" customHeight="1">
      <c r="A32" s="271"/>
      <c r="B32" s="267"/>
      <c r="C32" s="267"/>
      <c r="D32" s="267"/>
      <c r="E32" s="267"/>
      <c r="F32" s="267"/>
      <c r="G32" s="267"/>
      <c r="H32" s="267"/>
      <c r="I32" s="267"/>
      <c r="J32" s="272"/>
    </row>
    <row r="33" spans="1:10" ht="12.75" customHeight="1">
      <c r="A33" s="271"/>
      <c r="B33" s="267"/>
      <c r="C33" s="267"/>
      <c r="D33" s="267"/>
      <c r="E33" s="267"/>
      <c r="F33" s="267"/>
      <c r="G33" s="267"/>
      <c r="H33" s="267"/>
      <c r="I33" s="267"/>
      <c r="J33" s="272"/>
    </row>
    <row r="34" spans="1:10" ht="12.75" customHeight="1">
      <c r="A34" s="271"/>
      <c r="B34" s="267"/>
      <c r="C34" s="267"/>
      <c r="D34" s="267"/>
      <c r="E34" s="267"/>
      <c r="F34" s="267"/>
      <c r="G34" s="267"/>
      <c r="H34" s="267"/>
      <c r="I34" s="267"/>
      <c r="J34" s="272"/>
    </row>
    <row r="35" spans="1:10" ht="12.75" customHeight="1">
      <c r="A35" s="271"/>
      <c r="B35" s="267"/>
      <c r="C35" s="267"/>
      <c r="D35" s="267"/>
      <c r="E35" s="267"/>
      <c r="F35" s="267"/>
      <c r="G35" s="267"/>
      <c r="H35" s="267"/>
      <c r="I35" s="267"/>
      <c r="J35" s="272"/>
    </row>
    <row r="36" spans="1:10" ht="12.75" customHeight="1">
      <c r="A36" s="271"/>
      <c r="B36" s="267"/>
      <c r="C36" s="267"/>
      <c r="D36" s="267"/>
      <c r="E36" s="267"/>
      <c r="F36" s="267"/>
      <c r="G36" s="267"/>
      <c r="H36" s="267"/>
      <c r="I36" s="267"/>
      <c r="J36" s="272"/>
    </row>
    <row r="37" spans="1:10" ht="12.75" customHeight="1">
      <c r="A37" s="271"/>
      <c r="B37" s="267"/>
      <c r="C37" s="267"/>
      <c r="D37" s="267"/>
      <c r="E37" s="267"/>
      <c r="F37" s="267"/>
      <c r="G37" s="267"/>
      <c r="H37" s="267"/>
      <c r="I37" s="267"/>
      <c r="J37" s="272"/>
    </row>
    <row r="38" spans="1:10" ht="12.75" customHeight="1">
      <c r="A38" s="271"/>
      <c r="B38" s="267"/>
      <c r="C38" s="267"/>
      <c r="D38" s="267"/>
      <c r="E38" s="267"/>
      <c r="F38" s="267"/>
      <c r="G38" s="267"/>
      <c r="H38" s="267"/>
      <c r="I38" s="267"/>
      <c r="J38" s="272"/>
    </row>
    <row r="39" spans="1:10" ht="12.75" customHeight="1">
      <c r="A39" s="271"/>
      <c r="B39" s="267"/>
      <c r="C39" s="267"/>
      <c r="D39" s="267"/>
      <c r="E39" s="267"/>
      <c r="F39" s="267"/>
      <c r="G39" s="267"/>
      <c r="H39" s="267"/>
      <c r="I39" s="267"/>
      <c r="J39" s="272"/>
    </row>
    <row r="40" spans="1:10" ht="12.75" customHeight="1">
      <c r="A40" s="271"/>
      <c r="B40" s="267"/>
      <c r="C40" s="267"/>
      <c r="D40" s="267"/>
      <c r="E40" s="267"/>
      <c r="F40" s="267"/>
      <c r="G40" s="267"/>
      <c r="H40" s="267"/>
      <c r="I40" s="267"/>
      <c r="J40" s="272"/>
    </row>
    <row r="41" spans="1:10" ht="12.75" customHeight="1">
      <c r="A41" s="271"/>
      <c r="B41" s="267"/>
      <c r="C41" s="267"/>
      <c r="D41" s="267"/>
      <c r="E41" s="267"/>
      <c r="F41" s="267"/>
      <c r="G41" s="267"/>
      <c r="H41" s="267"/>
      <c r="I41" s="267"/>
      <c r="J41" s="272"/>
    </row>
    <row r="42" spans="1:10" ht="12.75" customHeight="1">
      <c r="A42" s="271"/>
      <c r="B42" s="267"/>
      <c r="C42" s="267"/>
      <c r="D42" s="267"/>
      <c r="E42" s="267"/>
      <c r="F42" s="267"/>
      <c r="G42" s="267"/>
      <c r="H42" s="267"/>
      <c r="I42" s="267"/>
      <c r="J42" s="272"/>
    </row>
    <row r="43" spans="1:10" ht="12.75" customHeight="1">
      <c r="A43" s="271"/>
      <c r="B43" s="267"/>
      <c r="C43" s="267"/>
      <c r="D43" s="267"/>
      <c r="E43" s="267"/>
      <c r="F43" s="267"/>
      <c r="G43" s="267"/>
      <c r="H43" s="267"/>
      <c r="I43" s="267"/>
      <c r="J43" s="272"/>
    </row>
    <row r="44" spans="1:10" ht="12.75" customHeight="1">
      <c r="A44" s="271"/>
      <c r="B44" s="267"/>
      <c r="C44" s="267"/>
      <c r="D44" s="267"/>
      <c r="E44" s="267"/>
      <c r="F44" s="267"/>
      <c r="G44" s="267"/>
      <c r="H44" s="267"/>
      <c r="I44" s="267"/>
      <c r="J44" s="272"/>
    </row>
    <row r="45" spans="1:10" ht="12.75" customHeight="1">
      <c r="A45" s="271"/>
      <c r="B45" s="267"/>
      <c r="C45" s="267"/>
      <c r="D45" s="267"/>
      <c r="E45" s="267"/>
      <c r="F45" s="267"/>
      <c r="G45" s="267"/>
      <c r="H45" s="267"/>
      <c r="I45" s="267"/>
      <c r="J45" s="272"/>
    </row>
    <row r="46" spans="1:10" ht="12.75" customHeight="1">
      <c r="A46" s="271"/>
      <c r="B46" s="267"/>
      <c r="C46" s="267"/>
      <c r="D46" s="267"/>
      <c r="E46" s="267"/>
      <c r="F46" s="267"/>
      <c r="G46" s="267"/>
      <c r="H46" s="267"/>
      <c r="I46" s="267"/>
      <c r="J46" s="272"/>
    </row>
    <row r="47" spans="1:10" ht="12.75" customHeight="1">
      <c r="A47" s="271"/>
      <c r="B47" s="267"/>
      <c r="C47" s="267"/>
      <c r="D47" s="267"/>
      <c r="E47" s="267"/>
      <c r="F47" s="267"/>
      <c r="G47" s="267"/>
      <c r="H47" s="267"/>
      <c r="I47" s="267"/>
      <c r="J47" s="272"/>
    </row>
    <row r="48" spans="1:10" ht="12.75" customHeight="1">
      <c r="A48" s="271"/>
      <c r="B48" s="267"/>
      <c r="C48" s="267"/>
      <c r="D48" s="267"/>
      <c r="E48" s="267"/>
      <c r="F48" s="267"/>
      <c r="G48" s="267"/>
      <c r="H48" s="267"/>
      <c r="I48" s="267"/>
      <c r="J48" s="272"/>
    </row>
    <row r="49" spans="1:10" ht="12.75" customHeight="1">
      <c r="A49" s="271"/>
      <c r="B49" s="267"/>
      <c r="C49" s="267"/>
      <c r="D49" s="267"/>
      <c r="E49" s="267"/>
      <c r="F49" s="267"/>
      <c r="G49" s="267"/>
      <c r="H49" s="267"/>
      <c r="I49" s="267"/>
      <c r="J49" s="272"/>
    </row>
    <row r="50" spans="1:10" ht="12.75" customHeight="1">
      <c r="A50" s="271"/>
      <c r="B50" s="267"/>
      <c r="C50" s="267"/>
      <c r="D50" s="267"/>
      <c r="E50" s="267"/>
      <c r="F50" s="267"/>
      <c r="G50" s="267"/>
      <c r="H50" s="267"/>
      <c r="I50" s="267"/>
      <c r="J50" s="272"/>
    </row>
    <row r="51" spans="1:10" ht="12.75" customHeight="1">
      <c r="A51" s="271"/>
      <c r="B51" s="267"/>
      <c r="C51" s="267"/>
      <c r="D51" s="267"/>
      <c r="E51" s="267"/>
      <c r="F51" s="267"/>
      <c r="G51" s="267"/>
      <c r="H51" s="267"/>
      <c r="I51" s="267"/>
      <c r="J51" s="272"/>
    </row>
    <row r="52" spans="1:10" ht="12.75" customHeight="1">
      <c r="A52" s="271"/>
      <c r="B52" s="267"/>
      <c r="C52" s="267"/>
      <c r="D52" s="267"/>
      <c r="E52" s="267"/>
      <c r="F52" s="267"/>
      <c r="G52" s="267"/>
      <c r="H52" s="267"/>
      <c r="I52" s="267"/>
      <c r="J52" s="272"/>
    </row>
    <row r="53" spans="1:10" ht="12.75" customHeight="1">
      <c r="A53" s="271"/>
      <c r="B53" s="267"/>
      <c r="C53" s="267"/>
      <c r="D53" s="267"/>
      <c r="E53" s="267"/>
      <c r="F53" s="267"/>
      <c r="G53" s="267"/>
      <c r="H53" s="267"/>
      <c r="I53" s="267"/>
      <c r="J53" s="272"/>
    </row>
    <row r="54" spans="1:10" ht="12.75" customHeight="1">
      <c r="A54" s="271"/>
      <c r="B54" s="267"/>
      <c r="C54" s="267"/>
      <c r="D54" s="267"/>
      <c r="E54" s="267"/>
      <c r="F54" s="267"/>
      <c r="G54" s="267"/>
      <c r="H54" s="267"/>
      <c r="I54" s="267"/>
      <c r="J54" s="272"/>
    </row>
    <row r="55" spans="1:10" ht="12.75" customHeight="1">
      <c r="A55" s="271"/>
      <c r="B55" s="267"/>
      <c r="C55" s="267"/>
      <c r="D55" s="267"/>
      <c r="E55" s="267"/>
      <c r="F55" s="267"/>
      <c r="G55" s="267"/>
      <c r="H55" s="267"/>
      <c r="I55" s="267"/>
      <c r="J55" s="272"/>
    </row>
    <row r="56" spans="1:10" ht="12.75" customHeight="1">
      <c r="A56" s="271"/>
      <c r="B56" s="267"/>
      <c r="C56" s="267"/>
      <c r="D56" s="267"/>
      <c r="E56" s="267"/>
      <c r="F56" s="267"/>
      <c r="G56" s="267"/>
      <c r="H56" s="267"/>
      <c r="I56" s="267"/>
      <c r="J56" s="272"/>
    </row>
    <row r="57" spans="1:10" ht="12.75" customHeight="1">
      <c r="A57" s="271"/>
      <c r="B57" s="267"/>
      <c r="C57" s="267"/>
      <c r="D57" s="267"/>
      <c r="E57" s="267"/>
      <c r="F57" s="267"/>
      <c r="G57" s="267"/>
      <c r="H57" s="267"/>
      <c r="I57" s="267"/>
      <c r="J57" s="272"/>
    </row>
    <row r="58" spans="1:10" ht="12.75" customHeight="1">
      <c r="A58" s="271"/>
      <c r="B58" s="267"/>
      <c r="C58" s="267"/>
      <c r="D58" s="267"/>
      <c r="E58" s="267"/>
      <c r="F58" s="267"/>
      <c r="G58" s="267"/>
      <c r="H58" s="267"/>
      <c r="I58" s="267"/>
      <c r="J58" s="272"/>
    </row>
    <row r="59" spans="1:10" ht="12.75" customHeight="1">
      <c r="A59" s="271"/>
      <c r="B59" s="267"/>
      <c r="C59" s="267"/>
      <c r="D59" s="267"/>
      <c r="E59" s="267"/>
      <c r="F59" s="267"/>
      <c r="G59" s="267"/>
      <c r="H59" s="267"/>
      <c r="I59" s="267"/>
      <c r="J59" s="272"/>
    </row>
    <row r="60" spans="1:10" ht="12.75" customHeight="1">
      <c r="A60" s="271"/>
      <c r="B60" s="267"/>
      <c r="C60" s="267"/>
      <c r="D60" s="267"/>
      <c r="E60" s="267"/>
      <c r="F60" s="267"/>
      <c r="G60" s="267"/>
      <c r="H60" s="267"/>
      <c r="I60" s="267"/>
      <c r="J60" s="272"/>
    </row>
    <row r="61" spans="1:10" ht="12.75" customHeight="1">
      <c r="A61" s="271"/>
      <c r="B61" s="267"/>
      <c r="C61" s="267"/>
      <c r="D61" s="267"/>
      <c r="E61" s="267"/>
      <c r="F61" s="267"/>
      <c r="G61" s="267"/>
      <c r="H61" s="267"/>
      <c r="I61" s="267"/>
      <c r="J61" s="272"/>
    </row>
    <row r="62" spans="1:10" ht="12.75" customHeight="1">
      <c r="A62" s="271"/>
      <c r="B62" s="267"/>
      <c r="C62" s="267"/>
      <c r="D62" s="267"/>
      <c r="E62" s="267"/>
      <c r="F62" s="267"/>
      <c r="G62" s="267"/>
      <c r="H62" s="267"/>
      <c r="I62" s="267"/>
      <c r="J62" s="272"/>
    </row>
    <row r="63" spans="1:10" ht="12.75" customHeight="1">
      <c r="A63" s="271"/>
      <c r="B63" s="267"/>
      <c r="C63" s="267"/>
      <c r="D63" s="267"/>
      <c r="E63" s="267"/>
      <c r="F63" s="267"/>
      <c r="G63" s="267"/>
      <c r="H63" s="267"/>
      <c r="I63" s="267"/>
      <c r="J63" s="272"/>
    </row>
    <row r="64" spans="1:10" ht="12.75" customHeight="1">
      <c r="A64" s="271"/>
      <c r="B64" s="267"/>
      <c r="C64" s="267"/>
      <c r="D64" s="267"/>
      <c r="E64" s="267"/>
      <c r="F64" s="267"/>
      <c r="G64" s="267"/>
      <c r="H64" s="267"/>
      <c r="I64" s="267"/>
      <c r="J64" s="272"/>
    </row>
    <row r="65" spans="1:10" ht="12.75" customHeight="1">
      <c r="A65" s="271"/>
      <c r="B65" s="267"/>
      <c r="C65" s="267"/>
      <c r="D65" s="267"/>
      <c r="E65" s="267"/>
      <c r="F65" s="267"/>
      <c r="G65" s="267"/>
      <c r="H65" s="267"/>
      <c r="I65" s="267"/>
      <c r="J65" s="272"/>
    </row>
    <row r="66" spans="1:10" ht="12.75" customHeight="1" thickBot="1">
      <c r="A66" s="273"/>
      <c r="B66" s="274"/>
      <c r="C66" s="274"/>
      <c r="D66" s="274"/>
      <c r="E66" s="274"/>
      <c r="F66" s="274"/>
      <c r="G66" s="274"/>
      <c r="H66" s="274"/>
      <c r="I66" s="274"/>
      <c r="J66" s="275"/>
    </row>
    <row r="67" spans="1:10" ht="12.75" customHeight="1">
      <c r="A67" s="65" t="s">
        <v>69</v>
      </c>
    </row>
    <row r="68" spans="1:10" ht="12.75" customHeight="1"/>
    <row r="69" spans="1:10" ht="12.75" customHeight="1"/>
    <row r="70" spans="1:10" ht="12.75" customHeight="1"/>
    <row r="71" spans="1:10" ht="12.75" customHeight="1">
      <c r="A71" s="461" t="s">
        <v>497</v>
      </c>
    </row>
    <row r="72" spans="1:10" ht="12.75" customHeight="1"/>
    <row r="73" spans="1:10" ht="12.75" customHeight="1"/>
    <row r="74" spans="1:10" ht="12.75" customHeight="1"/>
    <row r="75" spans="1:10" ht="12.75" customHeight="1"/>
    <row r="76" spans="1:10" ht="12.75" customHeight="1">
      <c r="J76" s="66" t="s">
        <v>70</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7" t="s">
        <v>489</v>
      </c>
      <c r="M1" s="26" t="str">
        <f>Naslovnica!A20</f>
        <v>Studeni 2012.</v>
      </c>
    </row>
    <row r="2" spans="1:14" ht="12.75" customHeight="1">
      <c r="A2" s="68" t="s">
        <v>71</v>
      </c>
      <c r="M2" s="31" t="str">
        <f>Naslovnica!A24</f>
        <v>November 2012</v>
      </c>
    </row>
    <row r="3" spans="1:14" ht="12.75" customHeight="1"/>
    <row r="4" spans="1:14" ht="12.75" customHeight="1">
      <c r="J4" s="695" t="s">
        <v>87</v>
      </c>
      <c r="K4" s="695"/>
      <c r="L4" s="695"/>
      <c r="M4" s="695"/>
    </row>
    <row r="5" spans="1:14" ht="24.75" customHeight="1">
      <c r="A5" s="69"/>
      <c r="B5" s="69"/>
      <c r="C5" s="702" t="s">
        <v>72</v>
      </c>
      <c r="D5" s="702"/>
      <c r="E5" s="702"/>
      <c r="F5" s="696" t="s">
        <v>73</v>
      </c>
      <c r="G5" s="696" t="s">
        <v>74</v>
      </c>
      <c r="H5" s="702" t="s">
        <v>75</v>
      </c>
      <c r="I5" s="702"/>
      <c r="J5" s="702"/>
      <c r="K5" s="696" t="s">
        <v>76</v>
      </c>
      <c r="L5" s="696" t="s">
        <v>77</v>
      </c>
      <c r="M5" s="696" t="s">
        <v>78</v>
      </c>
    </row>
    <row r="6" spans="1:14" ht="81" customHeight="1">
      <c r="A6" s="696" t="s">
        <v>79</v>
      </c>
      <c r="B6" s="696"/>
      <c r="C6" s="70" t="s">
        <v>570</v>
      </c>
      <c r="D6" s="70" t="s">
        <v>80</v>
      </c>
      <c r="E6" s="70" t="s">
        <v>78</v>
      </c>
      <c r="F6" s="696"/>
      <c r="G6" s="696"/>
      <c r="H6" s="70" t="s">
        <v>81</v>
      </c>
      <c r="I6" s="70" t="s">
        <v>82</v>
      </c>
      <c r="J6" s="70" t="s">
        <v>78</v>
      </c>
      <c r="K6" s="696"/>
      <c r="L6" s="696"/>
      <c r="M6" s="696"/>
    </row>
    <row r="7" spans="1:14" ht="19.5" customHeight="1">
      <c r="A7" s="71" t="str">
        <f>Naslovnica!A20</f>
        <v>Studeni 2012.</v>
      </c>
      <c r="B7" s="73" t="str">
        <f>Naslovnica!A24</f>
        <v>November 2012</v>
      </c>
      <c r="C7" s="74">
        <v>393363.30012000003</v>
      </c>
      <c r="D7" s="74">
        <v>3857.9408199999998</v>
      </c>
      <c r="E7" s="74">
        <v>397221.24093999999</v>
      </c>
      <c r="F7" s="74">
        <v>7179.0961500000003</v>
      </c>
      <c r="G7" s="74">
        <v>44070.149230000003</v>
      </c>
      <c r="H7" s="74">
        <v>49750.745000000003</v>
      </c>
      <c r="I7" s="74">
        <v>467.58240000000001</v>
      </c>
      <c r="J7" s="74">
        <v>50218.327400000002</v>
      </c>
      <c r="K7" s="76">
        <v>0</v>
      </c>
      <c r="L7" s="74">
        <v>922.69353000000001</v>
      </c>
      <c r="M7" s="74">
        <v>499611.50724999997</v>
      </c>
      <c r="N7" s="521"/>
    </row>
    <row r="8" spans="1:14" ht="19.5" customHeight="1">
      <c r="A8" s="72" t="str">
        <f>'4 Tablica 2 - Graf 2'!F5</f>
        <v>Listopad 2012.</v>
      </c>
      <c r="B8" s="118" t="str">
        <f>'4 Tablica 2 - Graf 2'!F6</f>
        <v>October 2012</v>
      </c>
      <c r="C8" s="74">
        <v>404316.94647999998</v>
      </c>
      <c r="D8" s="74">
        <v>4041.29061</v>
      </c>
      <c r="E8" s="74">
        <v>408358.23708999995</v>
      </c>
      <c r="F8" s="74">
        <v>7462.3282600000002</v>
      </c>
      <c r="G8" s="74">
        <v>58877.206760000001</v>
      </c>
      <c r="H8" s="74">
        <v>12285.51274</v>
      </c>
      <c r="I8" s="74">
        <v>407.92644999999999</v>
      </c>
      <c r="J8" s="74">
        <v>12693.439189999999</v>
      </c>
      <c r="K8" s="76">
        <v>0</v>
      </c>
      <c r="L8" s="74">
        <v>823.0574499999999</v>
      </c>
      <c r="M8" s="74">
        <v>488214.26874999993</v>
      </c>
      <c r="N8" s="521"/>
    </row>
    <row r="9" spans="1:14" ht="17.25" customHeight="1">
      <c r="A9" s="699" t="s">
        <v>83</v>
      </c>
      <c r="B9" s="699"/>
      <c r="C9" s="75">
        <v>-2.7091732007186075E-2</v>
      </c>
      <c r="D9" s="75">
        <v>-4.5369117862078277E-2</v>
      </c>
      <c r="E9" s="75">
        <v>-2.7272612961999416E-2</v>
      </c>
      <c r="F9" s="75">
        <v>-3.7954925075890447E-2</v>
      </c>
      <c r="G9" s="75">
        <v>-0.25149048918637928</v>
      </c>
      <c r="H9" s="75">
        <v>3.0495456765119928</v>
      </c>
      <c r="I9" s="75">
        <v>0.14624192670026673</v>
      </c>
      <c r="J9" s="75">
        <v>2.9562427997892358</v>
      </c>
      <c r="K9" s="77" t="s">
        <v>565</v>
      </c>
      <c r="L9" s="75">
        <v>0.12105604535868075</v>
      </c>
      <c r="M9" s="75">
        <v>2.3344746824342049E-2</v>
      </c>
    </row>
    <row r="10" spans="1:14" ht="39" customHeight="1">
      <c r="A10" s="699" t="s">
        <v>84</v>
      </c>
      <c r="B10" s="699"/>
      <c r="C10" s="74">
        <v>425729.70620999997</v>
      </c>
      <c r="D10" s="74">
        <v>4414.2812599999997</v>
      </c>
      <c r="E10" s="74">
        <v>430143.98746999999</v>
      </c>
      <c r="F10" s="74">
        <v>9907.6816699999999</v>
      </c>
      <c r="G10" s="74">
        <v>39975.420640000004</v>
      </c>
      <c r="H10" s="74">
        <v>4181.9683100000002</v>
      </c>
      <c r="I10" s="74">
        <v>754.44782999999995</v>
      </c>
      <c r="J10" s="74">
        <v>4936.4161400000003</v>
      </c>
      <c r="K10" s="76">
        <v>0</v>
      </c>
      <c r="L10" s="74">
        <v>723.82627000000002</v>
      </c>
      <c r="M10" s="74">
        <v>485687.33218999993</v>
      </c>
    </row>
    <row r="11" spans="1:14" ht="29.25" customHeight="1">
      <c r="A11" s="699" t="s">
        <v>85</v>
      </c>
      <c r="B11" s="699"/>
      <c r="C11" s="75">
        <v>-7.6025716828965056E-2</v>
      </c>
      <c r="D11" s="75">
        <v>-0.12603194206071047</v>
      </c>
      <c r="E11" s="75">
        <v>-7.6538897413499646E-2</v>
      </c>
      <c r="F11" s="75">
        <v>-0.27540100811494883</v>
      </c>
      <c r="G11" s="75">
        <v>0.10243115705711305</v>
      </c>
      <c r="H11" s="75">
        <v>10.896490196024464</v>
      </c>
      <c r="I11" s="75">
        <v>-0.38023229518732921</v>
      </c>
      <c r="J11" s="75">
        <v>9.1730336292110088</v>
      </c>
      <c r="K11" s="76" t="s">
        <v>565</v>
      </c>
      <c r="L11" s="75">
        <v>0.27474446319833068</v>
      </c>
      <c r="M11" s="75">
        <v>2.8669010157656178E-2</v>
      </c>
    </row>
    <row r="12" spans="1:14" ht="34.5" customHeight="1">
      <c r="A12" s="694" t="s">
        <v>86</v>
      </c>
      <c r="B12" s="694"/>
      <c r="C12" s="79">
        <v>4399692.1567200003</v>
      </c>
      <c r="D12" s="79">
        <v>45526.237159999997</v>
      </c>
      <c r="E12" s="79">
        <v>4445218.3938800003</v>
      </c>
      <c r="F12" s="79">
        <v>105840.27590000002</v>
      </c>
      <c r="G12" s="79">
        <v>606411.43430000008</v>
      </c>
      <c r="H12" s="79">
        <v>201426.11870000002</v>
      </c>
      <c r="I12" s="79">
        <v>6599.5543200000002</v>
      </c>
      <c r="J12" s="79">
        <v>208025.67302000002</v>
      </c>
      <c r="K12" s="80">
        <v>0</v>
      </c>
      <c r="L12" s="79">
        <v>7722.0338100000008</v>
      </c>
      <c r="M12" s="79">
        <v>5373217.8109100005</v>
      </c>
    </row>
    <row r="13" spans="1:14" ht="12.75" customHeight="1">
      <c r="A13" s="703" t="s">
        <v>88</v>
      </c>
      <c r="B13" s="703"/>
      <c r="C13" s="703"/>
    </row>
    <row r="14" spans="1:14" ht="12.75" customHeight="1">
      <c r="A14" s="701" t="s">
        <v>89</v>
      </c>
      <c r="B14" s="701"/>
      <c r="C14" s="701"/>
    </row>
    <row r="15" spans="1:14" ht="12.75" customHeight="1"/>
    <row r="16" spans="1:14" ht="12.75" customHeight="1">
      <c r="A16" s="67" t="s">
        <v>490</v>
      </c>
      <c r="M16" s="26" t="str">
        <f>Naslovnica!A20</f>
        <v>Studeni 2012.</v>
      </c>
    </row>
    <row r="17" spans="1:14" ht="12.75" customHeight="1">
      <c r="A17" s="81" t="s">
        <v>17</v>
      </c>
      <c r="M17" s="31" t="str">
        <f>Naslovnica!A24</f>
        <v>November 2012</v>
      </c>
    </row>
    <row r="18" spans="1:14" ht="12.75" customHeight="1"/>
    <row r="19" spans="1:14" ht="12.75" customHeight="1">
      <c r="J19" s="695" t="s">
        <v>87</v>
      </c>
      <c r="K19" s="695"/>
      <c r="L19" s="695"/>
      <c r="M19" s="695"/>
    </row>
    <row r="20" spans="1:14" ht="21" customHeight="1">
      <c r="A20" s="696" t="s">
        <v>90</v>
      </c>
      <c r="B20" s="698"/>
      <c r="C20" s="702" t="s">
        <v>91</v>
      </c>
      <c r="D20" s="702"/>
      <c r="E20" s="702"/>
      <c r="F20" s="702" t="s">
        <v>92</v>
      </c>
      <c r="G20" s="702"/>
      <c r="H20" s="702"/>
      <c r="I20" s="696" t="s">
        <v>93</v>
      </c>
      <c r="J20" s="696" t="s">
        <v>94</v>
      </c>
      <c r="K20" s="696" t="s">
        <v>95</v>
      </c>
      <c r="L20" s="697" t="s">
        <v>96</v>
      </c>
      <c r="M20" s="696" t="s">
        <v>78</v>
      </c>
    </row>
    <row r="21" spans="1:14" ht="123.75" customHeight="1">
      <c r="A21" s="698"/>
      <c r="B21" s="698"/>
      <c r="C21" s="70" t="s">
        <v>97</v>
      </c>
      <c r="D21" s="70" t="s">
        <v>98</v>
      </c>
      <c r="E21" s="70" t="s">
        <v>78</v>
      </c>
      <c r="F21" s="70" t="s">
        <v>99</v>
      </c>
      <c r="G21" s="70" t="s">
        <v>81</v>
      </c>
      <c r="H21" s="70" t="s">
        <v>78</v>
      </c>
      <c r="I21" s="698"/>
      <c r="J21" s="698"/>
      <c r="K21" s="696"/>
      <c r="L21" s="698"/>
      <c r="M21" s="698"/>
    </row>
    <row r="22" spans="1:14" ht="18.75" customHeight="1">
      <c r="A22" s="82" t="str">
        <f>Naslovnica!A20</f>
        <v>Studeni 2012.</v>
      </c>
      <c r="B22" s="73" t="str">
        <f>Naslovnica!A24</f>
        <v>November 2012</v>
      </c>
      <c r="C22" s="83">
        <v>2718.8951299999999</v>
      </c>
      <c r="D22" s="500">
        <v>8.5949999999999999E-2</v>
      </c>
      <c r="E22" s="83">
        <v>2718.98108</v>
      </c>
      <c r="F22" s="83">
        <v>391262.30898000003</v>
      </c>
      <c r="G22" s="83">
        <v>1600.1506200000001</v>
      </c>
      <c r="H22" s="83">
        <v>392862.4596</v>
      </c>
      <c r="I22" s="83">
        <v>52732.659380000005</v>
      </c>
      <c r="J22" s="83">
        <v>48270.660479999999</v>
      </c>
      <c r="K22" s="83">
        <v>922.69353000000001</v>
      </c>
      <c r="L22" s="83">
        <v>784.27256999999997</v>
      </c>
      <c r="M22" s="83">
        <v>498291.72664000001</v>
      </c>
      <c r="N22" s="521"/>
    </row>
    <row r="23" spans="1:14" ht="18.75" customHeight="1">
      <c r="A23" s="72" t="str">
        <f>'4 Tablica 2 - Graf 2'!F5</f>
        <v>Listopad 2012.</v>
      </c>
      <c r="B23" s="118" t="str">
        <f>'4 Tablica 2 - Graf 2'!F6</f>
        <v>October 2012</v>
      </c>
      <c r="C23" s="83">
        <v>2982.8802400000004</v>
      </c>
      <c r="D23" s="500">
        <v>0.26315</v>
      </c>
      <c r="E23" s="83">
        <v>2983.1433900000006</v>
      </c>
      <c r="F23" s="83">
        <v>428907.56420999998</v>
      </c>
      <c r="G23" s="83">
        <v>2071.47766</v>
      </c>
      <c r="H23" s="83">
        <v>430979.04186999996</v>
      </c>
      <c r="I23" s="83">
        <v>52277.703380000006</v>
      </c>
      <c r="J23" s="83">
        <v>10428.54682</v>
      </c>
      <c r="K23" s="83">
        <v>823.0574499999999</v>
      </c>
      <c r="L23" s="83">
        <v>900.0006800000001</v>
      </c>
      <c r="M23" s="83">
        <v>498391.49358999997</v>
      </c>
      <c r="N23" s="521"/>
    </row>
    <row r="24" spans="1:14" ht="18.75" customHeight="1">
      <c r="A24" s="699" t="s">
        <v>100</v>
      </c>
      <c r="B24" s="700"/>
      <c r="C24" s="75">
        <v>-8.8500069986048285E-2</v>
      </c>
      <c r="D24" s="75">
        <v>-0.67338020140604216</v>
      </c>
      <c r="E24" s="75">
        <v>-8.8551663619495194E-2</v>
      </c>
      <c r="F24" s="75">
        <v>-8.7770089341600493E-2</v>
      </c>
      <c r="G24" s="75">
        <v>-0.22753179969124065</v>
      </c>
      <c r="H24" s="75">
        <v>-8.8441846509783179E-2</v>
      </c>
      <c r="I24" s="75">
        <v>8.7026776347266209E-3</v>
      </c>
      <c r="J24" s="75">
        <v>3.6287043931591616</v>
      </c>
      <c r="K24" s="75">
        <v>0.12105604535868075</v>
      </c>
      <c r="L24" s="75">
        <v>-0.12858669173449971</v>
      </c>
      <c r="M24" s="75">
        <v>-2.0017787478940002E-4</v>
      </c>
    </row>
    <row r="25" spans="1:14" ht="36.75" customHeight="1">
      <c r="A25" s="699" t="s">
        <v>101</v>
      </c>
      <c r="B25" s="700"/>
      <c r="C25" s="83">
        <v>2996.7142599999997</v>
      </c>
      <c r="D25" s="500">
        <v>5.2679999999999998E-2</v>
      </c>
      <c r="E25" s="83">
        <v>2996.7669399999995</v>
      </c>
      <c r="F25" s="83">
        <v>430585.54988999997</v>
      </c>
      <c r="G25" s="83">
        <v>1498.6702399999999</v>
      </c>
      <c r="H25" s="83">
        <v>432084.22012999997</v>
      </c>
      <c r="I25" s="83">
        <v>45628.469619999996</v>
      </c>
      <c r="J25" s="83">
        <v>3107.6868799999997</v>
      </c>
      <c r="K25" s="83">
        <v>723.82627000000002</v>
      </c>
      <c r="L25" s="83">
        <v>372.01736</v>
      </c>
      <c r="M25" s="83">
        <v>484912.98719999997</v>
      </c>
    </row>
    <row r="26" spans="1:14" ht="28.5" customHeight="1">
      <c r="A26" s="699" t="s">
        <v>85</v>
      </c>
      <c r="B26" s="700"/>
      <c r="C26" s="75">
        <v>-9.2707914701216754E-2</v>
      </c>
      <c r="D26" s="75">
        <v>0.6315489749430524</v>
      </c>
      <c r="E26" s="75">
        <v>-9.2695183029481612E-2</v>
      </c>
      <c r="F26" s="75">
        <v>-9.1325036151458622E-2</v>
      </c>
      <c r="G26" s="75">
        <v>6.7713615237999389E-2</v>
      </c>
      <c r="H26" s="75">
        <v>-9.0773415697058851E-2</v>
      </c>
      <c r="I26" s="75">
        <v>0.15569642854920737</v>
      </c>
      <c r="J26" s="75">
        <v>14.532665401605712</v>
      </c>
      <c r="K26" s="75">
        <v>0.27474446319833068</v>
      </c>
      <c r="L26" s="75">
        <v>1.1081612159174508</v>
      </c>
      <c r="M26" s="75">
        <v>2.7589979631710788E-2</v>
      </c>
    </row>
    <row r="27" spans="1:14" ht="30.75" customHeight="1">
      <c r="A27" s="694" t="s">
        <v>86</v>
      </c>
      <c r="B27" s="694"/>
      <c r="C27" s="84">
        <v>31257.18262</v>
      </c>
      <c r="D27" s="501">
        <v>2.01254</v>
      </c>
      <c r="E27" s="84">
        <v>31259.195159999996</v>
      </c>
      <c r="F27" s="84">
        <v>4498315.6446100008</v>
      </c>
      <c r="G27" s="84">
        <v>23217.959449999998</v>
      </c>
      <c r="H27" s="84">
        <v>4521533.6040599998</v>
      </c>
      <c r="I27" s="84">
        <v>641370.38647000003</v>
      </c>
      <c r="J27" s="84">
        <v>179814.83382</v>
      </c>
      <c r="K27" s="84">
        <v>7722.0338100000008</v>
      </c>
      <c r="L27" s="84">
        <v>8830.240679999999</v>
      </c>
      <c r="M27" s="84">
        <v>5390530.2940000007</v>
      </c>
    </row>
    <row r="28" spans="1:14" ht="12.75" customHeight="1">
      <c r="A28" s="48" t="s">
        <v>103</v>
      </c>
    </row>
    <row r="29" spans="1:14" ht="12.75" customHeight="1"/>
    <row r="30" spans="1:14" ht="12.75" customHeight="1"/>
    <row r="31" spans="1:14" ht="12.75" customHeight="1"/>
    <row r="32" spans="1:14" ht="12.75" customHeight="1">
      <c r="A32" s="461" t="s">
        <v>497</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66" t="s">
        <v>102</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7" t="s">
        <v>491</v>
      </c>
      <c r="K1" s="26" t="str">
        <f>Naslovnica!A20</f>
        <v>Studeni 2012.</v>
      </c>
    </row>
    <row r="2" spans="1:13" ht="12.75" customHeight="1">
      <c r="A2" s="68" t="s">
        <v>104</v>
      </c>
      <c r="K2" s="31" t="str">
        <f>Naslovnica!A24</f>
        <v>November 2012</v>
      </c>
    </row>
    <row r="3" spans="1:13" ht="12.75" customHeight="1">
      <c r="D3" s="695" t="s">
        <v>87</v>
      </c>
      <c r="E3" s="695"/>
      <c r="F3" s="695"/>
    </row>
    <row r="4" spans="1:13" ht="69.75" customHeight="1">
      <c r="A4" s="696" t="s">
        <v>105</v>
      </c>
      <c r="B4" s="696"/>
      <c r="C4" s="70" t="s">
        <v>106</v>
      </c>
      <c r="D4" s="70" t="s">
        <v>107</v>
      </c>
      <c r="E4" s="70" t="s">
        <v>108</v>
      </c>
      <c r="F4" s="70" t="s">
        <v>109</v>
      </c>
    </row>
    <row r="5" spans="1:13" ht="17.25" customHeight="1">
      <c r="A5" s="78" t="str">
        <f>Naslovnica!A20</f>
        <v>Studeni 2012.</v>
      </c>
      <c r="B5" s="85" t="str">
        <f>Naslovnica!A24</f>
        <v>November 2012</v>
      </c>
      <c r="C5" s="86">
        <v>27599.434099998594</v>
      </c>
      <c r="D5" s="86">
        <v>499611.50724999997</v>
      </c>
      <c r="E5" s="86">
        <v>498291.72664000001</v>
      </c>
      <c r="F5" s="86">
        <v>28919.214709998574</v>
      </c>
      <c r="G5" s="521"/>
    </row>
    <row r="6" spans="1:13" ht="17.25" customHeight="1">
      <c r="A6" s="157" t="str">
        <f>'4 Tablica 2 - Graf 2'!F5</f>
        <v>Listopad 2012.</v>
      </c>
      <c r="B6" s="158" t="str">
        <f>'4 Tablica 2 - Graf 2'!F6</f>
        <v>October 2012</v>
      </c>
      <c r="C6" s="86">
        <v>37776.658939998626</v>
      </c>
      <c r="D6" s="86">
        <v>488214.26874999993</v>
      </c>
      <c r="E6" s="86">
        <v>498391.49358999997</v>
      </c>
      <c r="F6" s="86">
        <v>27599.434099998558</v>
      </c>
      <c r="G6" s="521"/>
      <c r="M6" s="466"/>
    </row>
    <row r="7" spans="1:13" ht="19.5" customHeight="1">
      <c r="A7" s="699" t="s">
        <v>100</v>
      </c>
      <c r="B7" s="699"/>
      <c r="C7" s="87">
        <v>-0.26940510689854041</v>
      </c>
      <c r="D7" s="87">
        <v>2.3344746824342049E-2</v>
      </c>
      <c r="E7" s="87">
        <v>-2.0017787478940002E-4</v>
      </c>
      <c r="F7" s="87">
        <v>4.7819118508668448E-2</v>
      </c>
    </row>
    <row r="8" spans="1:13" ht="32.25" customHeight="1">
      <c r="A8" s="699" t="s">
        <v>84</v>
      </c>
      <c r="B8" s="699"/>
      <c r="C8" s="86">
        <v>42361.075919998642</v>
      </c>
      <c r="D8" s="86">
        <v>485687.33218999993</v>
      </c>
      <c r="E8" s="86">
        <v>484912.98719999997</v>
      </c>
      <c r="F8" s="86">
        <v>43135.420909998589</v>
      </c>
    </row>
    <row r="9" spans="1:13" ht="19.5" customHeight="1">
      <c r="A9" s="699" t="s">
        <v>85</v>
      </c>
      <c r="B9" s="699"/>
      <c r="C9" s="87">
        <v>-0.34847183409312521</v>
      </c>
      <c r="D9" s="87">
        <v>2.8669010157656178E-2</v>
      </c>
      <c r="E9" s="87">
        <v>2.7589979631710788E-2</v>
      </c>
      <c r="F9" s="87">
        <v>-0.32957151918517075</v>
      </c>
    </row>
    <row r="10" spans="1:13" ht="21" customHeight="1">
      <c r="A10" s="706" t="s">
        <v>86</v>
      </c>
      <c r="B10" s="706"/>
      <c r="C10" s="88">
        <v>46231.697789998652</v>
      </c>
      <c r="D10" s="88">
        <v>5373217.8109100005</v>
      </c>
      <c r="E10" s="88">
        <v>5390530.2940000007</v>
      </c>
      <c r="F10" s="88">
        <v>28919.214699998498</v>
      </c>
    </row>
    <row r="11" spans="1:13" ht="12.75" customHeight="1"/>
    <row r="12" spans="1:13" ht="12.75" customHeight="1">
      <c r="A12" s="67" t="s">
        <v>492</v>
      </c>
      <c r="K12" s="26" t="str">
        <f>Naslovnica!A20</f>
        <v>Studeni 2012.</v>
      </c>
    </row>
    <row r="13" spans="1:13" ht="12.75" customHeight="1">
      <c r="A13" s="68" t="s">
        <v>573</v>
      </c>
      <c r="K13" s="31" t="str">
        <f>Naslovnica!A24</f>
        <v>November 2012</v>
      </c>
    </row>
    <row r="14" spans="1:13" ht="12.75" customHeight="1">
      <c r="I14" s="695" t="s">
        <v>87</v>
      </c>
      <c r="J14" s="695"/>
      <c r="K14" s="695"/>
    </row>
    <row r="15" spans="1:13" ht="21" customHeight="1">
      <c r="A15" s="696" t="s">
        <v>110</v>
      </c>
      <c r="B15" s="707"/>
      <c r="C15" s="696" t="s">
        <v>111</v>
      </c>
      <c r="D15" s="702" t="s">
        <v>118</v>
      </c>
      <c r="E15" s="702"/>
      <c r="F15" s="702"/>
      <c r="G15" s="702"/>
      <c r="H15" s="702" t="s">
        <v>119</v>
      </c>
      <c r="I15" s="702"/>
      <c r="J15" s="702"/>
      <c r="K15" s="69"/>
    </row>
    <row r="16" spans="1:13" ht="126.75" customHeight="1">
      <c r="A16" s="696"/>
      <c r="B16" s="707"/>
      <c r="C16" s="696"/>
      <c r="D16" s="70" t="s">
        <v>112</v>
      </c>
      <c r="E16" s="70" t="s">
        <v>113</v>
      </c>
      <c r="F16" s="70" t="s">
        <v>114</v>
      </c>
      <c r="G16" s="70" t="s">
        <v>78</v>
      </c>
      <c r="H16" s="70" t="s">
        <v>115</v>
      </c>
      <c r="I16" s="70" t="s">
        <v>116</v>
      </c>
      <c r="J16" s="70" t="s">
        <v>78</v>
      </c>
      <c r="K16" s="70" t="s">
        <v>117</v>
      </c>
    </row>
    <row r="17" spans="1:13" ht="16.5" customHeight="1">
      <c r="A17" s="78" t="str">
        <f>Naslovnica!A20</f>
        <v>Studeni 2012.</v>
      </c>
      <c r="B17" s="85" t="str">
        <f>Naslovnica!A24</f>
        <v>November 2012</v>
      </c>
      <c r="C17" s="86">
        <v>208061.14394000021</v>
      </c>
      <c r="D17" s="86">
        <v>51638.757030000001</v>
      </c>
      <c r="E17" s="86">
        <v>1093.9023500000001</v>
      </c>
      <c r="F17" s="86">
        <v>160.58677</v>
      </c>
      <c r="G17" s="86">
        <v>52893.246149999999</v>
      </c>
      <c r="H17" s="86">
        <v>43909.562460000001</v>
      </c>
      <c r="I17" s="86">
        <v>160.58677</v>
      </c>
      <c r="J17" s="86">
        <v>44070.149230000003</v>
      </c>
      <c r="K17" s="86">
        <v>216884.24086000019</v>
      </c>
      <c r="L17" s="521"/>
      <c r="M17" s="466"/>
    </row>
    <row r="18" spans="1:13" ht="16.5" customHeight="1">
      <c r="A18" s="157" t="str">
        <f>'4 Tablica 2 - Graf 2'!F5</f>
        <v>Listopad 2012.</v>
      </c>
      <c r="B18" s="158" t="str">
        <f>'4 Tablica 2 - Graf 2'!F6</f>
        <v>October 2012</v>
      </c>
      <c r="C18" s="86">
        <v>214427.68477000023</v>
      </c>
      <c r="D18" s="86">
        <v>51062.902849999999</v>
      </c>
      <c r="E18" s="86">
        <v>1214.80053</v>
      </c>
      <c r="F18" s="86">
        <v>232.96254999999999</v>
      </c>
      <c r="G18" s="86">
        <v>52510.665929999996</v>
      </c>
      <c r="H18" s="86">
        <v>58644.244210000004</v>
      </c>
      <c r="I18" s="86">
        <v>232.96254999999999</v>
      </c>
      <c r="J18" s="86">
        <v>58877.206760000001</v>
      </c>
      <c r="K18" s="86">
        <v>208061.14394000024</v>
      </c>
      <c r="L18" s="521"/>
    </row>
    <row r="19" spans="1:13" ht="18.75" customHeight="1">
      <c r="A19" s="699" t="s">
        <v>100</v>
      </c>
      <c r="B19" s="699"/>
      <c r="C19" s="89">
        <v>-2.9690852824479742E-2</v>
      </c>
      <c r="D19" s="89">
        <v>1.1277349070647324E-2</v>
      </c>
      <c r="E19" s="89">
        <v>-9.9521013544503406E-2</v>
      </c>
      <c r="F19" s="89">
        <v>-0.31067560000523686</v>
      </c>
      <c r="G19" s="89">
        <v>7.2857621061215797E-3</v>
      </c>
      <c r="H19" s="89">
        <v>-0.2512553780595479</v>
      </c>
      <c r="I19" s="89">
        <v>-0.31067560000523686</v>
      </c>
      <c r="J19" s="89">
        <v>-0.25149048918637928</v>
      </c>
      <c r="K19" s="89">
        <v>4.2406269392349004E-2</v>
      </c>
    </row>
    <row r="20" spans="1:13" ht="27.75" customHeight="1">
      <c r="A20" s="699" t="s">
        <v>84</v>
      </c>
      <c r="B20" s="699"/>
      <c r="C20" s="86">
        <v>171016.11202000006</v>
      </c>
      <c r="D20" s="86">
        <v>44294.230029999999</v>
      </c>
      <c r="E20" s="86">
        <v>1334.2395900000001</v>
      </c>
      <c r="F20" s="86">
        <v>147.25904</v>
      </c>
      <c r="G20" s="86">
        <v>45775.728659999993</v>
      </c>
      <c r="H20" s="86">
        <v>39828.161599999999</v>
      </c>
      <c r="I20" s="86">
        <v>147.25904</v>
      </c>
      <c r="J20" s="86">
        <v>39975.420639999997</v>
      </c>
      <c r="K20" s="86">
        <v>176816.42004000006</v>
      </c>
    </row>
    <row r="21" spans="1:13" ht="20.25" customHeight="1">
      <c r="A21" s="699" t="s">
        <v>125</v>
      </c>
      <c r="B21" s="699"/>
      <c r="C21" s="89">
        <v>0.2166172033876422</v>
      </c>
      <c r="D21" s="89">
        <v>0.16581227385656402</v>
      </c>
      <c r="E21" s="89">
        <v>-0.1801304966524041</v>
      </c>
      <c r="F21" s="89">
        <v>9.050534350896218E-2</v>
      </c>
      <c r="G21" s="89">
        <v>0.15548671093507846</v>
      </c>
      <c r="H21" s="89">
        <v>0.10247525107962809</v>
      </c>
      <c r="I21" s="89">
        <v>9.050534350896218E-2</v>
      </c>
      <c r="J21" s="89">
        <v>0.10243115705711324</v>
      </c>
      <c r="K21" s="89">
        <v>0.22660690003188533</v>
      </c>
    </row>
    <row r="22" spans="1:13" ht="24" customHeight="1">
      <c r="A22" s="706" t="s">
        <v>120</v>
      </c>
      <c r="B22" s="706"/>
      <c r="C22" s="88">
        <v>179865.43682000009</v>
      </c>
      <c r="D22" s="88">
        <v>628830.84567000007</v>
      </c>
      <c r="E22" s="88">
        <v>12539.540799999999</v>
      </c>
      <c r="F22" s="88">
        <v>2059.85187</v>
      </c>
      <c r="G22" s="88">
        <v>643430.23834000004</v>
      </c>
      <c r="H22" s="88">
        <v>604351.58242999995</v>
      </c>
      <c r="I22" s="88">
        <v>2059.85187</v>
      </c>
      <c r="J22" s="88">
        <v>606411.43429999996</v>
      </c>
      <c r="K22" s="88">
        <v>216884.24086000014</v>
      </c>
    </row>
    <row r="23" spans="1:13" ht="35.25" customHeight="1">
      <c r="A23" s="704" t="s">
        <v>121</v>
      </c>
      <c r="B23" s="704"/>
      <c r="C23" s="704"/>
      <c r="D23" s="704"/>
      <c r="E23" s="704"/>
      <c r="F23" s="704"/>
      <c r="G23" s="704"/>
      <c r="H23" s="704"/>
      <c r="I23" s="704"/>
      <c r="J23" s="704"/>
      <c r="K23" s="704"/>
    </row>
    <row r="24" spans="1:13" ht="42.75" customHeight="1">
      <c r="A24" s="705" t="s">
        <v>122</v>
      </c>
      <c r="B24" s="705"/>
      <c r="C24" s="705"/>
      <c r="D24" s="705"/>
      <c r="E24" s="705"/>
      <c r="F24" s="705"/>
      <c r="G24" s="705"/>
      <c r="H24" s="705"/>
      <c r="I24" s="705"/>
      <c r="J24" s="705"/>
      <c r="K24" s="705"/>
    </row>
    <row r="25" spans="1:13" ht="12.75" customHeight="1">
      <c r="B25" s="91"/>
      <c r="C25" s="92"/>
      <c r="D25" s="92"/>
      <c r="E25" s="92"/>
      <c r="F25" s="93"/>
      <c r="G25" s="93"/>
      <c r="H25" s="93"/>
      <c r="I25" s="93"/>
      <c r="J25" s="94"/>
    </row>
    <row r="26" spans="1:13" ht="12.75" customHeight="1">
      <c r="A26" s="90" t="s">
        <v>123</v>
      </c>
    </row>
    <row r="27" spans="1:13" ht="12.75" customHeight="1"/>
    <row r="28" spans="1:13" ht="12.75" customHeight="1">
      <c r="A28" s="461" t="s">
        <v>497</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49" t="s">
        <v>124</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7" t="s">
        <v>493</v>
      </c>
      <c r="H1" s="26" t="str">
        <f>Naslovnica!A20</f>
        <v>Studeni 2012.</v>
      </c>
    </row>
    <row r="2" spans="1:9" ht="12.75" customHeight="1">
      <c r="A2" s="619" t="s">
        <v>923</v>
      </c>
      <c r="H2" s="615" t="str">
        <f>Naslovnica!A24</f>
        <v>November 2012</v>
      </c>
    </row>
    <row r="3" spans="1:9" ht="12.75" customHeight="1"/>
    <row r="4" spans="1:9" ht="12.75" customHeight="1">
      <c r="F4" s="695" t="s">
        <v>925</v>
      </c>
      <c r="G4" s="695"/>
      <c r="H4" s="695"/>
    </row>
    <row r="5" spans="1:9" ht="21" customHeight="1">
      <c r="A5" s="95"/>
      <c r="B5" s="702" t="s">
        <v>922</v>
      </c>
      <c r="C5" s="702"/>
      <c r="D5" s="702"/>
      <c r="E5" s="702"/>
      <c r="F5" s="702"/>
      <c r="G5" s="702"/>
      <c r="H5" s="53"/>
    </row>
    <row r="6" spans="1:9" ht="33.75" customHeight="1">
      <c r="A6" s="96" t="s">
        <v>126</v>
      </c>
      <c r="B6" s="95" t="str">
        <f>Naslovnica!A20</f>
        <v>Studeni 2012.</v>
      </c>
      <c r="C6" s="122" t="str">
        <f>'4 Tablica 2 - Graf 2'!F5</f>
        <v>Listopad 2012.</v>
      </c>
      <c r="D6" s="95" t="s">
        <v>127</v>
      </c>
      <c r="E6" s="95" t="s">
        <v>128</v>
      </c>
      <c r="F6" s="95" t="s">
        <v>129</v>
      </c>
      <c r="G6" s="95" t="s">
        <v>130</v>
      </c>
      <c r="H6" s="95" t="s">
        <v>131</v>
      </c>
    </row>
    <row r="7" spans="1:9" ht="33.75" customHeight="1">
      <c r="A7" s="616" t="s">
        <v>132</v>
      </c>
      <c r="B7" s="616" t="str">
        <f>Naslovnica!A24</f>
        <v>November 2012</v>
      </c>
      <c r="C7" s="617" t="str">
        <f>'4 Tablica 2 - Graf 2'!F6</f>
        <v>October 2012</v>
      </c>
      <c r="D7" s="616" t="s">
        <v>133</v>
      </c>
      <c r="E7" s="618" t="s">
        <v>134</v>
      </c>
      <c r="F7" s="618" t="s">
        <v>135</v>
      </c>
      <c r="G7" s="618" t="s">
        <v>136</v>
      </c>
      <c r="H7" s="618" t="s">
        <v>137</v>
      </c>
    </row>
    <row r="8" spans="1:9">
      <c r="A8" s="97" t="s">
        <v>138</v>
      </c>
      <c r="B8" s="98">
        <v>149850.81581999999</v>
      </c>
      <c r="C8" s="98">
        <v>164069.49899000002</v>
      </c>
      <c r="D8" s="89">
        <v>-8.6662562252760075E-2</v>
      </c>
      <c r="E8" s="98">
        <v>164795.97625000001</v>
      </c>
      <c r="F8" s="89">
        <v>-9.0688867350303515E-2</v>
      </c>
      <c r="G8" s="98">
        <v>1729954.0897099997</v>
      </c>
      <c r="H8" s="98">
        <v>16160283.873559998</v>
      </c>
      <c r="I8" s="521"/>
    </row>
    <row r="9" spans="1:9">
      <c r="A9" s="97" t="s">
        <v>139</v>
      </c>
      <c r="B9" s="98">
        <v>53264.145850000001</v>
      </c>
      <c r="C9" s="98">
        <v>58602.753340000003</v>
      </c>
      <c r="D9" s="89">
        <v>-9.10982366140137E-2</v>
      </c>
      <c r="E9" s="98">
        <v>58855.459869999999</v>
      </c>
      <c r="F9" s="89">
        <v>-9.5000770231854409E-2</v>
      </c>
      <c r="G9" s="98">
        <v>609989.9408199999</v>
      </c>
      <c r="H9" s="98">
        <v>4926370.701580001</v>
      </c>
      <c r="I9" s="466"/>
    </row>
    <row r="10" spans="1:9">
      <c r="A10" s="97" t="s">
        <v>140</v>
      </c>
      <c r="B10" s="98">
        <v>69314.125659999991</v>
      </c>
      <c r="C10" s="98">
        <v>75671.766709999996</v>
      </c>
      <c r="D10" s="89">
        <v>-8.4016025083234191E-2</v>
      </c>
      <c r="E10" s="98">
        <v>76149.265579999992</v>
      </c>
      <c r="F10" s="89">
        <v>-8.9759761541222241E-2</v>
      </c>
      <c r="G10" s="98">
        <v>795867.69147000008</v>
      </c>
      <c r="H10" s="98">
        <v>7049336.7414399991</v>
      </c>
    </row>
    <row r="11" spans="1:9">
      <c r="A11" s="97" t="s">
        <v>141</v>
      </c>
      <c r="B11" s="98">
        <v>118833.22165000001</v>
      </c>
      <c r="C11" s="98">
        <v>130563.54517</v>
      </c>
      <c r="D11" s="89">
        <v>-8.9843788361648316E-2</v>
      </c>
      <c r="E11" s="98">
        <v>130784.84819</v>
      </c>
      <c r="F11" s="89">
        <v>-9.1383877455261942E-2</v>
      </c>
      <c r="G11" s="98">
        <v>1362503.9226100002</v>
      </c>
      <c r="H11" s="98">
        <v>12417605.183049999</v>
      </c>
    </row>
    <row r="12" spans="1:9" ht="22.5" customHeight="1">
      <c r="A12" s="99" t="s">
        <v>142</v>
      </c>
      <c r="B12" s="100">
        <v>391262.30898000003</v>
      </c>
      <c r="C12" s="100">
        <v>428907.56421000004</v>
      </c>
      <c r="D12" s="101">
        <v>-8.7770089341600618E-2</v>
      </c>
      <c r="E12" s="100">
        <v>430585.54988999997</v>
      </c>
      <c r="F12" s="101">
        <v>-9.1325036151458622E-2</v>
      </c>
      <c r="G12" s="100">
        <v>4498315.6446099998</v>
      </c>
      <c r="H12" s="100">
        <v>40553596.499629997</v>
      </c>
    </row>
    <row r="13" spans="1:9" ht="21.75" customHeight="1">
      <c r="A13" s="711" t="s">
        <v>143</v>
      </c>
      <c r="B13" s="711"/>
      <c r="C13" s="711"/>
      <c r="D13" s="711"/>
      <c r="E13" s="711"/>
      <c r="F13" s="711"/>
      <c r="G13" s="711"/>
      <c r="H13" s="711"/>
    </row>
    <row r="14" spans="1:9" ht="21" customHeight="1">
      <c r="A14" s="712" t="s">
        <v>144</v>
      </c>
      <c r="B14" s="712"/>
      <c r="C14" s="712"/>
      <c r="D14" s="712"/>
      <c r="E14" s="712"/>
      <c r="F14" s="712"/>
      <c r="G14" s="712"/>
      <c r="H14" s="712"/>
    </row>
    <row r="15" spans="1:9" ht="12.75" customHeight="1"/>
    <row r="16" spans="1:9" ht="12.75" customHeight="1"/>
    <row r="17" spans="1:9" ht="12.75" customHeight="1">
      <c r="A17" s="67" t="s">
        <v>1265</v>
      </c>
      <c r="H17" s="26" t="str">
        <f>Naslovnica!A20</f>
        <v>Studeni 2012.</v>
      </c>
    </row>
    <row r="18" spans="1:9" ht="12.75" customHeight="1">
      <c r="A18" s="619" t="s">
        <v>924</v>
      </c>
      <c r="H18" s="615" t="str">
        <f>Naslovnica!A24</f>
        <v>November 2012</v>
      </c>
    </row>
    <row r="19" spans="1:9" ht="12.75" customHeight="1"/>
    <row r="20" spans="1:9" ht="12.75" customHeight="1">
      <c r="E20" s="695" t="s">
        <v>925</v>
      </c>
      <c r="F20" s="695"/>
      <c r="G20" s="695"/>
    </row>
    <row r="21" spans="1:9" ht="25.5" customHeight="1">
      <c r="A21" s="95"/>
      <c r="B21" s="702" t="s">
        <v>145</v>
      </c>
      <c r="C21" s="702"/>
      <c r="D21" s="702"/>
      <c r="E21" s="702"/>
      <c r="F21" s="702"/>
      <c r="G21" s="702"/>
    </row>
    <row r="22" spans="1:9" ht="33.75" customHeight="1">
      <c r="A22" s="95" t="s">
        <v>126</v>
      </c>
      <c r="B22" s="95" t="str">
        <f>Naslovnica!A20</f>
        <v>Studeni 2012.</v>
      </c>
      <c r="C22" s="122" t="str">
        <f>'4 Tablica 2 - Graf 2'!F5</f>
        <v>Listopad 2012.</v>
      </c>
      <c r="D22" s="95" t="s">
        <v>127</v>
      </c>
      <c r="E22" s="95" t="s">
        <v>128</v>
      </c>
      <c r="F22" s="95" t="s">
        <v>129</v>
      </c>
      <c r="G22" s="95" t="s">
        <v>130</v>
      </c>
    </row>
    <row r="23" spans="1:9" ht="33.75" customHeight="1">
      <c r="A23" s="616" t="s">
        <v>132</v>
      </c>
      <c r="B23" s="616" t="str">
        <f>Naslovnica!A24</f>
        <v>November 2012</v>
      </c>
      <c r="C23" s="617" t="str">
        <f>'4 Tablica 2 - Graf 2'!F6</f>
        <v>October 2012</v>
      </c>
      <c r="D23" s="616" t="s">
        <v>133</v>
      </c>
      <c r="E23" s="618" t="s">
        <v>134</v>
      </c>
      <c r="F23" s="618" t="s">
        <v>135</v>
      </c>
      <c r="G23" s="618" t="s">
        <v>136</v>
      </c>
    </row>
    <row r="24" spans="1:9">
      <c r="A24" s="97" t="s">
        <v>138</v>
      </c>
      <c r="B24" s="98">
        <v>771.9796</v>
      </c>
      <c r="C24" s="98">
        <v>847.01602000000003</v>
      </c>
      <c r="D24" s="89">
        <v>-8.8589139081454465E-2</v>
      </c>
      <c r="E24" s="98">
        <v>853.28475000000003</v>
      </c>
      <c r="F24" s="89">
        <v>-9.5284897567898666E-2</v>
      </c>
      <c r="G24" s="98">
        <v>8931.6034899999995</v>
      </c>
      <c r="H24" s="521"/>
      <c r="I24" s="466"/>
    </row>
    <row r="25" spans="1:9">
      <c r="A25" s="97" t="s">
        <v>139</v>
      </c>
      <c r="B25" s="98">
        <v>429.56151</v>
      </c>
      <c r="C25" s="98">
        <v>472.61955999999998</v>
      </c>
      <c r="D25" s="89">
        <v>-9.1105095184803572E-2</v>
      </c>
      <c r="E25" s="98">
        <v>474.63621999999998</v>
      </c>
      <c r="F25" s="89">
        <v>-9.4966856933084418E-2</v>
      </c>
      <c r="G25" s="98">
        <v>4919.2845599999991</v>
      </c>
      <c r="H25" s="466"/>
    </row>
    <row r="26" spans="1:9">
      <c r="A26" s="97" t="s">
        <v>140</v>
      </c>
      <c r="B26" s="98">
        <v>559.00006000000008</v>
      </c>
      <c r="C26" s="98">
        <v>610.28129000000001</v>
      </c>
      <c r="D26" s="89">
        <v>-8.4028841847666569E-2</v>
      </c>
      <c r="E26" s="98">
        <v>614.09822999999994</v>
      </c>
      <c r="F26" s="89">
        <v>-8.9722079153362597E-2</v>
      </c>
      <c r="G26" s="98">
        <v>6418.3831899999996</v>
      </c>
    </row>
    <row r="27" spans="1:9">
      <c r="A27" s="97" t="s">
        <v>141</v>
      </c>
      <c r="B27" s="98">
        <v>958.35395999999992</v>
      </c>
      <c r="C27" s="98">
        <v>1052.9633700000002</v>
      </c>
      <c r="D27" s="89">
        <v>-8.9850618450288772E-2</v>
      </c>
      <c r="E27" s="98">
        <v>1054.69506</v>
      </c>
      <c r="F27" s="89">
        <v>-9.1344980794733313E-2</v>
      </c>
      <c r="G27" s="98">
        <v>10987.91138</v>
      </c>
    </row>
    <row r="28" spans="1:9" ht="22.5" customHeight="1">
      <c r="A28" s="99" t="s">
        <v>142</v>
      </c>
      <c r="B28" s="100">
        <v>2718.8951299999999</v>
      </c>
      <c r="C28" s="100">
        <v>2982.8802400000004</v>
      </c>
      <c r="D28" s="101">
        <v>-8.8500069986048285E-2</v>
      </c>
      <c r="E28" s="100">
        <v>2996.7142600000002</v>
      </c>
      <c r="F28" s="101">
        <v>-9.2707914701216892E-2</v>
      </c>
      <c r="G28" s="100">
        <v>31257.18262</v>
      </c>
    </row>
    <row r="29" spans="1:9" ht="24.75" customHeight="1">
      <c r="A29" s="708" t="s">
        <v>146</v>
      </c>
      <c r="B29" s="708"/>
      <c r="C29" s="708"/>
      <c r="D29" s="708"/>
      <c r="E29" s="708"/>
      <c r="F29" s="708"/>
      <c r="G29" s="708"/>
    </row>
    <row r="30" spans="1:9" ht="25.5" customHeight="1">
      <c r="A30" s="709" t="s">
        <v>147</v>
      </c>
      <c r="B30" s="710"/>
      <c r="C30" s="710"/>
      <c r="D30" s="710"/>
      <c r="E30" s="710"/>
      <c r="F30" s="710"/>
      <c r="G30" s="710"/>
    </row>
    <row r="31" spans="1:9" ht="12.75" customHeight="1"/>
    <row r="32" spans="1:9" ht="12.75" customHeight="1">
      <c r="A32" s="90" t="s">
        <v>926</v>
      </c>
    </row>
    <row r="33" spans="1:8" ht="12.75" customHeight="1"/>
    <row r="34" spans="1:8" ht="12.75" customHeight="1"/>
    <row r="35" spans="1:8" ht="12.75" customHeight="1">
      <c r="A35" s="461" t="s">
        <v>497</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49" t="s">
        <v>148</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10.42578125" customWidth="1"/>
    <col min="4" max="4" width="13.5703125" customWidth="1"/>
    <col min="5" max="5" width="11.7109375" customWidth="1"/>
    <col min="6" max="7" width="10" customWidth="1"/>
  </cols>
  <sheetData>
    <row r="1" spans="1:8" ht="12.75" customHeight="1">
      <c r="A1" s="22" t="s">
        <v>494</v>
      </c>
      <c r="G1" s="26" t="str">
        <f>Naslovnica!A20</f>
        <v>Studeni 2012.</v>
      </c>
    </row>
    <row r="2" spans="1:8" ht="12.75" customHeight="1">
      <c r="A2" s="614" t="s">
        <v>149</v>
      </c>
      <c r="G2" s="615" t="str">
        <f>Naslovnica!A24</f>
        <v>November 2012</v>
      </c>
    </row>
    <row r="3" spans="1:8" ht="12.75" customHeight="1"/>
    <row r="4" spans="1:8" ht="12.75" customHeight="1">
      <c r="E4" s="713" t="s">
        <v>927</v>
      </c>
      <c r="F4" s="713"/>
      <c r="G4" s="713"/>
    </row>
    <row r="5" spans="1:8" ht="16.5" customHeight="1">
      <c r="A5" s="714" t="s">
        <v>928</v>
      </c>
      <c r="B5" s="715" t="s">
        <v>929</v>
      </c>
      <c r="C5" s="715"/>
      <c r="D5" s="715"/>
      <c r="E5" s="715"/>
      <c r="F5" s="715"/>
      <c r="G5" s="715"/>
    </row>
    <row r="6" spans="1:8" ht="12.75" customHeight="1">
      <c r="A6" s="714"/>
      <c r="B6" s="719" t="str">
        <f>Naslovnica!A20</f>
        <v>Studeni 2012.</v>
      </c>
      <c r="C6" s="719"/>
      <c r="D6" s="720" t="str">
        <f>'4 Tablica 2 - Graf 2'!F5</f>
        <v>Listopad 2012.</v>
      </c>
      <c r="E6" s="719"/>
      <c r="F6" s="721" t="s">
        <v>156</v>
      </c>
      <c r="G6" s="721"/>
    </row>
    <row r="7" spans="1:8" ht="12.75" customHeight="1">
      <c r="A7" s="714"/>
      <c r="B7" s="716" t="str">
        <f>Naslovnica!A24</f>
        <v>November 2012</v>
      </c>
      <c r="C7" s="716"/>
      <c r="D7" s="717" t="str">
        <f>'4 Tablica 2 - Graf 2'!F6</f>
        <v>October 2012</v>
      </c>
      <c r="E7" s="716"/>
      <c r="F7" s="718" t="s">
        <v>157</v>
      </c>
      <c r="G7" s="718"/>
    </row>
    <row r="8" spans="1:8" ht="12.75" customHeight="1">
      <c r="A8" s="714"/>
      <c r="B8" s="103" t="s">
        <v>150</v>
      </c>
      <c r="C8" s="103" t="s">
        <v>151</v>
      </c>
      <c r="D8" s="103" t="s">
        <v>150</v>
      </c>
      <c r="E8" s="103" t="s">
        <v>151</v>
      </c>
      <c r="F8" s="103" t="s">
        <v>150</v>
      </c>
      <c r="G8" s="103" t="s">
        <v>152</v>
      </c>
    </row>
    <row r="9" spans="1:8" ht="12.75" customHeight="1">
      <c r="A9" s="714"/>
      <c r="B9" s="620" t="s">
        <v>153</v>
      </c>
      <c r="C9" s="620" t="s">
        <v>154</v>
      </c>
      <c r="D9" s="620" t="s">
        <v>153</v>
      </c>
      <c r="E9" s="620" t="s">
        <v>154</v>
      </c>
      <c r="F9" s="620" t="s">
        <v>153</v>
      </c>
      <c r="G9" s="620" t="s">
        <v>155</v>
      </c>
    </row>
    <row r="10" spans="1:8">
      <c r="A10" s="104" t="s">
        <v>138</v>
      </c>
      <c r="B10" s="105">
        <v>20329550.994320001</v>
      </c>
      <c r="C10" s="106">
        <v>0.4020205599001187</v>
      </c>
      <c r="D10" s="107">
        <v>20115286.443999998</v>
      </c>
      <c r="E10" s="106">
        <v>0.40231684915910082</v>
      </c>
      <c r="F10" s="108">
        <v>214264.55032000318</v>
      </c>
      <c r="G10" s="106">
        <v>1.0651826953421928E-2</v>
      </c>
      <c r="H10" s="521"/>
    </row>
    <row r="11" spans="1:8">
      <c r="A11" s="104" t="s">
        <v>139</v>
      </c>
      <c r="B11" s="105">
        <v>6774429.0137499999</v>
      </c>
      <c r="C11" s="106">
        <v>0.13396556303050217</v>
      </c>
      <c r="D11" s="105">
        <v>6674264.5130000003</v>
      </c>
      <c r="E11" s="106">
        <v>0.13348897997549991</v>
      </c>
      <c r="F11" s="108">
        <v>100164.50074999966</v>
      </c>
      <c r="G11" s="106">
        <v>1.5007571329380465E-2</v>
      </c>
    </row>
    <row r="12" spans="1:8">
      <c r="A12" s="104" t="s">
        <v>140</v>
      </c>
      <c r="B12" s="105">
        <v>8269858.3427700009</v>
      </c>
      <c r="C12" s="106">
        <v>0.16353794937153107</v>
      </c>
      <c r="D12" s="105">
        <v>8194045.3859999999</v>
      </c>
      <c r="E12" s="106">
        <v>0.16388543761182686</v>
      </c>
      <c r="F12" s="108">
        <v>75812.956770000979</v>
      </c>
      <c r="G12" s="106">
        <v>9.2522012264579789E-3</v>
      </c>
    </row>
    <row r="13" spans="1:8">
      <c r="A13" s="104" t="s">
        <v>141</v>
      </c>
      <c r="B13" s="105">
        <v>15194597.749469999</v>
      </c>
      <c r="C13" s="106">
        <v>0.30047592769784809</v>
      </c>
      <c r="D13" s="105">
        <v>15015021.627</v>
      </c>
      <c r="E13" s="106">
        <v>0.30030873325357238</v>
      </c>
      <c r="F13" s="108">
        <v>179576.1224699989</v>
      </c>
      <c r="G13" s="106">
        <v>1.1959764489921643E-2</v>
      </c>
    </row>
    <row r="14" spans="1:8" ht="18.75" customHeight="1">
      <c r="A14" s="109" t="s">
        <v>159</v>
      </c>
      <c r="B14" s="110">
        <v>50568436.100309998</v>
      </c>
      <c r="C14" s="111">
        <v>1</v>
      </c>
      <c r="D14" s="110">
        <v>49998617.969999999</v>
      </c>
      <c r="E14" s="111">
        <v>1</v>
      </c>
      <c r="F14" s="112">
        <v>569818.13030999899</v>
      </c>
      <c r="G14" s="111">
        <v>1.1396677617207418E-2</v>
      </c>
    </row>
    <row r="15" spans="1:8" ht="12.75" customHeight="1">
      <c r="A15" s="113" t="s">
        <v>930</v>
      </c>
    </row>
    <row r="16" spans="1:8" ht="12.75" customHeight="1"/>
    <row r="17" spans="1:8" ht="12.75" customHeight="1"/>
    <row r="18" spans="1:8" ht="12.75" customHeight="1">
      <c r="A18" s="22" t="s">
        <v>495</v>
      </c>
      <c r="G18" s="26" t="str">
        <f>Naslovnica!A20</f>
        <v>Studeni 2012.</v>
      </c>
    </row>
    <row r="19" spans="1:8" ht="12.75" customHeight="1">
      <c r="A19" s="614" t="s">
        <v>29</v>
      </c>
      <c r="G19" s="615" t="str">
        <f>Naslovnica!A24</f>
        <v>November 2012</v>
      </c>
    </row>
    <row r="20" spans="1:8" ht="12.75" customHeight="1"/>
    <row r="21" spans="1:8" ht="12.75" customHeight="1">
      <c r="H21" s="466"/>
    </row>
    <row r="22" spans="1:8" ht="12.75" customHeight="1">
      <c r="H22" s="466"/>
    </row>
    <row r="23" spans="1:8" ht="12.75" customHeight="1">
      <c r="H23" s="521"/>
    </row>
    <row r="24" spans="1:8" ht="12.75" customHeight="1">
      <c r="G24" s="521"/>
      <c r="H24" s="466"/>
    </row>
    <row r="25" spans="1:8" ht="12.75" customHeight="1">
      <c r="G25" s="521"/>
    </row>
    <row r="26" spans="1:8" ht="12.75" customHeight="1">
      <c r="H26" s="466"/>
    </row>
    <row r="27" spans="1:8" ht="12.75" customHeight="1"/>
    <row r="28" spans="1:8" ht="12.75" customHeight="1"/>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525"/>
      <c r="B36" s="666" t="s">
        <v>930</v>
      </c>
    </row>
    <row r="37" spans="1:10" ht="12.75" customHeight="1"/>
    <row r="38" spans="1:10" ht="12.75" customHeight="1"/>
    <row r="39" spans="1:10" ht="12.75" customHeight="1">
      <c r="A39" s="114" t="s">
        <v>30</v>
      </c>
      <c r="G39" s="26" t="str">
        <f>Naslovnica!A20</f>
        <v>Studeni 2012.</v>
      </c>
    </row>
    <row r="40" spans="1:10" ht="12.75" customHeight="1">
      <c r="A40" s="621" t="s">
        <v>31</v>
      </c>
      <c r="G40" s="615" t="str">
        <f>Naslovnica!A24</f>
        <v>November 2012</v>
      </c>
    </row>
    <row r="41" spans="1:10" ht="12.75" customHeight="1">
      <c r="H41" s="466"/>
    </row>
    <row r="42" spans="1:10" ht="12.75" customHeight="1">
      <c r="G42" s="466"/>
      <c r="H42" s="466"/>
    </row>
    <row r="43" spans="1:10" ht="12.75" customHeight="1">
      <c r="J43" s="466"/>
    </row>
    <row r="44" spans="1:10" ht="12.75" customHeight="1">
      <c r="H44" s="466"/>
    </row>
    <row r="45" spans="1:10" ht="12.75" customHeight="1">
      <c r="G45" s="521"/>
    </row>
    <row r="46" spans="1:10" ht="12.75" customHeight="1">
      <c r="G46" s="521"/>
      <c r="H46" s="521"/>
    </row>
    <row r="47" spans="1:10" ht="12.75" customHeight="1"/>
    <row r="48" spans="1:10" ht="12.75" customHeight="1"/>
    <row r="49" spans="1:7" ht="12.75" customHeight="1"/>
    <row r="50" spans="1:7" ht="12.75" customHeight="1"/>
    <row r="51" spans="1:7" ht="12.75" customHeight="1"/>
    <row r="52" spans="1:7" ht="12.75" customHeight="1"/>
    <row r="53" spans="1:7" ht="12.75" customHeight="1"/>
    <row r="54" spans="1:7" ht="12.75" customHeight="1"/>
    <row r="55" spans="1:7" ht="12.75" customHeight="1"/>
    <row r="56" spans="1:7" ht="12.75" customHeight="1"/>
    <row r="57" spans="1:7" ht="12.75" customHeight="1">
      <c r="A57" s="525"/>
      <c r="B57" s="666" t="s">
        <v>930</v>
      </c>
    </row>
    <row r="58" spans="1:7" ht="12.75" customHeight="1"/>
    <row r="59" spans="1:7" ht="12.75" customHeight="1">
      <c r="A59" s="461" t="s">
        <v>497</v>
      </c>
    </row>
    <row r="60" spans="1:7" ht="12.75" customHeight="1"/>
    <row r="61" spans="1:7" ht="12.75" customHeight="1">
      <c r="G61" s="49" t="s">
        <v>158</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5"/>
  <sheetViews>
    <sheetView showGridLines="0" zoomScaleNormal="100" workbookViewId="0"/>
  </sheetViews>
  <sheetFormatPr defaultRowHeight="15"/>
  <cols>
    <col min="1" max="1" width="16.42578125" customWidth="1"/>
    <col min="2" max="6" width="14.28515625" customWidth="1"/>
  </cols>
  <sheetData>
    <row r="1" spans="1:7" ht="12.75" customHeight="1">
      <c r="A1" s="125" t="s">
        <v>496</v>
      </c>
      <c r="F1" s="26" t="str">
        <f>Naslovnica!A20</f>
        <v>Studeni 2012.</v>
      </c>
    </row>
    <row r="2" spans="1:7" ht="12.75" customHeight="1">
      <c r="A2" s="622" t="s">
        <v>33</v>
      </c>
      <c r="F2" s="615" t="str">
        <f>Naslovnica!A24</f>
        <v>November 2012</v>
      </c>
    </row>
    <row r="3" spans="1:7" ht="12.75" customHeight="1"/>
    <row r="4" spans="1:7">
      <c r="A4" s="714" t="s">
        <v>931</v>
      </c>
      <c r="B4" s="103"/>
      <c r="C4" s="102"/>
      <c r="D4" s="723" t="s">
        <v>932</v>
      </c>
      <c r="E4" s="723"/>
      <c r="F4" s="723"/>
    </row>
    <row r="5" spans="1:7">
      <c r="A5" s="722"/>
      <c r="B5" s="126" t="str">
        <f>Naslovnica!A20</f>
        <v>Studeni 2012.</v>
      </c>
      <c r="C5" s="123" t="str">
        <f>'4 Tablica 2 - Graf 2'!F5</f>
        <v>Listopad 2012.</v>
      </c>
      <c r="D5" s="127" t="s">
        <v>933</v>
      </c>
      <c r="E5" s="128" t="s">
        <v>934</v>
      </c>
      <c r="F5" s="103" t="s">
        <v>935</v>
      </c>
    </row>
    <row r="6" spans="1:7">
      <c r="A6" s="722"/>
      <c r="B6" s="618" t="str">
        <f>Naslovnica!A24</f>
        <v>November 2012</v>
      </c>
      <c r="C6" s="623" t="str">
        <f>'4 Tablica 2 - Graf 2'!F6</f>
        <v>October 2012</v>
      </c>
      <c r="D6" s="103"/>
      <c r="E6" s="103"/>
      <c r="F6" s="103"/>
    </row>
    <row r="7" spans="1:7">
      <c r="A7" s="129" t="s">
        <v>138</v>
      </c>
      <c r="B7" s="130">
        <v>180.63720000000001</v>
      </c>
      <c r="C7" s="130">
        <v>179.91239999999999</v>
      </c>
      <c r="D7" s="131">
        <v>179.69880000000001</v>
      </c>
      <c r="E7" s="130">
        <v>180.8338</v>
      </c>
      <c r="F7" s="132">
        <v>1.1349999999999909</v>
      </c>
      <c r="G7" s="521"/>
    </row>
    <row r="8" spans="1:7">
      <c r="A8" s="129" t="s">
        <v>139</v>
      </c>
      <c r="B8" s="130">
        <v>181.91829999999999</v>
      </c>
      <c r="C8" s="130">
        <v>180.47550000000001</v>
      </c>
      <c r="D8" s="131">
        <v>180.54910000000001</v>
      </c>
      <c r="E8" s="130">
        <v>182.11920000000001</v>
      </c>
      <c r="F8" s="132">
        <v>1.5700999999999965</v>
      </c>
    </row>
    <row r="9" spans="1:7">
      <c r="A9" s="129" t="s">
        <v>140</v>
      </c>
      <c r="B9" s="130">
        <v>161.86009999999999</v>
      </c>
      <c r="C9" s="130">
        <v>161.5635</v>
      </c>
      <c r="D9" s="131">
        <v>161.46010000000001</v>
      </c>
      <c r="E9" s="130">
        <v>162.49850000000001</v>
      </c>
      <c r="F9" s="132">
        <v>1.0383999999999958</v>
      </c>
    </row>
    <row r="10" spans="1:7">
      <c r="A10" s="129" t="s">
        <v>141</v>
      </c>
      <c r="B10" s="130">
        <v>175.797</v>
      </c>
      <c r="C10" s="131">
        <v>174.87569999999999</v>
      </c>
      <c r="D10" s="131">
        <v>174.7218</v>
      </c>
      <c r="E10" s="130">
        <v>176.0016</v>
      </c>
      <c r="F10" s="132">
        <v>1.2797999999999945</v>
      </c>
    </row>
    <row r="11" spans="1:7" ht="18.75" customHeight="1">
      <c r="A11" s="133" t="s">
        <v>160</v>
      </c>
      <c r="B11" s="134">
        <v>176.28369126841108</v>
      </c>
      <c r="C11" s="134">
        <v>175.46788514165027</v>
      </c>
      <c r="D11" s="134">
        <v>175.40638258723948</v>
      </c>
      <c r="E11" s="134">
        <v>176.52404040417457</v>
      </c>
      <c r="F11" s="135">
        <v>1.1176578169350933</v>
      </c>
    </row>
    <row r="12" spans="1:7" ht="12.75" customHeight="1">
      <c r="A12" s="136" t="s">
        <v>161</v>
      </c>
    </row>
    <row r="13" spans="1:7" ht="12.75" customHeight="1"/>
    <row r="14" spans="1:7" ht="20.25" customHeight="1">
      <c r="A14" s="724" t="s">
        <v>162</v>
      </c>
      <c r="B14" s="724"/>
      <c r="C14" s="724"/>
      <c r="D14" s="724"/>
      <c r="E14" s="724"/>
      <c r="F14" s="724"/>
    </row>
    <row r="15" spans="1:7" ht="19.5" customHeight="1">
      <c r="A15" s="725" t="s">
        <v>163</v>
      </c>
      <c r="B15" s="725"/>
      <c r="C15" s="725"/>
      <c r="D15" s="725"/>
      <c r="E15" s="725"/>
      <c r="F15" s="725"/>
    </row>
    <row r="16" spans="1:7" ht="12.75" customHeight="1"/>
    <row r="17" spans="1:7" ht="12.75" customHeight="1">
      <c r="A17" s="461" t="s">
        <v>497</v>
      </c>
    </row>
    <row r="18" spans="1:7" ht="12.75" customHeight="1">
      <c r="A18" s="22"/>
    </row>
    <row r="19" spans="1:7" ht="12.75" customHeight="1">
      <c r="A19" s="27"/>
      <c r="F19" s="26"/>
    </row>
    <row r="20" spans="1:7" ht="12.75" customHeight="1">
      <c r="A20" s="138"/>
      <c r="F20" s="31"/>
    </row>
    <row r="21" spans="1:7" ht="12.75" customHeight="1"/>
    <row r="22" spans="1:7" ht="12.75" customHeight="1"/>
    <row r="23" spans="1:7" ht="12.75" customHeight="1"/>
    <row r="24" spans="1:7" ht="12.75" customHeight="1">
      <c r="G24" s="466"/>
    </row>
    <row r="25" spans="1:7" ht="12.75" customHeight="1">
      <c r="G25" s="466"/>
    </row>
    <row r="26" spans="1:7" ht="12.75" customHeight="1">
      <c r="G26" s="466"/>
    </row>
    <row r="27" spans="1:7" ht="12.75" customHeight="1"/>
    <row r="28" spans="1:7" ht="12.75" customHeight="1"/>
    <row r="29" spans="1:7" ht="12.75" customHeight="1">
      <c r="G29" s="466"/>
    </row>
    <row r="30" spans="1:7" ht="12.75" customHeight="1">
      <c r="G30" s="543"/>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c r="A45" s="136"/>
    </row>
    <row r="46" spans="1:1" ht="12.75" customHeight="1">
      <c r="A46" s="136"/>
    </row>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row r="58" spans="6:6" ht="12.75" customHeight="1">
      <c r="F58" s="625" t="s">
        <v>959</v>
      </c>
    </row>
    <row r="59" spans="6:6" ht="12.75" customHeight="1"/>
    <row r="60" spans="6:6" ht="12.75" customHeight="1"/>
    <row r="61" spans="6:6" ht="12.75" customHeight="1"/>
    <row r="62" spans="6:6" ht="12.75" customHeight="1"/>
    <row r="63" spans="6:6" ht="12.75" customHeight="1"/>
    <row r="64" spans="6:6" ht="12.75" customHeight="1"/>
    <row r="65" ht="12.75" customHeight="1"/>
  </sheetData>
  <mergeCells count="4">
    <mergeCell ref="A4:A6"/>
    <mergeCell ref="D4:F4"/>
    <mergeCell ref="A14:F14"/>
    <mergeCell ref="A15:F15"/>
  </mergeCells>
  <hyperlinks>
    <hyperlink ref="A17"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8EB39E-F622-4F21-AD6F-7E2B0380D46B}"/>
</file>

<file path=customXml/itemProps2.xml><?xml version="1.0" encoding="utf-8"?>
<ds:datastoreItem xmlns:ds="http://schemas.openxmlformats.org/officeDocument/2006/customXml" ds:itemID="{C9465744-C6C8-4073-97A4-30F9C632A36D}"/>
</file>

<file path=customXml/itemProps3.xml><?xml version="1.0" encoding="utf-8"?>
<ds:datastoreItem xmlns:ds="http://schemas.openxmlformats.org/officeDocument/2006/customXml" ds:itemID="{922AD658-3037-4838-AE40-17B0025A8EB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37</vt:i4>
      </vt:variant>
    </vt:vector>
  </HeadingPairs>
  <TitlesOfParts>
    <vt:vector size="76" baseType="lpstr">
      <vt:lpstr>Naslovnica</vt:lpstr>
      <vt:lpstr>2 Sadržaj</vt:lpstr>
      <vt:lpstr>3 Tablica 1 - Graf 1</vt:lpstr>
      <vt:lpstr>4 Tablica 2 - Graf 2</vt:lpstr>
      <vt:lpstr>5 Tablica 3,4</vt:lpstr>
      <vt:lpstr>6 Tablica 5,6</vt:lpstr>
      <vt:lpstr>7 Tablica 7,8</vt:lpstr>
      <vt:lpstr>8 Tablica 9 - Graf 3,4</vt:lpstr>
      <vt:lpstr>9 Tablica 10</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 </vt:lpstr>
      <vt:lpstr>31 Tablica 36</vt:lpstr>
      <vt:lpstr>32 Tablica 37,38,39 </vt:lpstr>
      <vt:lpstr>33 Tablica 40,41</vt:lpstr>
      <vt:lpstr>34 Tablica 42,43,44-Graf 19,20 </vt:lpstr>
      <vt:lpstr>35 Tablica 45</vt:lpstr>
      <vt:lpstr>36 Tablica 46,47 </vt:lpstr>
      <vt:lpstr>37 Tablica 48</vt:lpstr>
      <vt:lpstr>38 Tablica 49 </vt:lpstr>
      <vt:lpstr>39 Tablica 50,51,52</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 '!Print_Area</vt:lpstr>
      <vt:lpstr>'31 Tablica 36'!Print_Area</vt:lpstr>
      <vt:lpstr>'32 Tablica 37,38,39 '!Print_Area</vt:lpstr>
      <vt:lpstr>'33 Tablica 40,41'!Print_Area</vt:lpstr>
      <vt:lpstr>'34 Tablica 42,43,44-Graf 19,20 '!Print_Area</vt:lpstr>
      <vt:lpstr>'35 Tablica 45'!Print_Area</vt:lpstr>
      <vt:lpstr>'36 Tablica 46,47 '!Print_Area</vt:lpstr>
      <vt:lpstr>'37 Tablica 48'!Print_Area</vt:lpstr>
      <vt:lpstr>'38 Tablica 49 '!Print_Area</vt:lpstr>
      <vt:lpstr>'39 Tablica 50,51,52'!Print_Area</vt:lpstr>
      <vt:lpstr>'4 Tablica 2 - Graf 2'!Print_Area</vt:lpstr>
      <vt:lpstr>'5 Tablica 3,4'!Print_Area</vt:lpstr>
      <vt:lpstr>'6 Tablica 5,6'!Print_Area</vt:lpstr>
      <vt:lpstr>'7 Tablica 7,8'!Print_Area</vt:lpstr>
      <vt:lpstr>'8 Tablica 9 - Graf 3,4'!Print_Area</vt:lpstr>
      <vt:lpstr>Naslovnica!Print_Area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12_12</dc:title>
  <dc:creator/>
  <cp:lastModifiedBy/>
  <dcterms:created xsi:type="dcterms:W3CDTF">2006-09-16T00:00:00Z</dcterms:created>
  <dcterms:modified xsi:type="dcterms:W3CDTF">2012-12-28T08:04:45Z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