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780" windowWidth="19095" windowHeight="535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27'!$A$1:$G$52</definedName>
    <definedName name="_xlnm.Print_Area" localSheetId="26">'27 Tabl. 28,29,30,31,32'!$A$1:$G$76</definedName>
    <definedName name="_xlnm.Print_Area" localSheetId="27">'28 Tablica 33'!$A$1:$J$187</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36'!$A$1:$K$55</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F74" i="45" l="1"/>
  <c r="E74" i="45"/>
  <c r="B39" i="45" l="1"/>
  <c r="C19" i="68" l="1"/>
  <c r="G114" i="46" l="1"/>
  <c r="E114" i="46"/>
  <c r="C22" i="10" l="1"/>
  <c r="B22" i="10"/>
  <c r="F18" i="10" l="1"/>
  <c r="F17" i="10"/>
  <c r="C6" i="7" l="1"/>
  <c r="C6" i="34" l="1"/>
  <c r="C5" i="34"/>
  <c r="B6" i="34"/>
  <c r="B5" i="34"/>
  <c r="D24" i="68" l="1"/>
  <c r="D23" i="68"/>
  <c r="D14" i="68"/>
  <c r="D13" i="68"/>
  <c r="E22" i="69" l="1"/>
  <c r="C8" i="69"/>
  <c r="D2" i="68"/>
  <c r="D1" i="68"/>
  <c r="C9"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<sst xmlns="http://schemas.openxmlformats.org/spreadsheetml/2006/main" count="2610" uniqueCount="1346">
  <si>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</si>
  <si>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</si>
  <si>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</si>
  <si>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</si>
  <si>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</si>
  <si>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</si>
  <si>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</si>
  <si>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</si>
  <si>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</si>
  <si>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</si>
  <si>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</si>
  <si>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</si>
  <si>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</si>
  <si>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</si>
  <si>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</si>
  <si>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</si>
  <si>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</si>
  <si>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</si>
  <si>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</si>
  <si>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</si>
  <si>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</si>
  <si>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</si>
  <si>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</si>
  <si>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</si>
  <si>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</si>
  <si>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</si>
  <si>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</si>
  <si>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</si>
  <si>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</si>
  <si>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</si>
  <si>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</si>
  <si>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</si>
  <si>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</si>
  <si>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</si>
  <si>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</si>
  <si>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</si>
  <si>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</si>
  <si>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</si>
  <si>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</si>
  <si>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</si>
  <si>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</si>
  <si>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</si>
  <si>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</si>
  <si>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</si>
  <si>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</si>
  <si>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</si>
  <si>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</si>
  <si>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</si>
  <si>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</si>
  <si>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</si>
  <si>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</si>
  <si>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</si>
  <si>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</si>
  <si>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</si>
  <si>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</si>
  <si>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</si>
  <si>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</si>
  <si>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</si>
  <si>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</si>
  <si>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</si>
  <si>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</si>
  <si>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</si>
  <si>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</si>
  <si>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</si>
  <si>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</si>
  <si>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</si>
  <si>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</si>
  <si>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</si>
  <si>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</si>
  <si>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</si>
  <si>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</si>
  <si>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</si>
  <si>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</si>
  <si>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</si>
  <si>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</si>
  <si>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</si>
  <si>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</si>
  <si>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</si>
  <si>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</si>
  <si>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</si>
  <si>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</si>
  <si>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</si>
  <si>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</si>
  <si>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</si>
  <si>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</si>
  <si>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</si>
  <si>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</si>
  <si>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</si>
  <si>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</si>
  <si>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</si>
  <si>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</si>
  <si>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</si>
  <si>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</si>
  <si>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</si>
  <si>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</si>
  <si>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</si>
  <si>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</si>
  <si>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</si>
  <si>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</si>
  <si>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</si>
  <si>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</si>
  <si>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</si>
  <si>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</si>
  <si>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</si>
  <si>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</si>
  <si>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</si>
  <si>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</si>
  <si>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</si>
  <si>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</si>
  <si>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</si>
  <si>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</si>
  <si>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</si>
  <si>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</si>
  <si>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</si>
  <si>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</si>
  <si>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</si>
  <si>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</si>
  <si>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</si>
  <si>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</si>
  <si>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</si>
  <si>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</si>
  <si>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</si>
  <si>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</si>
  <si>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</si>
  <si>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</si>
  <si>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</si>
  <si>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</si>
  <si>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</si>
  <si>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</si>
  <si>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</si>
  <si>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</si>
  <si>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</si>
  <si>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</si>
  <si>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</si>
  <si>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</si>
  <si>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</si>
  <si>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</si>
  <si>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</si>
  <si>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</si>
  <si>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</si>
  <si>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</si>
  <si>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</si>
  <si>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</si>
  <si>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</si>
  <si>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</si>
  <si>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</si>
  <si>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</si>
  <si>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</si>
  <si>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</si>
  <si>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</si>
  <si>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</si>
  <si>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</si>
  <si>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</si>
  <si>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</si>
  <si>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</si>
  <si>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</si>
  <si>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</si>
  <si>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</si>
  <si>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</si>
  <si>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</si>
  <si>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</si>
  <si>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</si>
  <si>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</si>
  <si>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</si>
  <si>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</si>
  <si>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</si>
  <si>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</si>
  <si>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</si>
  <si>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</si>
  <si>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</si>
  <si>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</si>
  <si>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</si>
  <si>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</si>
  <si>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</si>
  <si>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</si>
  <si>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</si>
  <si>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</si>
  <si>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</si>
  <si>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</si>
  <si>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</si>
  <si>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</si>
  <si>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</si>
  <si>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</si>
  <si>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</si>
  <si>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</si>
  <si>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</si>
  <si>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</si>
  <si>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</si>
  <si>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</si>
  <si>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</si>
  <si>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</si>
  <si>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</si>
  <si>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</si>
  <si>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</si>
  <si>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</si>
  <si>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</si>
  <si>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</si>
  <si>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</si>
  <si>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</si>
  <si>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</si>
  <si>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</si>
  <si>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</si>
  <si>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</si>
  <si>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</si>
  <si>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</si>
  <si>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</si>
  <si>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</si>
  <si>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</si>
  <si>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</si>
  <si>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</si>
  <si>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</si>
  <si>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</si>
  <si>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</si>
  <si>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</si>
  <si>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</si>
  <si>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</si>
  <si>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</si>
  <si>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</si>
  <si>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</si>
  <si>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</si>
  <si>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</si>
  <si>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</si>
  <si>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</si>
  <si>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</si>
  <si>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</si>
  <si>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</si>
  <si>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</si>
  <si>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</si>
  <si>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</si>
  <si>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</si>
  <si>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</si>
  <si>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</si>
  <si>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</si>
  <si>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</si>
  <si>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</si>
  <si>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</si>
  <si>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</si>
  <si>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</si>
  <si>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</si>
  <si>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</si>
  <si>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</si>
  <si>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</si>
  <si>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</si>
  <si>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</si>
  <si>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</si>
  <si>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</si>
  <si>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</si>
  <si>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</si>
  <si>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</si>
  <si>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</si>
  <si>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</si>
  <si>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</si>
  <si>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</si>
  <si>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</si>
  <si>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</si>
  <si>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</si>
  <si>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</si>
  <si>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</si>
  <si>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</si>
  <si>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</si>
  <si>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</si>
  <si>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</si>
  <si>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</si>
  <si>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</si>
  <si>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</si>
  <si>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</si>
  <si>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</si>
  <si>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</si>
  <si>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</si>
  <si>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</si>
  <si>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</si>
  <si>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</si>
  <si>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</si>
  <si>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</si>
  <si>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</si>
  <si>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</si>
  <si>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</si>
  <si>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</si>
  <si>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</si>
  <si>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</si>
  <si>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</si>
  <si>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</si>
  <si>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</si>
  <si>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</si>
  <si>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</si>
  <si>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</si>
  <si>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</si>
  <si>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</si>
  <si>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</si>
  <si>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</si>
  <si>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</si>
  <si>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</si>
  <si>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</si>
  <si>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</si>
  <si>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</si>
  <si>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</si>
  <si>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</si>
  <si>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</si>
  <si>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</si>
  <si>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</si>
  <si>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</si>
  <si>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</si>
  <si>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</si>
  <si>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</si>
  <si>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</si>
  <si>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</si>
  <si>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</si>
  <si>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</si>
  <si>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</si>
  <si>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</si>
  <si>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</si>
  <si>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</si>
  <si>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</si>
  <si>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</si>
  <si>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</si>
  <si>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</si>
  <si>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</si>
  <si>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</si>
  <si>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</si>
  <si>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</si>
  <si>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</si>
  <si>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</si>
  <si>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</si>
  <si>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</si>
  <si>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</si>
  <si>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</si>
  <si>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</si>
  <si>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</si>
  <si>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</si>
  <si>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</si>
  <si>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</si>
  <si>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</si>
  <si>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</si>
  <si>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</si>
  <si>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</si>
  <si>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</si>
  <si>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</si>
  <si>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</si>
  <si>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</si>
  <si>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OTP Ekspand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</si>
  <si>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</si>
  <si>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</si>
  <si>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</si>
  <si>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</si>
  <si>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</si>
  <si>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</si>
  <si>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</si>
  <si>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</si>
  <si>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</si>
  <si>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</si>
  <si>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</si>
  <si>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</si>
  <si>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</si>
  <si>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</si>
  <si>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</si>
  <si>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</si>
  <si>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 xml:space="preserve">Raiffeisen Balanced </t>
  </si>
  <si>
    <t>RAIFFEISEN INVEST d.o.o.</t>
  </si>
  <si>
    <t xml:space="preserve">Raiffeisen Bonds </t>
  </si>
  <si>
    <t xml:space="preserve">Raiffeisen Cash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</si>
  <si>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</si>
  <si>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</si>
  <si>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</si>
  <si>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</si>
  <si>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</si>
  <si>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</si>
  <si>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</si>
  <si>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</si>
  <si>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</si>
  <si>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</si>
  <si>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</si>
  <si>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</si>
  <si>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</si>
  <si>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</si>
  <si>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</si>
  <si>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</si>
  <si>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</si>
  <si>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</si>
  <si>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</si>
  <si>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</si>
  <si>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</si>
  <si>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</si>
  <si>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</si>
  <si>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</si>
  <si>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</si>
  <si>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</si>
  <si>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</si>
  <si>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</si>
  <si>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</si>
  <si>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</si>
  <si>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</si>
  <si>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</si>
  <si>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</si>
  <si>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</si>
  <si>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</si>
  <si>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</si>
  <si>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</si>
  <si>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</si>
  <si>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</si>
  <si>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</si>
  <si>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</si>
  <si>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SLAVONSKI ZIF d.d.</t>
  </si>
  <si>
    <r>
      <t xml:space="preserve">u kn / </t>
    </r>
    <r>
      <rPr>
        <i/>
        <sz val="8"/>
        <color indexed="12"/>
        <rFont val="Arial"/>
        <family val="2"/>
        <charset val="238"/>
      </rPr>
      <t>in HRK</t>
    </r>
  </si>
  <si>
    <t>ZIF FIMA PROPRIUS d.d.</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</si>
  <si>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</si>
  <si>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</si>
  <si>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</si>
  <si>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</si>
  <si>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</si>
  <si>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</si>
  <si>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</si>
  <si>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</si>
  <si>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</si>
  <si>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</si>
  <si>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</si>
  <si>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</si>
  <si>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</si>
  <si>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</si>
  <si>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</si>
  <si>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</si>
  <si>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</si>
  <si>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</si>
  <si>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</si>
  <si>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</si>
  <si>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</si>
  <si>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</si>
  <si>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</si>
  <si>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</si>
  <si>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</si>
  <si>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</si>
  <si>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</si>
  <si>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</si>
  <si>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</si>
  <si>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</si>
  <si>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</si>
  <si>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</si>
  <si>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</si>
  <si>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</si>
  <si>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</si>
  <si>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</si>
  <si>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</si>
  <si>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</si>
  <si>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</si>
  <si>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</si>
  <si>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</si>
  <si>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</si>
  <si>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</si>
  <si>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</si>
  <si>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</si>
  <si>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</si>
  <si>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</si>
  <si>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</si>
  <si>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</si>
  <si>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</si>
  <si>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</si>
  <si>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</si>
  <si>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</si>
  <si>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</si>
  <si>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</si>
  <si>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</si>
  <si>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</si>
  <si>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</si>
  <si>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</si>
  <si>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</si>
  <si>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</si>
  <si>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</si>
  <si>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</si>
  <si>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</si>
  <si>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</si>
  <si>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</si>
  <si>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</si>
  <si>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</si>
  <si>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</si>
  <si>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</si>
  <si>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</si>
  <si>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</si>
  <si>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</si>
  <si>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</si>
  <si>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</si>
  <si>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</si>
  <si>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</si>
  <si>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</si>
  <si>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</si>
  <si>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</si>
  <si>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</si>
  <si>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</si>
  <si>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</si>
  <si>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</si>
  <si>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</si>
  <si>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</si>
  <si>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</si>
  <si>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</si>
  <si>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</si>
  <si>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</si>
  <si>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</si>
  <si>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</si>
  <si>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</si>
  <si>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</si>
  <si>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</si>
  <si>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</si>
  <si>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</si>
  <si>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</si>
  <si>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</si>
  <si>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</si>
  <si>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</si>
  <si>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</si>
  <si>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</si>
  <si>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</si>
  <si>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</si>
  <si>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</si>
  <si>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</si>
  <si>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</si>
  <si>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</si>
  <si>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</si>
  <si>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</si>
  <si>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</si>
  <si>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</si>
  <si>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</si>
  <si>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</si>
  <si>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</si>
  <si>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</si>
  <si>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</si>
  <si>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</si>
  <si>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</si>
  <si>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</si>
  <si>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</si>
  <si>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</si>
  <si>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</si>
  <si>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</si>
  <si>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</si>
  <si>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</si>
  <si>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</si>
  <si>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</si>
  <si>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</si>
  <si>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</si>
  <si>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</si>
  <si>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</si>
  <si>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</si>
  <si>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</si>
  <si>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</si>
  <si>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</si>
  <si>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</si>
  <si>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</si>
  <si>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</si>
  <si>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</si>
  <si>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</si>
  <si>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</si>
  <si>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</si>
  <si>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</si>
  <si>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</si>
  <si>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</si>
  <si>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</si>
  <si>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</si>
  <si>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</si>
  <si>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</si>
  <si>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</si>
  <si>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</si>
  <si>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</si>
  <si>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</si>
  <si>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</si>
  <si>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</si>
  <si>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</si>
  <si>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</si>
  <si>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</si>
  <si>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</si>
  <si>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</si>
  <si>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</si>
  <si>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</si>
  <si>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</si>
  <si>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</si>
  <si>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</si>
  <si>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</si>
  <si>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</si>
  <si>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</si>
  <si>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</si>
  <si>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</si>
  <si>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</si>
  <si>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</si>
  <si>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</si>
  <si>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</si>
  <si>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</si>
  <si>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</si>
  <si>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</si>
  <si>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</si>
  <si>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</si>
  <si>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</si>
  <si>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</si>
  <si>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</si>
  <si>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</si>
  <si>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</si>
  <si>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</si>
  <si>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</si>
  <si>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</si>
  <si>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</si>
  <si>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</si>
  <si>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</si>
  <si>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</si>
  <si>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</si>
  <si>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</si>
  <si>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</si>
  <si>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</si>
  <si>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</si>
  <si>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</si>
  <si>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</si>
  <si>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</si>
  <si>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</si>
  <si>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</si>
  <si>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</si>
  <si>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</si>
  <si>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</si>
  <si>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</si>
  <si>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</si>
  <si>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</si>
  <si>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</si>
  <si>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</si>
  <si>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</si>
  <si>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</si>
  <si>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</si>
  <si>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</si>
  <si>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</si>
  <si>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</si>
  <si>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</si>
  <si>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</si>
  <si>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</si>
  <si>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</si>
  <si>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</si>
  <si>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</si>
  <si>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</si>
  <si>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</si>
  <si>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</si>
  <si>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</si>
  <si>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</si>
  <si>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</si>
  <si>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</si>
  <si>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</si>
  <si>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</si>
  <si>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</si>
  <si>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</si>
  <si>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</si>
  <si>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</si>
  <si>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</si>
  <si>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Balanced</t>
  </si>
  <si>
    <t>Raiffeisen Bonds</t>
  </si>
  <si>
    <t>Raiffeisen Cash</t>
  </si>
  <si>
    <t xml:space="preserve">Raiffeisen Prestige   </t>
  </si>
  <si>
    <t>Raiffeisen World</t>
  </si>
  <si>
    <t>RF Advantage</t>
  </si>
  <si>
    <t>VB CASH</t>
  </si>
  <si>
    <t>VB Crobex10</t>
  </si>
  <si>
    <t>ZB aktiv</t>
  </si>
  <si>
    <t>ZB bond</t>
  </si>
  <si>
    <t>ZB BRIC+</t>
  </si>
  <si>
    <t>ZB euroaktiv</t>
  </si>
  <si>
    <t>ZB europlus</t>
  </si>
  <si>
    <t>ZB global</t>
  </si>
  <si>
    <t>ZB plus</t>
  </si>
  <si>
    <t>ZB Private East</t>
  </si>
  <si>
    <t>ZB trend</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</si>
  <si>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</si>
  <si>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</si>
  <si>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</si>
  <si>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</si>
  <si>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</si>
  <si>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</si>
  <si>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</si>
  <si>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</si>
  <si>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</si>
  <si>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</si>
  <si>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</si>
  <si>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</si>
  <si>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</si>
  <si>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</si>
  <si>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</si>
  <si>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</si>
  <si>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</si>
  <si>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</si>
  <si>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</si>
  <si>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</si>
  <si>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</si>
  <si>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</si>
  <si>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</si>
  <si>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</si>
  <si>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</si>
  <si>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</si>
  <si>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</si>
  <si>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</si>
  <si>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</si>
  <si>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</si>
  <si>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</si>
  <si>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</si>
  <si>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</si>
  <si>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</si>
  <si>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</si>
  <si>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</si>
  <si>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</si>
  <si>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</si>
  <si>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</si>
  <si>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</si>
  <si>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</si>
  <si>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</si>
  <si>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</si>
  <si>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</si>
  <si>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</si>
  <si>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</si>
  <si>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</si>
  <si>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</si>
  <si>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</si>
  <si>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</si>
  <si>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</si>
  <si>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</si>
  <si>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</si>
  <si>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</si>
  <si>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</si>
  <si>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</si>
  <si>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</si>
  <si>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</si>
  <si>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</si>
  <si>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</si>
  <si>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</si>
  <si>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</si>
  <si>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</si>
  <si>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</si>
  <si>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</si>
  <si>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</si>
  <si>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</si>
  <si>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</si>
  <si>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</si>
  <si>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</si>
  <si>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</si>
  <si>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</si>
  <si>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</si>
  <si>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</si>
  <si>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</si>
  <si>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</si>
  <si>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</si>
  <si>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</si>
  <si>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</si>
  <si>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</si>
  <si>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</si>
  <si>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</si>
  <si>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</si>
  <si>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</si>
  <si>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</si>
  <si>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</si>
  <si>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</si>
  <si>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</si>
  <si>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</si>
  <si>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</si>
  <si>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</si>
  <si>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</si>
  <si>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</si>
  <si>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</si>
  <si>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</si>
  <si>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</si>
  <si>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</si>
  <si>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</si>
  <si>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</si>
  <si>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</si>
  <si>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</si>
  <si>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</si>
  <si>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</si>
  <si>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</si>
  <si>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</si>
  <si>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</si>
  <si>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</si>
  <si>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</si>
  <si>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</si>
  <si>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</si>
  <si>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</si>
  <si>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</si>
  <si>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</si>
  <si>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</si>
  <si>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</si>
  <si>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</si>
  <si>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</si>
  <si>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</si>
  <si>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</si>
  <si>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</si>
  <si>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</si>
  <si>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</si>
  <si>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</si>
  <si>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</si>
  <si>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</si>
  <si>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</si>
  <si>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</si>
  <si>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</si>
  <si>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</si>
  <si>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</si>
  <si>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</si>
  <si>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</si>
  <si>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</si>
  <si>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</si>
  <si>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</si>
  <si>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</si>
  <si>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</si>
  <si>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</si>
  <si>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</si>
  <si>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</si>
  <si>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</si>
  <si>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</si>
  <si>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</si>
  <si>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</si>
  <si>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</si>
  <si>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</si>
  <si>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</si>
  <si>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</si>
  <si>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</si>
  <si>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</si>
  <si>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</si>
  <si>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</si>
  <si>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</si>
  <si>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</si>
  <si>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</si>
  <si>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</si>
  <si>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</si>
  <si>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</si>
  <si>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</si>
  <si>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</si>
  <si>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</si>
  <si>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</si>
  <si>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</si>
  <si>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</si>
  <si>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</si>
  <si>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</si>
  <si>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</si>
  <si>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</si>
  <si>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</si>
  <si>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</si>
  <si>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</si>
  <si>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</si>
  <si>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</si>
  <si>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</si>
  <si>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</si>
  <si>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</si>
  <si>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</si>
  <si>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</si>
  <si>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</si>
  <si>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</si>
  <si>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</si>
  <si>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</si>
  <si>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</si>
  <si>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</si>
  <si>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</si>
  <si>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</si>
  <si>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</si>
  <si>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</si>
  <si>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</si>
  <si>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</si>
  <si>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</si>
  <si>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</si>
  <si>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</si>
  <si>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</si>
  <si>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</si>
  <si>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</si>
  <si>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</si>
  <si>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</si>
  <si>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</si>
  <si>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</si>
  <si>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</si>
  <si>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</si>
  <si>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</si>
  <si>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</si>
  <si>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</si>
  <si>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</si>
  <si>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</si>
  <si>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</si>
  <si>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</si>
  <si>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</si>
  <si>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</si>
  <si>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</si>
  <si>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</si>
  <si>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</si>
  <si>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</si>
  <si>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</si>
  <si>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</si>
  <si>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</si>
  <si>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</si>
  <si>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</si>
  <si>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</si>
  <si>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</si>
  <si>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</si>
  <si>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</si>
  <si>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</si>
  <si>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</si>
  <si>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</si>
  <si>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</si>
  <si>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</si>
  <si>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</si>
  <si>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</si>
  <si>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</si>
  <si>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</si>
  <si>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</si>
  <si>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</si>
  <si>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</si>
  <si>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</si>
  <si>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</si>
  <si>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</si>
  <si>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</si>
  <si>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</si>
  <si>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</si>
  <si>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</si>
  <si>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</si>
  <si>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</si>
  <si>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</si>
  <si>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</si>
  <si>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</si>
  <si>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</si>
  <si>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</si>
  <si>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</si>
  <si>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</si>
  <si>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</si>
  <si>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</si>
  <si>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</si>
  <si>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</si>
  <si>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</si>
  <si>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</si>
  <si>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</si>
  <si>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</si>
  <si>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</si>
  <si>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</si>
  <si>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</si>
  <si>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</si>
  <si>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</si>
  <si>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</si>
  <si>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</si>
  <si>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</si>
  <si>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</si>
  <si>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</si>
  <si>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</si>
  <si>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</si>
  <si>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</si>
  <si>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</si>
  <si>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</si>
  <si>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</si>
  <si>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</si>
  <si>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</si>
  <si>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</si>
  <si>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</si>
  <si>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</si>
  <si>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</si>
  <si>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</si>
  <si>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</si>
  <si>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</si>
  <si>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</si>
  <si>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</si>
  <si>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</si>
  <si>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</si>
  <si>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</si>
  <si>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</si>
  <si>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</si>
  <si>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</si>
  <si>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</si>
  <si>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</si>
  <si>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</si>
  <si>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</si>
  <si>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</si>
  <si>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</si>
  <si>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</si>
  <si>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</si>
  <si>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</si>
  <si>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</si>
  <si>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</si>
  <si>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</si>
  <si>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</si>
  <si>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</si>
  <si>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</si>
  <si>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</si>
  <si>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</si>
  <si>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</si>
  <si>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</si>
  <si>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</si>
  <si>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</si>
  <si>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</si>
  <si>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</si>
  <si>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</si>
  <si>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</si>
  <si>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</si>
  <si>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</si>
  <si>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</si>
  <si>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</si>
  <si>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</si>
  <si>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</si>
  <si>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</si>
  <si>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</si>
  <si>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</si>
  <si>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</si>
  <si>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</si>
  <si>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</si>
  <si>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</si>
  <si>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</si>
  <si>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</si>
  <si>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</si>
  <si>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</si>
  <si>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</si>
  <si>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</si>
  <si>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</si>
  <si>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</si>
  <si>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</si>
  <si>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</si>
  <si>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</si>
  <si>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</si>
  <si>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</si>
  <si>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</si>
  <si>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</si>
  <si>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</si>
  <si>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</si>
  <si>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</si>
  <si>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</si>
  <si>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</si>
  <si>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</si>
  <si>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</si>
  <si>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</si>
  <si>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</si>
  <si>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</si>
  <si>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</si>
  <si>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</si>
  <si>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</si>
  <si>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</si>
  <si>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</si>
  <si>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</si>
  <si>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</si>
  <si>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</si>
  <si>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</si>
  <si>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</si>
  <si>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</si>
  <si>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</si>
  <si>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</si>
  <si>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</si>
  <si>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</si>
  <si>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</si>
  <si>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</si>
  <si>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</si>
  <si>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</si>
  <si>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</si>
  <si>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</si>
  <si>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</si>
  <si>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</si>
  <si>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</si>
  <si>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</si>
  <si>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</si>
  <si>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</si>
  <si>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</si>
  <si>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</si>
  <si>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</si>
  <si>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</si>
  <si>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</si>
  <si>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</si>
  <si>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</si>
  <si>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</si>
  <si>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</si>
  <si>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</si>
  <si>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</si>
  <si>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</si>
  <si>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</si>
  <si>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</si>
  <si>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</si>
  <si>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</si>
  <si>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</si>
  <si>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</si>
  <si>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</si>
  <si>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</si>
  <si>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</si>
  <si>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</si>
  <si>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</si>
  <si>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</si>
  <si>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</si>
  <si>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</si>
  <si>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</si>
  <si>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</si>
  <si>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</si>
  <si>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</si>
  <si>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</si>
  <si>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</si>
  <si>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</si>
  <si>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</si>
  <si>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</si>
  <si>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</si>
  <si>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</si>
  <si>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</si>
  <si>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</si>
  <si>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</si>
  <si>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</si>
  <si>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</si>
  <si>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</si>
  <si>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</si>
  <si>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</si>
  <si>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</si>
  <si>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</si>
  <si>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</si>
  <si>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</si>
  <si>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</si>
  <si>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</si>
  <si>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</si>
  <si>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</si>
  <si>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</si>
  <si>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</si>
  <si>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</si>
  <si>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</si>
  <si>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</si>
  <si>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</si>
  <si>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</si>
  <si>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</si>
  <si>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</si>
  <si>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</si>
  <si>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</si>
  <si>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</si>
  <si>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</si>
  <si>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</si>
  <si>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</si>
  <si>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</si>
  <si>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</si>
  <si>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</si>
  <si>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</si>
  <si>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</si>
  <si>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</si>
  <si>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</si>
  <si>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</si>
  <si>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</si>
  <si>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</si>
  <si>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</si>
  <si>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</si>
  <si>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</si>
  <si>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</si>
  <si>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</si>
  <si>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</si>
  <si>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</si>
  <si>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</si>
  <si>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</si>
  <si>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</si>
  <si>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</si>
  <si>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</si>
  <si>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</si>
  <si>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</si>
  <si>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</si>
  <si>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</si>
  <si>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</si>
  <si>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</si>
  <si>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</si>
  <si>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</si>
  <si>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</si>
  <si>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</si>
  <si>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</si>
  <si>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</si>
  <si>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</si>
  <si>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</si>
  <si>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</si>
  <si>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</si>
  <si>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</si>
  <si>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</si>
  <si>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</si>
  <si>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</si>
  <si>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</si>
  <si>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</si>
  <si>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</si>
  <si>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 xml:space="preserve">Hermes </t>
  </si>
  <si>
    <t>NETA Emerging Markets Balanced</t>
  </si>
  <si>
    <t>NETA Global Balanced Emerging Markets</t>
  </si>
  <si>
    <t>NETA Global Developed</t>
  </si>
  <si>
    <t>NETA Global Dynamic Emerging Markets</t>
  </si>
  <si>
    <t>NETA MENA</t>
  </si>
  <si>
    <t>NETA MultiCash</t>
  </si>
  <si>
    <t>NETA New Europe</t>
  </si>
  <si>
    <t>NETA Private</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</si>
  <si>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</si>
  <si>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</si>
  <si>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</si>
  <si>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</si>
  <si>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</si>
  <si>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</si>
  <si>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</si>
  <si>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</si>
  <si>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</si>
  <si>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</si>
  <si>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</si>
  <si>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</si>
  <si>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</si>
  <si>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</si>
  <si>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</si>
  <si>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</si>
  <si>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</si>
  <si>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</si>
  <si>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</si>
  <si>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</si>
  <si>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</si>
  <si>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</si>
  <si>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</si>
  <si>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</si>
  <si>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</si>
  <si>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</si>
  <si>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</si>
  <si>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</si>
  <si>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</si>
  <si>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</si>
  <si>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</si>
  <si>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</si>
  <si>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</si>
  <si>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</si>
  <si>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</si>
  <si>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</si>
  <si>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</si>
  <si>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</si>
  <si>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</si>
  <si>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</si>
  <si>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</si>
  <si>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</si>
  <si>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</si>
  <si>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</si>
  <si>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</si>
  <si>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</si>
  <si>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</si>
  <si>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</si>
  <si>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</si>
  <si>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</si>
  <si>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</si>
  <si>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</si>
  <si>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</si>
  <si>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t xml:space="preserve">Tablica 42: Broj registriranih leasing društava na dan </t>
  </si>
  <si>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</si>
  <si>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</si>
  <si>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</si>
  <si>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30.09.2012.</t>
  </si>
  <si>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</si>
  <si>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</si>
  <si>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</si>
  <si>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</si>
  <si>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</si>
  <si>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rPr>
        <vertAlign val="superscript"/>
        <sz val="8"/>
        <rFont val="Arial"/>
        <family val="2"/>
      </rPr>
      <t>1</t>
    </r>
    <r>
      <rPr>
        <sz val="8"/>
        <rFont val="Arial"/>
        <family val="2"/>
        <charset val="238"/>
      </rPr>
      <t xml:space="preserve">Podaci za 15 factoring društava / </t>
    </r>
    <r>
      <rPr>
        <i/>
        <sz val="8"/>
        <color indexed="12"/>
        <rFont val="Arial"/>
        <family val="2"/>
      </rPr>
      <t>Data for 15 factoring companies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</si>
  <si>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</si>
  <si>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</si>
  <si>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 xml:space="preserve">Tablica 45: Skraćeni izvještaj o agregiranom financijskom položaju leasing društava  </t>
  </si>
  <si>
    <t xml:space="preserve">Tablica 52: Skraćeni prikaz agregiranog volumena transakcija factoring društava </t>
  </si>
  <si>
    <t>NETA Capital Croatia d.d.</t>
  </si>
  <si>
    <t>Rujan 2013.</t>
  </si>
  <si>
    <t>September 2013</t>
  </si>
  <si>
    <t>Grafikon 7: Dobna i spolna struktura članova ODMF-a na dan 30.09.2013.</t>
  </si>
  <si>
    <t>Chart 7: ODMF members age and sex structure as at 30 September 2013</t>
  </si>
  <si>
    <t>Grafikon 11: Dobna i spolna struktura članova ZDMF-a na dan 30.09.2013.</t>
  </si>
  <si>
    <t>Chart 11: ZDMF members age and sex structure as at 30 September 2013</t>
  </si>
  <si>
    <t>RUJAN 2013.</t>
  </si>
  <si>
    <t>SEPTEMBER 2013</t>
  </si>
  <si>
    <t xml:space="preserve">Raiffeisen Absolute Aggressive </t>
  </si>
  <si>
    <t>Raiffeisen New Europe</t>
  </si>
  <si>
    <t>HRV. MIR. INV. DRUŠTVO d.o.o.</t>
  </si>
  <si>
    <t>30.9.2013.</t>
  </si>
  <si>
    <t>Listopad 2013.</t>
  </si>
  <si>
    <t>October 2013</t>
  </si>
  <si>
    <t>Grafikon 2: Dobna i spolna struktura članova OMF-a na dan 31.10.2013.</t>
  </si>
  <si>
    <t>Chart 2: OMF members age and sex structure as at 31 October 2013</t>
  </si>
  <si>
    <t>Tablica 25: Zaračunata bruto premija osiguranja za period od 1. siječnja do 31. listopada 2013.</t>
  </si>
  <si>
    <t>Table 25: Written premium for the period 1 January - 31 October 2013</t>
  </si>
  <si>
    <t>I.-X.2012</t>
  </si>
  <si>
    <t>I.-X.2013</t>
  </si>
  <si>
    <t>Tablica 26: Podaci o osiguranju za period od 1. siječnja do 31. listopada 2013.</t>
  </si>
  <si>
    <t>Table 26: Insurance data for the period 1 January - 31 October 2013</t>
  </si>
  <si>
    <t>Grafikon 18: Udio zaračunate bruto premije i likvidiranih šteta po društvima za osiguranje po vrstama osiguranja za period od 1. siječnja do 31. listopada 2013.</t>
  </si>
  <si>
    <t>Chart 18: Share of written premium and claims settled per line of insurances for the period 1 January  - 31 October 2013</t>
  </si>
  <si>
    <r>
      <t xml:space="preserve">VRIJEDNOST UDJELA  U KN  NA DAN 31.10.2013. 
</t>
    </r>
    <r>
      <rPr>
        <b/>
        <i/>
        <sz val="8"/>
        <color rgb="FF0000FF"/>
        <rFont val="Arial"/>
        <family val="2"/>
      </rPr>
      <t>UNIT VALUE  IN HRK AS  AT 31 October 2013</t>
    </r>
  </si>
  <si>
    <t>0,00%</t>
  </si>
  <si>
    <t>HT-R-A</t>
  </si>
  <si>
    <t>ADRS-P-A</t>
  </si>
  <si>
    <t>KORF-R-A</t>
  </si>
  <si>
    <t>ERNT-R-A</t>
  </si>
  <si>
    <t>ADPL-R-A</t>
  </si>
  <si>
    <t>ATGR-R-A</t>
  </si>
  <si>
    <t>ATPL-R-A</t>
  </si>
  <si>
    <t>DIOK-R-A</t>
  </si>
  <si>
    <t>LEDO-R-A</t>
  </si>
  <si>
    <t>INA-R-A</t>
  </si>
  <si>
    <t>RHMF-O-247E</t>
  </si>
  <si>
    <t>NEXE-O-13CA</t>
  </si>
  <si>
    <t>RIBA-O-177A</t>
  </si>
  <si>
    <t>FNOI-D-197A</t>
  </si>
  <si>
    <t>FNOI-D-191A</t>
  </si>
  <si>
    <t>FNOI-D-151A</t>
  </si>
  <si>
    <t>FNOI-D-141A</t>
  </si>
  <si>
    <t>FNOI-D-147A</t>
  </si>
  <si>
    <t>FNOI-D-177A</t>
  </si>
  <si>
    <t>FNOI-D-171A</t>
  </si>
  <si>
    <t>RHMF-O-167A</t>
  </si>
  <si>
    <t>MTEL-O-137A</t>
  </si>
  <si>
    <t>RHMF-O-142A</t>
  </si>
  <si>
    <t>RHMF-O-203E</t>
  </si>
  <si>
    <t>RHMF-O-187A</t>
  </si>
  <si>
    <t>HP-O-155A</t>
  </si>
  <si>
    <t>RHMF-O-203A</t>
  </si>
  <si>
    <t>RHMF-O-227E</t>
  </si>
  <si>
    <t>RHMF-O-17BA</t>
  </si>
  <si>
    <t>RHMF-O-172A</t>
  </si>
  <si>
    <t>MTEL-M-344E</t>
  </si>
  <si>
    <t>MTEL-M-418E</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</si>
  <si>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</si>
  <si>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t xml:space="preserve">  Strukturirani vrijednosni papiri / </t>
    </r>
    <r>
      <rPr>
        <i/>
        <sz val="10"/>
        <color rgb="FF0000FF"/>
        <rFont val="Arial"/>
        <family val="2"/>
      </rPr>
      <t>Structured products</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</si>
  <si>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</si>
  <si>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</si>
  <si>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</si>
  <si>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</si>
  <si>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</si>
  <si>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</si>
  <si>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</si>
  <si>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</si>
  <si>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</si>
  <si>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</si>
  <si>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</si>
  <si>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</si>
  <si>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</si>
  <si>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</si>
  <si>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</si>
  <si>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</si>
  <si>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</si>
  <si>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</si>
  <si>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</si>
  <si>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</si>
  <si>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</si>
  <si>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</si>
  <si>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</si>
  <si>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</si>
  <si>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</si>
  <si>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</si>
  <si>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</si>
  <si>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</si>
  <si>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</si>
  <si>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</si>
  <si>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C PREMIUM </t>
    </r>
    <r>
      <rPr>
        <b/>
        <vertAlign val="superscript"/>
        <sz val="8"/>
        <color rgb="FFFF0000"/>
        <rFont val="Arial"/>
        <family val="2"/>
      </rPr>
      <t>3</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</si>
  <si>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</si>
  <si>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</si>
  <si>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r>
      <t xml:space="preserve"> </t>
    </r>
    <r>
      <rPr>
        <b/>
        <vertAlign val="superscript"/>
        <sz val="8"/>
        <color rgb="FFFF0000"/>
        <rFont val="Arial"/>
        <family val="2"/>
      </rPr>
      <t>3</t>
    </r>
    <r>
      <rPr>
        <vertAlign val="superscript"/>
        <sz val="8"/>
        <color rgb="FFFF0000"/>
        <rFont val="Arial"/>
        <family val="2"/>
      </rPr>
      <t xml:space="preserve">  </t>
    </r>
    <r>
      <rPr>
        <sz val="8"/>
        <rFont val="Arial"/>
        <family val="2"/>
      </rPr>
      <t xml:space="preserve">Dana 01.10.2013. godine preneseno je upravljanje otvorenim investicijskim fondom C-Premium od strane društva Ceba Invest d.o.o. na  društvo Alternative Invest d.o.o. </t>
    </r>
  </si>
  <si>
    <t>30.09.2013.</t>
  </si>
  <si>
    <r>
      <t>30.09.2012.</t>
    </r>
    <r>
      <rPr>
        <b/>
        <vertAlign val="superscript"/>
        <sz val="9"/>
        <rFont val="Arial"/>
        <family val="2"/>
      </rPr>
      <t>3</t>
    </r>
  </si>
  <si>
    <r>
      <t>01.01. - 30.09.2012.</t>
    </r>
    <r>
      <rPr>
        <b/>
        <vertAlign val="superscript"/>
        <sz val="9"/>
        <rFont val="Arial"/>
        <family val="2"/>
        <charset val="238"/>
      </rPr>
      <t>3</t>
    </r>
  </si>
  <si>
    <t>01.01. - 30.09.2013.</t>
  </si>
  <si>
    <r>
      <t xml:space="preserve">3)  Podaci dostavljeni u izvještajima sa stanjem na dan 30.09.2013. godine. / 
</t>
    </r>
    <r>
      <rPr>
        <i/>
        <sz val="8"/>
        <color indexed="12"/>
        <rFont val="Arial"/>
        <family val="2"/>
      </rPr>
      <t xml:space="preserve">Data delivered in reports containing the balance as at 30 September 2013. </t>
    </r>
  </si>
  <si>
    <t>Grafikon 19: Udjel broja aktivnih ugovora u ukupnom broju ugovora na dan 30. rujna 2013.</t>
  </si>
  <si>
    <t>Chart 19: Share of the number of active contracts in total number of contracts as at 30 September 2013</t>
  </si>
  <si>
    <t xml:space="preserve">Grafikon 20: Godišnja promjena vrijednosti aktivnih ugovora na dan 30. rujna 2013. </t>
  </si>
  <si>
    <t>Chart 20: Annual change in value of active contracts as at 30 September 2013</t>
  </si>
  <si>
    <r>
      <t>30.09.2012.</t>
    </r>
    <r>
      <rPr>
        <b/>
        <vertAlign val="superscript"/>
        <sz val="8"/>
        <rFont val="Arial"/>
        <family val="2"/>
        <charset val="238"/>
      </rPr>
      <t>1</t>
    </r>
  </si>
  <si>
    <r>
      <t xml:space="preserve">1)  Podaci dostavljeni u izvještajima sa stanjem na dan 30.09.2013. godine. / 
</t>
    </r>
    <r>
      <rPr>
        <i/>
        <sz val="8"/>
        <color indexed="12"/>
        <rFont val="Arial"/>
        <family val="2"/>
      </rPr>
      <t xml:space="preserve">Data delivered in reports containing the balance as at 30 September 2013. </t>
    </r>
  </si>
  <si>
    <r>
      <t>30.09.2012.</t>
    </r>
    <r>
      <rPr>
        <b/>
        <vertAlign val="superscript"/>
        <sz val="9"/>
        <rFont val="Arial"/>
        <family val="2"/>
        <charset val="238"/>
      </rPr>
      <t>3</t>
    </r>
  </si>
  <si>
    <r>
      <t xml:space="preserve">3)  Podaci dostavljeni u izvještajima sa stanjem na dan 30.09.2013. godine. /  </t>
    </r>
    <r>
      <rPr>
        <i/>
        <sz val="8"/>
        <color indexed="12"/>
        <rFont val="Arial"/>
        <family val="2"/>
      </rPr>
      <t xml:space="preserve">Data delivered in reports containing the balance as at 30 September 2013. </t>
    </r>
  </si>
  <si>
    <r>
      <t>01.01. - 30.09.2012.</t>
    </r>
    <r>
      <rPr>
        <b/>
        <vertAlign val="superscript"/>
        <sz val="9"/>
        <rFont val="Arial"/>
        <family val="2"/>
        <charset val="238"/>
      </rPr>
      <t>1</t>
    </r>
  </si>
  <si>
    <r>
      <t>30.09.2013.</t>
    </r>
    <r>
      <rPr>
        <b/>
        <vertAlign val="superscript"/>
        <sz val="8"/>
        <rFont val="Arial"/>
        <family val="2"/>
        <charset val="238"/>
      </rPr>
      <t>2</t>
    </r>
  </si>
  <si>
    <r>
      <t>01.01. - 30.09.2012.</t>
    </r>
    <r>
      <rPr>
        <b/>
        <vertAlign val="superscript"/>
        <sz val="8"/>
        <rFont val="Arial"/>
        <family val="2"/>
        <charset val="238"/>
      </rPr>
      <t>1</t>
    </r>
  </si>
  <si>
    <r>
      <t>01.01. - 30.09.2013.</t>
    </r>
    <r>
      <rPr>
        <b/>
        <vertAlign val="superscript"/>
        <sz val="8"/>
        <rFont val="Arial"/>
        <family val="2"/>
        <charset val="238"/>
      </rPr>
      <t>2</t>
    </r>
  </si>
  <si>
    <r>
      <rPr>
        <vertAlign val="superscript"/>
        <sz val="8"/>
        <rFont val="Arial"/>
        <family val="2"/>
      </rPr>
      <t>2</t>
    </r>
    <r>
      <rPr>
        <sz val="8"/>
        <rFont val="Arial"/>
        <family val="2"/>
        <charset val="238"/>
      </rPr>
      <t xml:space="preserve">Podaci za 17 factoring društava / </t>
    </r>
    <r>
      <rPr>
        <i/>
        <sz val="8"/>
        <color indexed="12"/>
        <rFont val="Arial"/>
        <family val="2"/>
      </rPr>
      <t>Data for 17 factoring companies</t>
    </r>
  </si>
  <si>
    <r>
      <t xml:space="preserve">Broj / </t>
    </r>
    <r>
      <rPr>
        <i/>
        <sz val="10"/>
        <color rgb="FF0000FF"/>
        <rFont val="Arial"/>
        <family val="2"/>
      </rPr>
      <t>Number</t>
    </r>
    <r>
      <rPr>
        <sz val="10"/>
        <color theme="1"/>
        <rFont val="Arial"/>
        <family val="2"/>
        <charset val="238"/>
      </rPr>
      <t xml:space="preserve"> 11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    Zagreb, 18.11.2013.</t>
    </r>
  </si>
  <si>
    <t xml:space="preserve">   On 1 October 2013, the management of C-Premium open - ended investment fund was transferred from Ceba Invest d.o.o. to Alternative Invest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</si>
</sst>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8">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vertAlign val="superscript"/>
      <sz val="8"/>
      <color rgb="FFFF0000"/>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0" fillId="0" borderId="0"/>
  </cellStyleXfs>
  <cellXfs count="784">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5" fillId="0" borderId="0" xfId="2" applyFont="1" applyAlignment="1" applyProtection="1">
      <alignment horizontal="left" vertical="center"/>
    </xf>
    <xf numFmtId="0" fontId="106" fillId="0" borderId="0" xfId="2" applyFont="1" applyAlignment="1" applyProtection="1"/>
    <xf numFmtId="0" fontId="107" fillId="0" borderId="0" xfId="2" applyFont="1" applyAlignment="1" applyProtection="1"/>
    <xf numFmtId="0" fontId="107" fillId="0" borderId="0" xfId="2" applyFont="1" applyAlignment="1" applyProtection="1">
      <alignment vertical="center"/>
    </xf>
    <xf numFmtId="0" fontId="107" fillId="0" borderId="0" xfId="2" applyFont="1" applyAlignment="1" applyProtection="1">
      <alignment horizontal="left" vertical="center"/>
    </xf>
    <xf numFmtId="0" fontId="32" fillId="0" borderId="0" xfId="0" applyFont="1" applyAlignment="1">
      <alignment horizontal="right"/>
    </xf>
    <xf numFmtId="0" fontId="108" fillId="0" borderId="0" xfId="0" applyFont="1"/>
    <xf numFmtId="166" fontId="0" fillId="0" borderId="0" xfId="0" applyNumberFormat="1"/>
    <xf numFmtId="0" fontId="113"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1" fillId="0" borderId="0" xfId="0" applyFont="1"/>
    <xf numFmtId="0" fontId="111"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8"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1" fillId="0" borderId="0" xfId="0" applyFont="1"/>
    <xf numFmtId="0" fontId="121" fillId="0" borderId="0" xfId="0" applyFont="1" applyAlignment="1">
      <alignment vertical="center"/>
    </xf>
    <xf numFmtId="0" fontId="15" fillId="0" borderId="0" xfId="2" applyFont="1" applyAlignment="1" applyProtection="1"/>
    <xf numFmtId="0" fontId="105" fillId="0" borderId="0" xfId="2" applyFont="1" applyAlignment="1" applyProtection="1"/>
    <xf numFmtId="0" fontId="123" fillId="0" borderId="0" xfId="0" applyFont="1" applyAlignment="1">
      <alignment vertical="center"/>
    </xf>
    <xf numFmtId="0" fontId="110" fillId="0" borderId="0" xfId="0" applyFont="1" applyAlignment="1">
      <alignment vertical="center"/>
    </xf>
    <xf numFmtId="0" fontId="58" fillId="0" borderId="0" xfId="0" applyFont="1" applyAlignment="1">
      <alignment vertical="top"/>
    </xf>
    <xf numFmtId="0" fontId="111"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0"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2"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5" fillId="0" borderId="0" xfId="2" applyFont="1" applyAlignment="1" applyProtection="1">
      <alignment horizontal="left" vertical="center" wrapText="1"/>
    </xf>
    <xf numFmtId="0" fontId="128" fillId="0" borderId="0" xfId="2" applyFont="1" applyAlignment="1" applyProtection="1">
      <alignment horizontal="left" vertical="center"/>
    </xf>
    <xf numFmtId="0" fontId="129"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5" fillId="0" borderId="0" xfId="2" applyFont="1" applyAlignment="1" applyProtection="1">
      <alignment vertical="center"/>
    </xf>
    <xf numFmtId="0" fontId="15" fillId="0" borderId="0" xfId="2" applyFont="1" applyAlignment="1" applyProtection="1">
      <alignment vertical="center"/>
    </xf>
    <xf numFmtId="0" fontId="131"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2" fillId="0" borderId="0" xfId="0" applyFont="1" applyAlignment="1">
      <alignment horizontal="left" vertical="center"/>
    </xf>
    <xf numFmtId="0" fontId="58" fillId="0" borderId="0" xfId="0" applyFont="1" applyAlignment="1">
      <alignment horizontal="center" vertical="center"/>
    </xf>
    <xf numFmtId="0" fontId="147" fillId="4" borderId="0" xfId="0" applyFont="1" applyFill="1" applyAlignment="1">
      <alignment vertical="center" wrapText="1"/>
    </xf>
    <xf numFmtId="3" fontId="147"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2"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2" fillId="0" borderId="0" xfId="3" applyFont="1" applyFill="1" applyBorder="1" applyAlignment="1">
      <alignment horizontal="left" vertical="center"/>
    </xf>
    <xf numFmtId="0" fontId="140" fillId="0" borderId="0" xfId="18" applyFont="1" applyAlignment="1"/>
    <xf numFmtId="0" fontId="140" fillId="0" borderId="0" xfId="19" applyFont="1"/>
    <xf numFmtId="0" fontId="153" fillId="4" borderId="0" xfId="3" applyFont="1" applyFill="1" applyAlignment="1">
      <alignment horizontal="left" vertical="center"/>
    </xf>
    <xf numFmtId="0" fontId="153"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1"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1" fillId="0" borderId="0" xfId="2" applyFont="1" applyAlignment="1" applyProtection="1">
      <alignment vertical="center"/>
    </xf>
    <xf numFmtId="0" fontId="131" fillId="0" borderId="0" xfId="2" applyFont="1" applyAlignment="1" applyProtection="1">
      <alignment horizontal="left" vertical="center" wrapText="1"/>
    </xf>
    <xf numFmtId="0" fontId="122"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3" fillId="2" borderId="0" xfId="1" applyNumberFormat="1" applyFont="1" applyFill="1" applyBorder="1" applyAlignment="1">
      <alignment horizontal="left" vertical="center"/>
    </xf>
    <xf numFmtId="10" fontId="163" fillId="2" borderId="0" xfId="4" applyNumberFormat="1" applyFont="1" applyFill="1" applyBorder="1" applyAlignment="1">
      <alignment horizontal="left" vertical="center"/>
    </xf>
    <xf numFmtId="10" fontId="163"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9" fillId="6" borderId="0" xfId="0" applyNumberFormat="1" applyFont="1" applyFill="1" applyAlignment="1">
      <alignment horizontal="center" vertical="center"/>
    </xf>
    <xf numFmtId="10" fontId="159"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0" fillId="6" borderId="0" xfId="28" applyFont="1" applyFill="1" applyAlignment="1">
      <alignment horizontal="center" vertical="center"/>
    </xf>
    <xf numFmtId="3" fontId="110" fillId="6" borderId="0" xfId="28" applyNumberFormat="1" applyFont="1" applyFill="1" applyAlignment="1">
      <alignment vertical="center"/>
    </xf>
    <xf numFmtId="177" fontId="110"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0"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4"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4" fillId="7" borderId="0" xfId="0" applyNumberFormat="1" applyFont="1" applyFill="1" applyBorder="1" applyAlignment="1">
      <alignment horizontal="right" vertical="center"/>
    </xf>
    <xf numFmtId="176" fontId="114"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4" fillId="7" borderId="0" xfId="0" applyNumberFormat="1" applyFont="1" applyFill="1" applyBorder="1" applyAlignment="1" applyProtection="1">
      <alignment horizontal="right" vertical="center"/>
    </xf>
    <xf numFmtId="176" fontId="114" fillId="7" borderId="0" xfId="0" applyNumberFormat="1" applyFont="1" applyFill="1" applyBorder="1" applyAlignment="1" applyProtection="1">
      <alignment horizontal="right" vertical="center"/>
    </xf>
    <xf numFmtId="0" fontId="117" fillId="7" borderId="0" xfId="0" applyFont="1" applyFill="1" applyBorder="1" applyAlignment="1">
      <alignment horizontal="left" vertical="center"/>
    </xf>
    <xf numFmtId="3" fontId="118" fillId="7" borderId="0" xfId="0" applyNumberFormat="1" applyFont="1" applyFill="1" applyBorder="1" applyAlignment="1" applyProtection="1">
      <alignment horizontal="right" vertical="center"/>
    </xf>
    <xf numFmtId="0" fontId="114" fillId="7" borderId="0" xfId="0" applyFont="1" applyFill="1" applyBorder="1" applyAlignment="1">
      <alignment horizontal="center" vertical="center"/>
    </xf>
    <xf numFmtId="3" fontId="114" fillId="7" borderId="0" xfId="0" applyNumberFormat="1" applyFont="1" applyFill="1" applyBorder="1" applyAlignment="1" applyProtection="1">
      <alignment horizontal="right" vertical="center"/>
    </xf>
    <xf numFmtId="170" fontId="114" fillId="7" borderId="0" xfId="0" applyNumberFormat="1" applyFont="1" applyFill="1" applyBorder="1" applyAlignment="1" applyProtection="1">
      <alignment horizontal="right" vertical="center"/>
    </xf>
    <xf numFmtId="49" fontId="114" fillId="7" borderId="0" xfId="22" applyNumberFormat="1" applyFont="1" applyFill="1" applyBorder="1" applyAlignment="1">
      <alignment horizontal="left" vertical="center"/>
    </xf>
    <xf numFmtId="49" fontId="114"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8" fillId="7" borderId="0" xfId="0" applyNumberFormat="1" applyFont="1" applyFill="1" applyBorder="1" applyAlignment="1" applyProtection="1">
      <alignment horizontal="right" vertical="center"/>
    </xf>
    <xf numFmtId="176" fontId="118" fillId="7" borderId="0" xfId="0" applyNumberFormat="1" applyFont="1" applyFill="1" applyBorder="1" applyAlignment="1" applyProtection="1">
      <alignment horizontal="right" vertical="center"/>
    </xf>
    <xf numFmtId="170" fontId="118"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4"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wrapText="1"/>
    </xf>
    <xf numFmtId="0" fontId="126" fillId="6" borderId="0" xfId="0" applyFont="1" applyFill="1" applyAlignment="1">
      <alignment vertical="center"/>
    </xf>
    <xf numFmtId="0" fontId="124"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1" fillId="6" borderId="0" xfId="0" applyNumberFormat="1" applyFont="1" applyFill="1" applyAlignment="1">
      <alignment vertical="center"/>
    </xf>
    <xf numFmtId="0" fontId="93" fillId="6" borderId="0" xfId="0" applyFont="1" applyFill="1" applyAlignment="1">
      <alignment horizontal="left" vertical="center"/>
    </xf>
    <xf numFmtId="3" fontId="124"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8"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5"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2" fillId="0" borderId="0" xfId="0" applyFont="1" applyAlignment="1">
      <alignment horizontal="left" vertical="center"/>
    </xf>
    <xf numFmtId="0" fontId="172"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0" fillId="13" borderId="0" xfId="0" applyFont="1" applyFill="1" applyBorder="1" applyAlignment="1">
      <alignment horizontal="center" vertical="center" wrapText="1"/>
    </xf>
    <xf numFmtId="14" fontId="140"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0"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1" fillId="13" borderId="0" xfId="0" applyFont="1" applyFill="1" applyBorder="1" applyAlignment="1">
      <alignment horizontal="center" vertical="top" wrapText="1"/>
    </xf>
    <xf numFmtId="14" fontId="140"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41" fillId="13" borderId="0" xfId="0" applyNumberFormat="1" applyFont="1" applyFill="1" applyBorder="1" applyAlignment="1">
      <alignment horizontal="center" vertical="center" wrapText="1"/>
    </xf>
    <xf numFmtId="0" fontId="164"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6"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0"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5"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0"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2" fillId="0" borderId="0" xfId="3" applyFont="1" applyAlignment="1">
      <alignment horizontal="left" vertical="center"/>
    </xf>
    <xf numFmtId="0" fontId="174"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7" fillId="13" borderId="0" xfId="3" applyFont="1" applyFill="1" applyBorder="1" applyAlignment="1">
      <alignment horizontal="left" vertical="center"/>
    </xf>
    <xf numFmtId="0" fontId="157"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0"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6" fillId="0" borderId="0" xfId="3" applyFont="1" applyFill="1" applyAlignment="1">
      <alignment horizontal="left" vertical="center"/>
    </xf>
    <xf numFmtId="14" fontId="172" fillId="0" borderId="0" xfId="0" applyNumberFormat="1" applyFont="1" applyAlignment="1">
      <alignment horizontal="right" vertical="center"/>
    </xf>
    <xf numFmtId="0" fontId="172"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7"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72"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11" fillId="0" borderId="0" xfId="0" applyFont="1" applyAlignment="1">
      <alignment vertical="top"/>
    </xf>
    <xf numFmtId="0" fontId="127" fillId="15" borderId="0" xfId="3" applyFont="1" applyFill="1" applyBorder="1" applyAlignment="1">
      <alignment horizontal="left" vertical="center"/>
    </xf>
    <xf numFmtId="0" fontId="24" fillId="15" borderId="0" xfId="3" applyFont="1" applyFill="1" applyBorder="1" applyAlignment="1"/>
    <xf numFmtId="49" fontId="178"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0" fontId="172" fillId="0" borderId="0" xfId="0" applyFont="1" applyFill="1" applyBorder="1" applyAlignment="1">
      <alignment horizontal="left" vertical="center"/>
    </xf>
    <xf numFmtId="0" fontId="172" fillId="0" borderId="0" xfId="0" applyFont="1" applyFill="1" applyAlignment="1">
      <alignment horizontal="left" vertical="center"/>
    </xf>
    <xf numFmtId="0" fontId="172" fillId="0" borderId="0" xfId="0" applyFont="1" applyAlignment="1">
      <alignment vertical="center"/>
    </xf>
    <xf numFmtId="0" fontId="88" fillId="0" borderId="0" xfId="0" applyFont="1" applyAlignment="1">
      <alignment horizontal="left" vertical="center"/>
    </xf>
    <xf numFmtId="0" fontId="88" fillId="0" borderId="0" xfId="0" applyFont="1"/>
    <xf numFmtId="0" fontId="183" fillId="0" borderId="0" xfId="0" applyFont="1" applyFill="1" applyAlignment="1">
      <alignment horizontal="left" vertical="center"/>
    </xf>
    <xf numFmtId="0" fontId="172" fillId="0" borderId="0" xfId="0" applyFont="1" applyBorder="1" applyAlignment="1">
      <alignment horizontal="left" vertical="center"/>
    </xf>
    <xf numFmtId="0" fontId="176" fillId="0" borderId="0" xfId="0" applyFont="1" applyFill="1" applyAlignment="1">
      <alignment horizontal="left" vertical="center"/>
    </xf>
    <xf numFmtId="0" fontId="127" fillId="11" borderId="0" xfId="16" applyFont="1" applyFill="1" applyAlignment="1">
      <alignment horizontal="left" vertical="center"/>
    </xf>
    <xf numFmtId="0" fontId="118" fillId="0" borderId="0" xfId="3" applyFont="1">
      <alignment vertical="top"/>
    </xf>
    <xf numFmtId="49" fontId="118" fillId="0" borderId="0" xfId="3" applyNumberFormat="1" applyFont="1" applyAlignment="1">
      <alignment vertical="top"/>
    </xf>
    <xf numFmtId="0" fontId="118"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7" fillId="15" borderId="0" xfId="28" applyFont="1" applyFill="1" applyAlignment="1">
      <alignment vertical="center"/>
    </xf>
    <xf numFmtId="0" fontId="110"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58" fillId="0" borderId="0" xfId="0" applyFont="1" applyFill="1" applyBorder="1" applyAlignment="1">
      <alignment vertical="center"/>
    </xf>
    <xf numFmtId="170" fontId="30" fillId="0" borderId="0" xfId="0" applyNumberFormat="1" applyFont="1" applyFill="1" applyBorder="1" applyAlignment="1">
      <alignment vertical="center"/>
    </xf>
    <xf numFmtId="14" fontId="45" fillId="0" borderId="0" xfId="0" applyNumberFormat="1" applyFont="1" applyFill="1" applyBorder="1" applyAlignment="1">
      <alignment vertical="center"/>
    </xf>
    <xf numFmtId="14" fontId="57" fillId="0" borderId="0" xfId="0" applyNumberFormat="1" applyFont="1" applyFill="1" applyBorder="1" applyAlignment="1">
      <alignment vertical="center"/>
    </xf>
    <xf numFmtId="0" fontId="61" fillId="0" borderId="0" xfId="0" applyFont="1" applyAlignment="1">
      <alignment horizontal="left" vertical="center"/>
    </xf>
    <xf numFmtId="0" fontId="77" fillId="14" borderId="0" xfId="3" applyFont="1" applyFill="1" applyBorder="1" applyAlignment="1">
      <alignment horizontal="left" vertical="center"/>
    </xf>
    <xf numFmtId="14" fontId="79" fillId="13" borderId="0" xfId="0" applyNumberFormat="1" applyFont="1" applyFill="1" applyBorder="1" applyAlignment="1" applyProtection="1">
      <alignment horizontal="center" vertical="center" wrapText="1"/>
      <protection hidden="1"/>
    </xf>
    <xf numFmtId="0" fontId="41" fillId="13" borderId="0" xfId="3" applyFont="1" applyFill="1" applyBorder="1" applyAlignment="1">
      <alignment horizontal="center" vertical="center"/>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171"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7" fillId="12" borderId="0" xfId="0" applyFont="1" applyFill="1" applyBorder="1" applyAlignment="1">
      <alignment horizontal="center" vertical="center"/>
    </xf>
    <xf numFmtId="0" fontId="168"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66" fillId="12" borderId="0" xfId="0" applyFont="1" applyFill="1" applyBorder="1" applyAlignment="1">
      <alignment horizontal="center" vertical="center" wrapText="1"/>
    </xf>
    <xf numFmtId="0" fontId="170"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5" fillId="0" borderId="0" xfId="0" applyFon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33" fillId="0" borderId="0" xfId="0" applyFont="1" applyAlignment="1">
      <alignment horizontal="left" vertical="center" wrapText="1"/>
    </xf>
    <xf numFmtId="0" fontId="135"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0" fontId="33" fillId="6" borderId="0" xfId="0" applyFont="1" applyFill="1" applyBorder="1" applyAlignment="1">
      <alignment horizontal="left" vertical="center" wrapText="1"/>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181" fillId="0" borderId="0" xfId="0" applyFont="1" applyFill="1" applyBorder="1" applyAlignment="1">
      <alignment horizontal="left" vertical="center" wrapText="1"/>
    </xf>
    <xf numFmtId="0" fontId="33" fillId="13" borderId="0"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0" fillId="13" borderId="0" xfId="0" applyFill="1" applyAlignment="1">
      <alignment horizontal="center" vertical="center" wrapText="1"/>
    </xf>
    <xf numFmtId="0" fontId="47" fillId="13" borderId="0" xfId="0" applyFont="1" applyFill="1" applyBorder="1" applyAlignment="1">
      <alignment horizontal="center" vertical="center"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81" fillId="0" borderId="0" xfId="0" applyFont="1" applyFill="1" applyAlignment="1">
      <alignment vertical="top" wrapText="1"/>
    </xf>
    <xf numFmtId="0" fontId="34" fillId="0" borderId="0" xfId="0" applyFont="1" applyFill="1" applyAlignment="1">
      <alignment vertical="top" wrapText="1"/>
    </xf>
    <xf numFmtId="0" fontId="118" fillId="0" borderId="0" xfId="0" applyFont="1" applyAlignment="1">
      <alignment vertical="top" wrapText="1"/>
    </xf>
    <xf numFmtId="0" fontId="140" fillId="0" borderId="0" xfId="0" applyFont="1" applyAlignment="1">
      <alignment wrapText="1"/>
    </xf>
    <xf numFmtId="0" fontId="137" fillId="0" borderId="0" xfId="0" applyFont="1" applyAlignment="1">
      <alignment wrapText="1"/>
    </xf>
    <xf numFmtId="0" fontId="181" fillId="3" borderId="0" xfId="0" applyFont="1" applyFill="1" applyBorder="1" applyAlignment="1">
      <alignment horizontal="left" vertical="distributed" wrapText="1"/>
    </xf>
    <xf numFmtId="0" fontId="135"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0" fillId="13" borderId="0" xfId="0" applyFont="1" applyFill="1" applyBorder="1" applyAlignment="1">
      <alignment horizontal="center" vertical="center"/>
    </xf>
    <xf numFmtId="14" fontId="140" fillId="13" borderId="0" xfId="0" applyNumberFormat="1" applyFont="1" applyFill="1" applyBorder="1" applyAlignment="1">
      <alignment horizontal="center" vertical="center"/>
    </xf>
    <xf numFmtId="0" fontId="140"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2" fillId="0" borderId="0" xfId="0" applyFont="1" applyFill="1" applyBorder="1" applyAlignment="1">
      <alignment horizontal="justify" vertical="top" wrapText="1"/>
    </xf>
    <xf numFmtId="0" fontId="139"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5" fillId="0" borderId="0" xfId="0" applyFont="1" applyFill="1" applyAlignment="1">
      <alignment horizontal="justify" vertical="top" wrapText="1"/>
    </xf>
    <xf numFmtId="0" fontId="136"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1" fillId="0" borderId="0" xfId="0" applyNumberFormat="1" applyFont="1" applyFill="1" applyAlignment="1">
      <alignment horizontal="left" vertical="top" wrapText="1"/>
    </xf>
    <xf numFmtId="0" fontId="32" fillId="13" borderId="0" xfId="0" applyFont="1" applyFill="1" applyAlignment="1">
      <alignment horizontal="center" wrapText="1"/>
    </xf>
    <xf numFmtId="0" fontId="150" fillId="13" borderId="0" xfId="0" applyFont="1" applyFill="1" applyAlignment="1">
      <alignment horizontal="center" vertical="center"/>
    </xf>
    <xf numFmtId="14" fontId="141" fillId="13" borderId="0" xfId="0" applyNumberFormat="1" applyFont="1" applyFill="1" applyBorder="1" applyAlignment="1">
      <alignment horizontal="center" vertical="center"/>
    </xf>
    <xf numFmtId="0" fontId="140" fillId="13" borderId="0" xfId="0" applyFont="1" applyFill="1" applyAlignment="1">
      <alignment horizontal="center" vertical="top" wrapText="1"/>
    </xf>
    <xf numFmtId="0" fontId="135"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5"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1" fillId="0" borderId="0" xfId="0" applyFont="1" applyAlignment="1">
      <alignment horizontal="left" vertical="top" wrapText="1"/>
    </xf>
    <xf numFmtId="0" fontId="61" fillId="0" borderId="0" xfId="0" applyFont="1" applyAlignment="1">
      <alignment horizontal="left" vertical="top" wrapText="1"/>
    </xf>
    <xf numFmtId="0" fontId="122"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5" fillId="0" borderId="0" xfId="0" applyFont="1" applyAlignment="1">
      <alignment horizontal="center" vertical="center"/>
    </xf>
    <xf numFmtId="0" fontId="156" fillId="0" borderId="0" xfId="0" applyFont="1" applyAlignment="1">
      <alignment horizontal="center" vertical="center"/>
    </xf>
    <xf numFmtId="14" fontId="175" fillId="0" borderId="0" xfId="0" applyNumberFormat="1" applyFont="1" applyAlignment="1">
      <alignment horizontal="center" vertical="center"/>
    </xf>
    <xf numFmtId="14" fontId="156"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29</xdr:row>
      <xdr:rowOff>0</xdr:rowOff>
    </xdr:from>
    <xdr:to>
      <xdr:col>4</xdr:col>
      <xdr:colOff>616093</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66750"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4</xdr:col>
      <xdr:colOff>0</xdr:colOff>
      <xdr:row>27</xdr:row>
      <xdr:rowOff>0</xdr:rowOff>
    </xdr:from>
    <xdr:to>
      <xdr:col>9</xdr:col>
      <xdr:colOff>57150</xdr:colOff>
      <xdr:row>39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9825" y="5334000"/>
          <a:ext cx="3867150" cy="2362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9</xdr:col>
      <xdr:colOff>19050</xdr:colOff>
      <xdr:row>36</xdr:row>
      <xdr:rowOff>76025</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819650"/>
          <a:ext cx="3829050" cy="23715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63</xdr:row>
      <xdr:rowOff>131412</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372850"/>
          <a:ext cx="5974598"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466725</xdr:colOff>
      <xdr:row>45</xdr:row>
      <xdr:rowOff>9525</xdr:rowOff>
    </xdr:from>
    <xdr:to>
      <xdr:col>6</xdr:col>
      <xdr:colOff>49621</xdr:colOff>
      <xdr:row>63</xdr:row>
      <xdr:rowOff>33402</xdr:rowOff>
    </xdr:to>
    <xdr:pic>
      <xdr:nvPicPr>
        <xdr:cNvPr id="5" name="Picture 4"/>
        <xdr:cNvPicPr>
          <a:picLocks noChangeAspect="1"/>
        </xdr:cNvPicPr>
      </xdr:nvPicPr>
      <xdr:blipFill>
        <a:blip xmlns:r="http://schemas.openxmlformats.org/officeDocument/2006/relationships" r:embed="rId1"/>
        <a:stretch>
          <a:fillRect/>
        </a:stretch>
      </xdr:blipFill>
      <xdr:spPr>
        <a:xfrm>
          <a:off x="466725" y="12315825"/>
          <a:ext cx="5450296" cy="2938527"/>
        </a:xfrm>
        <a:prstGeom prst="rect">
          <a:avLst/>
        </a:prstGeom>
      </xdr:spPr>
    </xdr:pic>
    <xdr:clientData/>
  </xdr:twoCellAnchor>
  <xdr:twoCellAnchor editAs="oneCell">
    <xdr:from>
      <xdr:col>0</xdr:col>
      <xdr:colOff>466725</xdr:colOff>
      <xdr:row>68</xdr:row>
      <xdr:rowOff>0</xdr:rowOff>
    </xdr:from>
    <xdr:to>
      <xdr:col>6</xdr:col>
      <xdr:colOff>86201</xdr:colOff>
      <xdr:row>86</xdr:row>
      <xdr:rowOff>17780</xdr:rowOff>
    </xdr:to>
    <xdr:pic>
      <xdr:nvPicPr>
        <xdr:cNvPr id="7" name="Picture 6"/>
        <xdr:cNvPicPr>
          <a:picLocks noChangeAspect="1"/>
        </xdr:cNvPicPr>
      </xdr:nvPicPr>
      <xdr:blipFill>
        <a:blip xmlns:r="http://schemas.openxmlformats.org/officeDocument/2006/relationships" r:embed="rId2"/>
        <a:stretch>
          <a:fillRect/>
        </a:stretch>
      </xdr:blipFill>
      <xdr:spPr>
        <a:xfrm>
          <a:off x="466725" y="16030575"/>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47624</xdr:rowOff>
    </xdr:from>
    <xdr:to>
      <xdr:col>9</xdr:col>
      <xdr:colOff>548922</xdr:colOff>
      <xdr:row>65</xdr:row>
      <xdr:rowOff>114299</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43424"/>
          <a:ext cx="7597422" cy="6543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876300</xdr:colOff>
      <xdr:row>20</xdr:row>
      <xdr:rowOff>0</xdr:rowOff>
    </xdr:from>
    <xdr:to>
      <xdr:col>6</xdr:col>
      <xdr:colOff>9134</xdr:colOff>
      <xdr:row>35</xdr:row>
      <xdr:rowOff>15833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76300" y="3476625"/>
          <a:ext cx="4285859" cy="2444708"/>
        </a:xfrm>
        <a:prstGeom prst="rect">
          <a:avLst/>
        </a:prstGeom>
      </xdr:spPr>
    </xdr:pic>
    <xdr:clientData/>
  </xdr:twoCellAnchor>
  <xdr:twoCellAnchor editAs="oneCell">
    <xdr:from>
      <xdr:col>0</xdr:col>
      <xdr:colOff>857250</xdr:colOff>
      <xdr:row>41</xdr:row>
      <xdr:rowOff>0</xdr:rowOff>
    </xdr:from>
    <xdr:to>
      <xdr:col>6</xdr:col>
      <xdr:colOff>38857</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57250" y="6877050"/>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590550</xdr:colOff>
      <xdr:row>42</xdr:row>
      <xdr:rowOff>152400</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85775"/>
          <a:ext cx="11563350" cy="6467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20</xdr:row>
      <xdr:rowOff>0</xdr:rowOff>
    </xdr:from>
    <xdr:to>
      <xdr:col>7</xdr:col>
      <xdr:colOff>496162</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25</xdr:row>
      <xdr:rowOff>28575</xdr:rowOff>
    </xdr:from>
    <xdr:to>
      <xdr:col>9</xdr:col>
      <xdr:colOff>590548</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486275"/>
          <a:ext cx="7658098"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21</xdr:row>
      <xdr:rowOff>9525</xdr:rowOff>
    </xdr:from>
    <xdr:to>
      <xdr:col>6</xdr:col>
      <xdr:colOff>412398</xdr:colOff>
      <xdr:row>39</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800475"/>
          <a:ext cx="6194073" cy="2932430"/>
        </a:xfrm>
        <a:prstGeom prst="rect">
          <a:avLst/>
        </a:prstGeom>
      </xdr:spPr>
    </xdr:pic>
    <xdr:clientData/>
  </xdr:twoCellAnchor>
  <xdr:twoCellAnchor editAs="oneCell">
    <xdr:from>
      <xdr:col>0</xdr:col>
      <xdr:colOff>266700</xdr:colOff>
      <xdr:row>43</xdr:row>
      <xdr:rowOff>152400</xdr:rowOff>
    </xdr:from>
    <xdr:to>
      <xdr:col>6</xdr:col>
      <xdr:colOff>375819</xdr:colOff>
      <xdr:row>61</xdr:row>
      <xdr:rowOff>151891</xdr:rowOff>
    </xdr:to>
    <xdr:pic>
      <xdr:nvPicPr>
        <xdr:cNvPr id="5" name="Picture 4"/>
        <xdr:cNvPicPr>
          <a:picLocks noChangeAspect="1"/>
        </xdr:cNvPicPr>
      </xdr:nvPicPr>
      <xdr:blipFill>
        <a:blip xmlns:r="http://schemas.openxmlformats.org/officeDocument/2006/relationships" r:embed="rId2"/>
        <a:stretch>
          <a:fillRect/>
        </a:stretch>
      </xdr:blipFill>
      <xdr:spPr>
        <a:xfrm>
          <a:off x="266700" y="750570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38100</xdr:rowOff>
    </xdr:from>
    <xdr:to>
      <xdr:col>9</xdr:col>
      <xdr:colOff>571500</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9625"/>
          <a:ext cx="7629525" cy="656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0"/>
      <c r="B1" s="421"/>
      <c r="C1" s="421"/>
      <c r="D1" s="421"/>
      <c r="E1" s="421"/>
      <c r="F1" s="421"/>
      <c r="G1" s="421"/>
      <c r="H1" s="421"/>
      <c r="I1" s="421"/>
    </row>
    <row r="2" spans="1:9" ht="18.75" customHeight="1">
      <c r="A2" s="682" t="s">
        <v>0</v>
      </c>
      <c r="B2" s="682"/>
      <c r="C2" s="682"/>
      <c r="D2" s="682"/>
      <c r="E2" s="682"/>
      <c r="F2" s="682"/>
      <c r="G2" s="682"/>
      <c r="H2" s="682"/>
      <c r="I2" s="682"/>
    </row>
    <row r="3" spans="1:9" ht="18.75" customHeight="1">
      <c r="A3" s="422"/>
      <c r="B3" s="422"/>
      <c r="C3" s="422"/>
      <c r="D3" s="422"/>
      <c r="E3" s="422"/>
      <c r="F3" s="422"/>
      <c r="G3" s="422"/>
      <c r="H3" s="422"/>
      <c r="I3" s="422"/>
    </row>
    <row r="4" spans="1:9" ht="16.5">
      <c r="A4" s="683" t="s">
        <v>1</v>
      </c>
      <c r="B4" s="683"/>
      <c r="C4" s="683"/>
      <c r="D4" s="683"/>
      <c r="E4" s="683"/>
      <c r="F4" s="683"/>
      <c r="G4" s="683"/>
      <c r="H4" s="683"/>
      <c r="I4" s="683"/>
    </row>
    <row r="5" spans="1:9" ht="15" customHeight="1">
      <c r="A5" s="423"/>
      <c r="B5" s="423"/>
      <c r="C5" s="423"/>
      <c r="D5" s="423"/>
      <c r="E5" s="423"/>
      <c r="F5" s="423"/>
      <c r="G5" s="423"/>
      <c r="H5" s="423"/>
      <c r="I5" s="423"/>
    </row>
    <row r="6" spans="1:9" ht="15" customHeight="1">
      <c r="A6" s="424"/>
      <c r="B6" s="424"/>
      <c r="C6" s="424"/>
      <c r="D6" s="424"/>
      <c r="E6" s="424"/>
      <c r="F6" s="424"/>
      <c r="G6" s="424"/>
      <c r="H6" s="424"/>
      <c r="I6" s="424"/>
    </row>
    <row r="7" spans="1:9" ht="15.75" customHeight="1">
      <c r="A7" s="684" t="s">
        <v>1344</v>
      </c>
      <c r="B7" s="684"/>
      <c r="C7" s="684"/>
      <c r="D7" s="684"/>
      <c r="E7" s="684"/>
      <c r="F7" s="684"/>
      <c r="G7" s="684"/>
      <c r="H7" s="684"/>
      <c r="I7" s="684"/>
    </row>
    <row r="8" spans="1:9">
      <c r="A8" s="425"/>
      <c r="B8" s="425"/>
      <c r="C8" s="425"/>
      <c r="D8" s="425"/>
      <c r="E8" s="425"/>
      <c r="F8" s="425"/>
      <c r="G8" s="425"/>
      <c r="H8" s="425"/>
      <c r="I8" s="425"/>
    </row>
    <row r="9" spans="1:9">
      <c r="A9" s="426"/>
      <c r="B9" s="426"/>
      <c r="C9" s="426"/>
      <c r="D9" s="426"/>
      <c r="E9" s="426"/>
      <c r="F9" s="426"/>
      <c r="G9" s="426"/>
      <c r="H9" s="426"/>
      <c r="I9" s="426"/>
    </row>
    <row r="10" spans="1:9">
      <c r="A10" s="426"/>
      <c r="B10" s="426"/>
      <c r="C10" s="426"/>
      <c r="D10" s="426"/>
      <c r="E10" s="426"/>
      <c r="F10" s="426"/>
      <c r="G10" s="426"/>
      <c r="H10" s="426"/>
      <c r="I10" s="426"/>
    </row>
    <row r="11" spans="1:9">
      <c r="A11" s="426"/>
      <c r="B11" s="426"/>
      <c r="C11" s="426"/>
      <c r="D11" s="426"/>
      <c r="E11" s="426"/>
      <c r="F11" s="426"/>
      <c r="G11" s="426"/>
      <c r="H11" s="426"/>
      <c r="I11" s="426"/>
    </row>
    <row r="12" spans="1:9">
      <c r="A12" s="426"/>
      <c r="B12" s="426"/>
      <c r="C12" s="426"/>
      <c r="D12" s="426"/>
      <c r="E12" s="426"/>
      <c r="F12" s="426"/>
      <c r="G12" s="426"/>
      <c r="H12" s="426"/>
      <c r="I12" s="426"/>
    </row>
    <row r="13" spans="1:9">
      <c r="A13" s="426"/>
      <c r="B13" s="426"/>
      <c r="C13" s="426"/>
      <c r="D13" s="426"/>
      <c r="E13" s="426"/>
      <c r="F13" s="426"/>
      <c r="G13" s="426"/>
      <c r="H13" s="426"/>
      <c r="I13" s="426"/>
    </row>
    <row r="14" spans="1:9">
      <c r="A14" s="426"/>
      <c r="B14" s="426"/>
      <c r="C14" s="426"/>
      <c r="D14" s="426"/>
      <c r="E14" s="426"/>
      <c r="F14" s="426"/>
      <c r="G14" s="426"/>
      <c r="H14" s="426"/>
      <c r="I14" s="426"/>
    </row>
    <row r="15" spans="1:9">
      <c r="A15" s="426"/>
      <c r="B15" s="426"/>
      <c r="C15" s="426"/>
      <c r="D15" s="426"/>
      <c r="E15" s="426"/>
      <c r="F15" s="426"/>
      <c r="G15" s="426"/>
      <c r="H15" s="426"/>
      <c r="I15" s="426"/>
    </row>
    <row r="16" spans="1:9">
      <c r="A16" s="426"/>
      <c r="B16" s="426"/>
      <c r="C16" s="426"/>
      <c r="D16" s="426"/>
      <c r="E16" s="426"/>
      <c r="F16" s="426"/>
      <c r="G16" s="426"/>
      <c r="H16" s="426"/>
      <c r="I16" s="426"/>
    </row>
    <row r="17" spans="1:9">
      <c r="A17" s="426"/>
      <c r="B17" s="426"/>
      <c r="C17" s="426"/>
      <c r="D17" s="426"/>
      <c r="E17" s="426"/>
      <c r="F17" s="426"/>
      <c r="G17" s="426"/>
      <c r="H17" s="426"/>
      <c r="I17" s="426"/>
    </row>
    <row r="18" spans="1:9" ht="30">
      <c r="A18" s="685" t="s">
        <v>2</v>
      </c>
      <c r="B18" s="685"/>
      <c r="C18" s="685"/>
      <c r="D18" s="685"/>
      <c r="E18" s="685"/>
      <c r="F18" s="685"/>
      <c r="G18" s="685"/>
      <c r="H18" s="685"/>
      <c r="I18" s="685"/>
    </row>
    <row r="19" spans="1:9" ht="18.75" customHeight="1">
      <c r="A19" s="427"/>
      <c r="B19" s="427"/>
      <c r="C19" s="427"/>
      <c r="D19" s="427"/>
      <c r="E19" s="427"/>
      <c r="F19" s="427"/>
      <c r="G19" s="427"/>
      <c r="H19" s="427"/>
      <c r="I19" s="427"/>
    </row>
    <row r="20" spans="1:9" ht="18.75" customHeight="1">
      <c r="A20" s="686" t="s">
        <v>1244</v>
      </c>
      <c r="B20" s="686"/>
      <c r="C20" s="686"/>
      <c r="D20" s="686"/>
      <c r="E20" s="686"/>
      <c r="F20" s="686"/>
      <c r="G20" s="686"/>
      <c r="H20" s="686"/>
      <c r="I20" s="686"/>
    </row>
    <row r="21" spans="1:9" ht="18.75" customHeight="1">
      <c r="A21" s="428"/>
      <c r="B21" s="428"/>
      <c r="C21" s="428"/>
      <c r="D21" s="428"/>
      <c r="E21" s="428"/>
      <c r="F21" s="428"/>
      <c r="G21" s="428"/>
      <c r="H21" s="428"/>
      <c r="I21" s="428"/>
    </row>
    <row r="22" spans="1:9" ht="26.25" customHeight="1">
      <c r="A22" s="687" t="s">
        <v>3</v>
      </c>
      <c r="B22" s="687"/>
      <c r="C22" s="687"/>
      <c r="D22" s="687"/>
      <c r="E22" s="687"/>
      <c r="F22" s="687"/>
      <c r="G22" s="687"/>
      <c r="H22" s="687"/>
      <c r="I22" s="687"/>
    </row>
    <row r="23" spans="1:9" ht="18.75">
      <c r="A23" s="429"/>
      <c r="B23" s="429"/>
      <c r="C23" s="429"/>
      <c r="D23" s="429"/>
      <c r="E23" s="429"/>
      <c r="F23" s="429"/>
      <c r="G23" s="429"/>
      <c r="H23" s="429"/>
      <c r="I23" s="429"/>
    </row>
    <row r="24" spans="1:9" ht="18.75" customHeight="1">
      <c r="A24" s="678" t="s">
        <v>1245</v>
      </c>
      <c r="B24" s="678"/>
      <c r="C24" s="678"/>
      <c r="D24" s="678"/>
      <c r="E24" s="678"/>
      <c r="F24" s="678"/>
      <c r="G24" s="678"/>
      <c r="H24" s="678"/>
      <c r="I24" s="678"/>
    </row>
    <row r="25" spans="1:9">
      <c r="A25" s="426"/>
      <c r="B25" s="426"/>
      <c r="C25" s="426"/>
      <c r="D25" s="426"/>
      <c r="E25" s="426"/>
      <c r="F25" s="426"/>
      <c r="G25" s="426"/>
      <c r="H25" s="426"/>
      <c r="I25" s="426"/>
    </row>
    <row r="26" spans="1:9">
      <c r="A26" s="426"/>
      <c r="B26" s="426"/>
      <c r="C26" s="426"/>
      <c r="D26" s="426"/>
      <c r="E26" s="426"/>
      <c r="F26" s="426"/>
      <c r="G26" s="426"/>
      <c r="H26" s="426"/>
      <c r="I26" s="426"/>
    </row>
    <row r="27" spans="1:9">
      <c r="A27" s="426"/>
      <c r="B27" s="426"/>
      <c r="C27" s="426"/>
      <c r="D27" s="426"/>
      <c r="E27" s="426"/>
      <c r="F27" s="426"/>
      <c r="G27" s="426"/>
      <c r="H27" s="426"/>
      <c r="I27" s="426"/>
    </row>
    <row r="28" spans="1:9">
      <c r="A28" s="426"/>
      <c r="B28" s="426"/>
      <c r="C28" s="426"/>
      <c r="D28" s="426"/>
      <c r="E28" s="426"/>
      <c r="F28" s="426"/>
      <c r="G28" s="426"/>
      <c r="H28" s="426"/>
      <c r="I28" s="426"/>
    </row>
    <row r="29" spans="1:9">
      <c r="A29" s="426"/>
      <c r="B29" s="426"/>
      <c r="C29" s="426"/>
      <c r="D29" s="426"/>
      <c r="E29" s="426"/>
      <c r="F29" s="426"/>
      <c r="G29" s="426"/>
      <c r="H29" s="426"/>
      <c r="I29" s="426"/>
    </row>
    <row r="30" spans="1:9">
      <c r="A30" s="426"/>
      <c r="B30" s="426"/>
      <c r="C30" s="426"/>
      <c r="D30" s="426"/>
      <c r="E30" s="426"/>
      <c r="F30" s="426"/>
      <c r="G30" s="426"/>
      <c r="H30" s="426"/>
      <c r="I30" s="426"/>
    </row>
    <row r="31" spans="1:9">
      <c r="A31" s="426"/>
      <c r="B31" s="426"/>
      <c r="C31" s="426"/>
      <c r="D31" s="426"/>
      <c r="E31" s="426"/>
      <c r="F31" s="426"/>
      <c r="G31" s="426"/>
      <c r="H31" s="426"/>
      <c r="I31" s="426"/>
    </row>
    <row r="32" spans="1:9">
      <c r="A32" s="426"/>
      <c r="B32" s="426"/>
      <c r="C32" s="426"/>
      <c r="D32" s="426"/>
      <c r="E32" s="426"/>
      <c r="F32" s="426"/>
      <c r="G32" s="426"/>
      <c r="H32" s="426"/>
      <c r="I32" s="426"/>
    </row>
    <row r="33" spans="1:9">
      <c r="A33" s="426"/>
      <c r="B33" s="426"/>
      <c r="C33" s="426"/>
      <c r="D33" s="426"/>
      <c r="E33" s="426"/>
      <c r="F33" s="426"/>
      <c r="G33" s="426"/>
      <c r="H33" s="426"/>
      <c r="I33" s="426"/>
    </row>
    <row r="34" spans="1:9">
      <c r="A34" s="426"/>
      <c r="B34" s="426"/>
      <c r="C34" s="426"/>
      <c r="D34" s="426"/>
      <c r="E34" s="426"/>
      <c r="F34" s="426"/>
      <c r="G34" s="426"/>
      <c r="H34" s="426"/>
      <c r="I34" s="426"/>
    </row>
    <row r="35" spans="1:9">
      <c r="A35" s="426"/>
      <c r="B35" s="426"/>
      <c r="C35" s="426"/>
      <c r="D35" s="426"/>
      <c r="E35" s="426"/>
      <c r="F35" s="426"/>
      <c r="G35" s="426"/>
      <c r="H35" s="426"/>
      <c r="I35" s="426"/>
    </row>
    <row r="36" spans="1:9">
      <c r="A36" s="679"/>
      <c r="B36" s="679"/>
      <c r="C36" s="679"/>
      <c r="D36" s="679"/>
      <c r="E36" s="679"/>
      <c r="F36" s="679"/>
      <c r="G36" s="679"/>
      <c r="H36" s="679"/>
      <c r="I36" s="679"/>
    </row>
    <row r="37" spans="1:9" ht="50.25" customHeight="1">
      <c r="A37" s="680" t="s">
        <v>4</v>
      </c>
      <c r="B37" s="680"/>
      <c r="C37" s="680"/>
      <c r="D37" s="680"/>
      <c r="E37" s="680"/>
      <c r="F37" s="680"/>
      <c r="G37" s="680"/>
      <c r="H37" s="680"/>
      <c r="I37" s="680"/>
    </row>
    <row r="38" spans="1:9">
      <c r="A38" s="430"/>
      <c r="B38" s="430"/>
      <c r="C38" s="430"/>
      <c r="D38" s="430"/>
      <c r="E38" s="430"/>
      <c r="F38" s="430"/>
      <c r="G38" s="430"/>
      <c r="H38" s="430"/>
      <c r="I38" s="430"/>
    </row>
    <row r="39" spans="1:9" ht="65.25" customHeight="1">
      <c r="A39" s="681" t="s">
        <v>5</v>
      </c>
      <c r="B39" s="681"/>
      <c r="C39" s="681"/>
      <c r="D39" s="681"/>
      <c r="E39" s="681"/>
      <c r="F39" s="681"/>
      <c r="G39" s="681"/>
      <c r="H39" s="681"/>
      <c r="I39" s="681"/>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1" t="s">
        <v>526</v>
      </c>
      <c r="S1" s="432" t="str">
        <f>Naslovnica!A20</f>
        <v>Listopad 2013.</v>
      </c>
    </row>
    <row r="2" spans="1:19" ht="12.75" customHeight="1">
      <c r="A2" s="137" t="s">
        <v>527</v>
      </c>
      <c r="J2" s="104"/>
      <c r="K2" s="104"/>
      <c r="L2" s="92"/>
      <c r="M2" s="92"/>
      <c r="S2" s="138" t="str">
        <f>Naslovnica!A24</f>
        <v>October 2013</v>
      </c>
    </row>
    <row r="3" spans="1:19" ht="12.75" customHeight="1">
      <c r="J3" s="92"/>
    </row>
    <row r="4" spans="1:19" ht="12.75" customHeight="1"/>
    <row r="5" spans="1:19" ht="12.75" customHeight="1"/>
    <row r="6" spans="1:19" ht="12.75" customHeight="1"/>
    <row r="7" spans="1:19" ht="12.75" customHeight="1">
      <c r="S7" s="10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828</v>
      </c>
    </row>
    <row r="45" spans="1:1" ht="12.75" customHeight="1"/>
    <row r="46" spans="1:1" ht="12.75" customHeight="1"/>
    <row r="47" spans="1:1" ht="12.75" customHeight="1"/>
    <row r="48" spans="1:1" ht="12.75" customHeight="1"/>
    <row r="49" spans="1:19" ht="12.75" customHeight="1"/>
    <row r="50" spans="1:19" ht="12.75" customHeight="1">
      <c r="A50" s="88" t="s">
        <v>460</v>
      </c>
    </row>
    <row r="51" spans="1:19" ht="12.75" customHeight="1"/>
    <row r="52" spans="1:19" ht="12.75" customHeight="1">
      <c r="S52" s="40" t="s">
        <v>550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35" t="s">
        <v>529</v>
      </c>
      <c r="K1" s="432" t="str">
        <f>Naslovnica!A20</f>
        <v>Listopad 2013.</v>
      </c>
    </row>
    <row r="2" spans="1:12" ht="12.75" customHeight="1">
      <c r="A2" s="139" t="s">
        <v>528</v>
      </c>
      <c r="K2" s="138" t="str">
        <f>Naslovnica!A24</f>
        <v>October 2013</v>
      </c>
    </row>
    <row r="3" spans="1:12" ht="12.75" customHeight="1"/>
    <row r="4" spans="1:12" ht="12.75" customHeight="1">
      <c r="H4" s="716" t="s">
        <v>829</v>
      </c>
      <c r="I4" s="729"/>
      <c r="J4" s="729"/>
      <c r="K4" s="729"/>
    </row>
    <row r="5" spans="1:12">
      <c r="A5" s="731" t="s">
        <v>848</v>
      </c>
      <c r="B5" s="703" t="s">
        <v>134</v>
      </c>
      <c r="C5" s="703"/>
      <c r="D5" s="703" t="s">
        <v>135</v>
      </c>
      <c r="E5" s="703"/>
      <c r="F5" s="703" t="s">
        <v>160</v>
      </c>
      <c r="G5" s="703"/>
      <c r="H5" s="703" t="s">
        <v>137</v>
      </c>
      <c r="I5" s="703"/>
      <c r="J5" s="703" t="s">
        <v>161</v>
      </c>
      <c r="K5" s="703"/>
    </row>
    <row r="6" spans="1:12">
      <c r="A6" s="731"/>
      <c r="B6" s="475" t="s">
        <v>162</v>
      </c>
      <c r="C6" s="475" t="s">
        <v>163</v>
      </c>
      <c r="D6" s="475" t="s">
        <v>162</v>
      </c>
      <c r="E6" s="475" t="s">
        <v>163</v>
      </c>
      <c r="F6" s="475" t="s">
        <v>162</v>
      </c>
      <c r="G6" s="475" t="s">
        <v>163</v>
      </c>
      <c r="H6" s="475" t="s">
        <v>162</v>
      </c>
      <c r="I6" s="475" t="s">
        <v>163</v>
      </c>
      <c r="J6" s="475" t="s">
        <v>162</v>
      </c>
      <c r="K6" s="475" t="s">
        <v>163</v>
      </c>
    </row>
    <row r="7" spans="1:12">
      <c r="A7" s="731"/>
      <c r="B7" s="476" t="s">
        <v>149</v>
      </c>
      <c r="C7" s="476" t="s">
        <v>150</v>
      </c>
      <c r="D7" s="476" t="s">
        <v>149</v>
      </c>
      <c r="E7" s="476" t="s">
        <v>150</v>
      </c>
      <c r="F7" s="476" t="s">
        <v>149</v>
      </c>
      <c r="G7" s="476" t="s">
        <v>150</v>
      </c>
      <c r="H7" s="476" t="s">
        <v>149</v>
      </c>
      <c r="I7" s="476" t="s">
        <v>150</v>
      </c>
      <c r="J7" s="476" t="s">
        <v>149</v>
      </c>
      <c r="K7" s="476" t="s">
        <v>150</v>
      </c>
    </row>
    <row r="8" spans="1:12" ht="15" customHeight="1">
      <c r="A8" s="730" t="s">
        <v>830</v>
      </c>
      <c r="B8" s="204">
        <v>19917277.22205</v>
      </c>
      <c r="C8" s="205">
        <v>0.86704514216199402</v>
      </c>
      <c r="D8" s="204">
        <v>6731878.9720400004</v>
      </c>
      <c r="E8" s="205">
        <v>0.8810356508112599</v>
      </c>
      <c r="F8" s="204">
        <v>8574525.7833900005</v>
      </c>
      <c r="G8" s="205">
        <v>0.8862605727575632</v>
      </c>
      <c r="H8" s="204">
        <v>15396357.12074</v>
      </c>
      <c r="I8" s="205">
        <v>0.89950208994810532</v>
      </c>
      <c r="J8" s="204">
        <v>50620039.098219998</v>
      </c>
      <c r="K8" s="205">
        <v>0.88182392811085097</v>
      </c>
      <c r="L8" s="104"/>
    </row>
    <row r="9" spans="1:12" ht="2.25" customHeight="1">
      <c r="A9" s="730"/>
      <c r="B9" s="206"/>
      <c r="C9" s="205"/>
      <c r="D9" s="206"/>
      <c r="E9" s="205"/>
      <c r="F9" s="206"/>
      <c r="G9" s="205"/>
      <c r="H9" s="206"/>
      <c r="I9" s="205"/>
      <c r="J9" s="206"/>
      <c r="K9" s="205"/>
    </row>
    <row r="10" spans="1:12" ht="19.5">
      <c r="A10" s="207" t="s">
        <v>831</v>
      </c>
      <c r="B10" s="208">
        <v>19229751.932130001</v>
      </c>
      <c r="C10" s="209">
        <v>0.83711557618303056</v>
      </c>
      <c r="D10" s="208">
        <v>6434001.6731000002</v>
      </c>
      <c r="E10" s="209">
        <v>0.8420509154909257</v>
      </c>
      <c r="F10" s="208">
        <v>8234012.5175799998</v>
      </c>
      <c r="G10" s="209">
        <v>0.85106521739774688</v>
      </c>
      <c r="H10" s="208">
        <v>15386648.16698</v>
      </c>
      <c r="I10" s="209">
        <v>0.89893486328988725</v>
      </c>
      <c r="J10" s="208">
        <v>49284414.289790004</v>
      </c>
      <c r="K10" s="209">
        <v>0.85855674112257663</v>
      </c>
      <c r="L10" s="104"/>
    </row>
    <row r="11" spans="1:12" ht="19.5">
      <c r="A11" s="207" t="s">
        <v>832</v>
      </c>
      <c r="B11" s="210">
        <v>2031864.9519200001</v>
      </c>
      <c r="C11" s="211">
        <v>8.8499999999999995E-2</v>
      </c>
      <c r="D11" s="210">
        <v>961759.47988</v>
      </c>
      <c r="E11" s="211">
        <v>0.12590000000000001</v>
      </c>
      <c r="F11" s="210">
        <v>1396704.28593</v>
      </c>
      <c r="G11" s="211">
        <v>0.1444</v>
      </c>
      <c r="H11" s="210">
        <v>2145310.5446899999</v>
      </c>
      <c r="I11" s="211">
        <v>0.12529999999999999</v>
      </c>
      <c r="J11" s="210">
        <v>6535639.2624200005</v>
      </c>
      <c r="K11" s="211">
        <v>0.11385378576891239</v>
      </c>
      <c r="L11" s="92"/>
    </row>
    <row r="12" spans="1:12" ht="19.5">
      <c r="A12" s="212" t="s">
        <v>833</v>
      </c>
      <c r="B12" s="210">
        <v>16999029.754360002</v>
      </c>
      <c r="C12" s="211">
        <v>0.74000708056962095</v>
      </c>
      <c r="D12" s="210">
        <v>4937043.7424399992</v>
      </c>
      <c r="E12" s="211">
        <v>0.64613632609413429</v>
      </c>
      <c r="F12" s="210">
        <v>6427439.0297600003</v>
      </c>
      <c r="G12" s="211">
        <v>0.66433828992783173</v>
      </c>
      <c r="H12" s="210">
        <v>12294108.210139999</v>
      </c>
      <c r="I12" s="211">
        <v>0.71825925719613215</v>
      </c>
      <c r="J12" s="210">
        <v>40657620.736699998</v>
      </c>
      <c r="K12" s="211">
        <v>0.7082741037815341</v>
      </c>
    </row>
    <row r="13" spans="1:12" ht="19.5">
      <c r="A13" s="207" t="s">
        <v>834</v>
      </c>
      <c r="B13" s="210">
        <v>7342.7266300000001</v>
      </c>
      <c r="C13" s="211">
        <v>3.1964587246477731E-4</v>
      </c>
      <c r="D13" s="210">
        <v>11014.088009999999</v>
      </c>
      <c r="E13" s="211">
        <v>1.4414703886220111E-3</v>
      </c>
      <c r="F13" s="210">
        <v>11194.482910000001</v>
      </c>
      <c r="G13" s="211">
        <v>1.1570586043090682E-3</v>
      </c>
      <c r="H13" s="210">
        <v>0</v>
      </c>
      <c r="I13" s="211">
        <v>0</v>
      </c>
      <c r="J13" s="210">
        <v>29551.297549999999</v>
      </c>
      <c r="K13" s="211">
        <v>5.1479694110370428E-4</v>
      </c>
    </row>
    <row r="14" spans="1:12" ht="19.5">
      <c r="A14" s="207" t="s">
        <v>835</v>
      </c>
      <c r="B14" s="210">
        <v>145242.92019</v>
      </c>
      <c r="C14" s="211">
        <v>6.3227602337504662E-3</v>
      </c>
      <c r="D14" s="210">
        <v>154613.43859999999</v>
      </c>
      <c r="E14" s="211">
        <v>2.0235056522389955E-2</v>
      </c>
      <c r="F14" s="210">
        <v>212027.10143000001</v>
      </c>
      <c r="G14" s="211">
        <v>2.1915061555647417E-2</v>
      </c>
      <c r="H14" s="210">
        <v>836659.80599000002</v>
      </c>
      <c r="I14" s="211">
        <v>4.8880214856136694E-2</v>
      </c>
      <c r="J14" s="210">
        <v>1348543.26621</v>
      </c>
      <c r="K14" s="211">
        <v>2.3492232353462473E-2</v>
      </c>
    </row>
    <row r="15" spans="1:12" ht="19.5">
      <c r="A15" s="207" t="s">
        <v>836</v>
      </c>
      <c r="B15" s="210">
        <v>0</v>
      </c>
      <c r="C15" s="211">
        <v>0</v>
      </c>
      <c r="D15" s="210">
        <v>0</v>
      </c>
      <c r="E15" s="211">
        <v>0</v>
      </c>
      <c r="F15" s="210">
        <v>8243.1</v>
      </c>
      <c r="G15" s="211">
        <v>8.5200449702415779E-4</v>
      </c>
      <c r="H15" s="210">
        <v>0</v>
      </c>
      <c r="I15" s="211">
        <v>0</v>
      </c>
      <c r="J15" s="210">
        <v>8243.1</v>
      </c>
      <c r="K15" s="211">
        <v>1.4359852246866717E-4</v>
      </c>
    </row>
    <row r="16" spans="1:12" ht="19.5">
      <c r="A16" s="207" t="s">
        <v>837</v>
      </c>
      <c r="B16" s="210">
        <v>26268.645550000001</v>
      </c>
      <c r="C16" s="211">
        <v>1.1435348949246857E-3</v>
      </c>
      <c r="D16" s="210">
        <v>190511.99965000001</v>
      </c>
      <c r="E16" s="211">
        <v>2.493328598094632E-2</v>
      </c>
      <c r="F16" s="210">
        <v>172157.25016999998</v>
      </c>
      <c r="G16" s="211">
        <v>1.7794124945730728E-2</v>
      </c>
      <c r="H16" s="210">
        <v>70989.857749999996</v>
      </c>
      <c r="I16" s="211">
        <v>4.1474437693592939E-3</v>
      </c>
      <c r="J16" s="210">
        <v>459927.75312000001</v>
      </c>
      <c r="K16" s="211">
        <v>8.0121490446999222E-3</v>
      </c>
    </row>
    <row r="17" spans="1:11" ht="19.5">
      <c r="A17" s="207" t="s">
        <v>1081</v>
      </c>
      <c r="B17" s="210">
        <v>0</v>
      </c>
      <c r="C17" s="211">
        <v>0</v>
      </c>
      <c r="D17" s="210">
        <v>0</v>
      </c>
      <c r="E17" s="211">
        <v>0</v>
      </c>
      <c r="F17" s="210">
        <v>6247.2673800000002</v>
      </c>
      <c r="G17" s="211">
        <v>6.4571579889511569E-4</v>
      </c>
      <c r="H17" s="210">
        <v>0</v>
      </c>
      <c r="I17" s="211">
        <v>0</v>
      </c>
      <c r="J17" s="210">
        <v>6247.2673800000002</v>
      </c>
      <c r="K17" s="211">
        <v>1.0883021742241408E-4</v>
      </c>
    </row>
    <row r="18" spans="1:11" ht="19.5">
      <c r="A18" s="207" t="s">
        <v>839</v>
      </c>
      <c r="B18" s="210">
        <v>20002.93348</v>
      </c>
      <c r="C18" s="211">
        <v>8.7077395717638268E-4</v>
      </c>
      <c r="D18" s="210">
        <v>179058.92452</v>
      </c>
      <c r="E18" s="211">
        <v>2.3434363088413686E-2</v>
      </c>
      <c r="F18" s="210">
        <v>0</v>
      </c>
      <c r="G18" s="211">
        <v>0</v>
      </c>
      <c r="H18" s="210">
        <v>39579.748409999993</v>
      </c>
      <c r="I18" s="211">
        <v>2.3123694868350808E-3</v>
      </c>
      <c r="J18" s="210">
        <v>238641.60641000001</v>
      </c>
      <c r="K18" s="211">
        <v>4.1572444929729368E-3</v>
      </c>
    </row>
    <row r="19" spans="1:11" ht="2.25" customHeight="1">
      <c r="A19" s="207"/>
      <c r="B19" s="210"/>
      <c r="C19" s="209"/>
      <c r="D19" s="210"/>
      <c r="E19" s="209"/>
      <c r="F19" s="210"/>
      <c r="G19" s="209"/>
      <c r="H19" s="210"/>
      <c r="I19" s="209"/>
      <c r="J19" s="210"/>
      <c r="K19" s="209"/>
    </row>
    <row r="20" spans="1:11" ht="18">
      <c r="A20" s="213" t="s">
        <v>840</v>
      </c>
      <c r="B20" s="208">
        <v>631116.08242999995</v>
      </c>
      <c r="C20" s="211">
        <v>2.7473942713687773E-2</v>
      </c>
      <c r="D20" s="208">
        <v>273572.97264999995</v>
      </c>
      <c r="E20" s="211">
        <v>3.5803903041653137E-2</v>
      </c>
      <c r="F20" s="208">
        <v>304671.02788000001</v>
      </c>
      <c r="G20" s="211">
        <v>3.149071173062714E-2</v>
      </c>
      <c r="H20" s="208">
        <v>1116.9950800000001</v>
      </c>
      <c r="I20" s="211">
        <v>6.5258255640764191E-5</v>
      </c>
      <c r="J20" s="208">
        <v>1210477.0780400001</v>
      </c>
      <c r="K20" s="209">
        <v>2.1087057040280178E-2</v>
      </c>
    </row>
    <row r="21" spans="1:11" ht="2.25" customHeight="1">
      <c r="A21" s="207"/>
      <c r="B21" s="210"/>
      <c r="C21" s="209"/>
      <c r="D21" s="210"/>
      <c r="E21" s="209"/>
      <c r="F21" s="210"/>
      <c r="G21" s="209"/>
      <c r="H21" s="210"/>
      <c r="I21" s="209"/>
      <c r="J21" s="210"/>
      <c r="K21" s="209"/>
    </row>
    <row r="22" spans="1:11" ht="18">
      <c r="A22" s="213" t="s">
        <v>841</v>
      </c>
      <c r="B22" s="208">
        <v>56409.207490000001</v>
      </c>
      <c r="C22" s="211">
        <v>2.4556232652757364E-3</v>
      </c>
      <c r="D22" s="208">
        <v>24304.326290000001</v>
      </c>
      <c r="E22" s="211">
        <v>3.1808322786810984E-3</v>
      </c>
      <c r="F22" s="208">
        <v>35842.237930000003</v>
      </c>
      <c r="G22" s="211">
        <v>3.704643629189242E-3</v>
      </c>
      <c r="H22" s="208">
        <v>8591.9586799999997</v>
      </c>
      <c r="I22" s="211">
        <v>5.019684025773175E-4</v>
      </c>
      <c r="J22" s="208">
        <v>125147.73039</v>
      </c>
      <c r="K22" s="209">
        <v>2.1801299479942155E-3</v>
      </c>
    </row>
    <row r="23" spans="1:11" ht="2.25" customHeight="1">
      <c r="A23" s="207"/>
      <c r="B23" s="208"/>
      <c r="C23" s="209"/>
      <c r="D23" s="208"/>
      <c r="E23" s="209"/>
      <c r="F23" s="208"/>
      <c r="G23" s="209"/>
      <c r="H23" s="208"/>
      <c r="I23" s="209"/>
      <c r="J23" s="208"/>
      <c r="K23" s="209"/>
    </row>
    <row r="24" spans="1:11" ht="18">
      <c r="A24" s="213" t="s">
        <v>842</v>
      </c>
      <c r="B24" s="204">
        <v>3054164.8096599998</v>
      </c>
      <c r="C24" s="205">
        <v>0.13295485783800604</v>
      </c>
      <c r="D24" s="204">
        <v>908991.14012999996</v>
      </c>
      <c r="E24" s="205">
        <v>0.11896434918874016</v>
      </c>
      <c r="F24" s="204">
        <v>1100423.15032</v>
      </c>
      <c r="G24" s="205">
        <v>0.1137394272424368</v>
      </c>
      <c r="H24" s="204">
        <v>1720175.7842899999</v>
      </c>
      <c r="I24" s="205">
        <v>0.10049791005189465</v>
      </c>
      <c r="J24" s="204">
        <v>6783754.8843999999</v>
      </c>
      <c r="K24" s="205">
        <v>0.11817607188914901</v>
      </c>
    </row>
    <row r="25" spans="1:11" ht="19.5">
      <c r="A25" s="207" t="s">
        <v>843</v>
      </c>
      <c r="B25" s="210">
        <v>3054164.8096599998</v>
      </c>
      <c r="C25" s="211">
        <v>0.13295485783800604</v>
      </c>
      <c r="D25" s="210">
        <v>212568.73853999999</v>
      </c>
      <c r="E25" s="211">
        <v>2.7819964928003559E-2</v>
      </c>
      <c r="F25" s="210">
        <v>637479.52610000002</v>
      </c>
      <c r="G25" s="211">
        <v>6.5889704479871525E-2</v>
      </c>
      <c r="H25" s="210">
        <v>528501.94151000003</v>
      </c>
      <c r="I25" s="211">
        <v>3.0876693571201576E-2</v>
      </c>
      <c r="J25" s="210">
        <v>4432715.0158100007</v>
      </c>
      <c r="K25" s="211">
        <v>7.721989625201571E-2</v>
      </c>
    </row>
    <row r="26" spans="1:11" ht="19.5">
      <c r="A26" s="207" t="s">
        <v>844</v>
      </c>
      <c r="B26" s="210">
        <v>0</v>
      </c>
      <c r="C26" s="211">
        <v>0</v>
      </c>
      <c r="D26" s="210">
        <v>507734.00007000001</v>
      </c>
      <c r="E26" s="211">
        <v>6.6449761953328634E-2</v>
      </c>
      <c r="F26" s="210">
        <v>0</v>
      </c>
      <c r="G26" s="211">
        <v>0</v>
      </c>
      <c r="H26" s="210">
        <v>0</v>
      </c>
      <c r="I26" s="211">
        <v>0</v>
      </c>
      <c r="J26" s="210">
        <v>507734.00007000001</v>
      </c>
      <c r="K26" s="211">
        <v>8.8449554436023058E-3</v>
      </c>
    </row>
    <row r="27" spans="1:11" ht="19.5">
      <c r="A27" s="207" t="s">
        <v>834</v>
      </c>
      <c r="B27" s="210">
        <v>0</v>
      </c>
      <c r="C27" s="211">
        <v>0</v>
      </c>
      <c r="D27" s="210">
        <v>0</v>
      </c>
      <c r="E27" s="211">
        <v>0</v>
      </c>
      <c r="F27" s="210">
        <v>0</v>
      </c>
      <c r="G27" s="211">
        <v>0</v>
      </c>
      <c r="H27" s="210">
        <v>0</v>
      </c>
      <c r="I27" s="211">
        <v>0</v>
      </c>
      <c r="J27" s="210">
        <v>0</v>
      </c>
      <c r="K27" s="211">
        <v>0</v>
      </c>
    </row>
    <row r="28" spans="1:11" ht="19.5">
      <c r="A28" s="212" t="s">
        <v>845</v>
      </c>
      <c r="B28" s="210">
        <v>0</v>
      </c>
      <c r="C28" s="211">
        <v>0</v>
      </c>
      <c r="D28" s="210">
        <v>0</v>
      </c>
      <c r="E28" s="211">
        <v>0</v>
      </c>
      <c r="F28" s="210">
        <v>0</v>
      </c>
      <c r="G28" s="211">
        <v>0</v>
      </c>
      <c r="H28" s="210">
        <v>0</v>
      </c>
      <c r="I28" s="211">
        <v>0</v>
      </c>
      <c r="J28" s="210">
        <v>0</v>
      </c>
      <c r="K28" s="211">
        <v>0</v>
      </c>
    </row>
    <row r="29" spans="1:11" ht="19.5">
      <c r="A29" s="207" t="s">
        <v>836</v>
      </c>
      <c r="B29" s="210">
        <v>0</v>
      </c>
      <c r="C29" s="211">
        <v>0</v>
      </c>
      <c r="D29" s="210">
        <v>0</v>
      </c>
      <c r="E29" s="211">
        <v>0</v>
      </c>
      <c r="F29" s="210">
        <v>0</v>
      </c>
      <c r="G29" s="211">
        <v>0</v>
      </c>
      <c r="H29" s="210">
        <v>0</v>
      </c>
      <c r="I29" s="211">
        <v>0</v>
      </c>
      <c r="J29" s="210">
        <v>0</v>
      </c>
      <c r="K29" s="211">
        <v>0</v>
      </c>
    </row>
    <row r="30" spans="1:11" ht="19.5">
      <c r="A30" s="207" t="s">
        <v>837</v>
      </c>
      <c r="B30" s="210">
        <v>0</v>
      </c>
      <c r="C30" s="211">
        <v>0</v>
      </c>
      <c r="D30" s="210">
        <v>188688.40152000001</v>
      </c>
      <c r="E30" s="211">
        <v>2.4694622307407953E-2</v>
      </c>
      <c r="F30" s="210">
        <v>462943.62422000006</v>
      </c>
      <c r="G30" s="211">
        <v>4.7849722762565279E-2</v>
      </c>
      <c r="H30" s="210">
        <v>1191673.8427800001</v>
      </c>
      <c r="I30" s="211">
        <v>6.9621216480693082E-2</v>
      </c>
      <c r="J30" s="210">
        <v>1843305.86852</v>
      </c>
      <c r="K30" s="211">
        <v>3.2111220193530993E-2</v>
      </c>
    </row>
    <row r="31" spans="1:11" ht="19.5">
      <c r="A31" s="207" t="s">
        <v>838</v>
      </c>
      <c r="B31" s="210">
        <v>0</v>
      </c>
      <c r="C31" s="211">
        <v>0</v>
      </c>
      <c r="D31" s="210">
        <v>0</v>
      </c>
      <c r="E31" s="211">
        <v>0</v>
      </c>
      <c r="F31" s="210">
        <v>0</v>
      </c>
      <c r="G31" s="211">
        <v>0</v>
      </c>
      <c r="H31" s="210">
        <v>0</v>
      </c>
      <c r="I31" s="211">
        <v>0</v>
      </c>
      <c r="J31" s="210">
        <v>0</v>
      </c>
      <c r="K31" s="211">
        <v>0</v>
      </c>
    </row>
    <row r="32" spans="1:11" ht="19.5">
      <c r="A32" s="207" t="s">
        <v>839</v>
      </c>
      <c r="B32" s="210">
        <v>0</v>
      </c>
      <c r="C32" s="214" t="s">
        <v>1257</v>
      </c>
      <c r="D32" s="210">
        <v>0</v>
      </c>
      <c r="E32" s="214" t="s">
        <v>1257</v>
      </c>
      <c r="F32" s="210">
        <v>0</v>
      </c>
      <c r="G32" s="214" t="s">
        <v>1257</v>
      </c>
      <c r="H32" s="210">
        <v>0</v>
      </c>
      <c r="I32" s="214" t="s">
        <v>1257</v>
      </c>
      <c r="J32" s="210">
        <v>0</v>
      </c>
      <c r="K32" s="214" t="s">
        <v>1257</v>
      </c>
    </row>
    <row r="33" spans="1:11" ht="2.25" customHeight="1">
      <c r="A33" s="207"/>
      <c r="B33" s="210"/>
      <c r="C33" s="209"/>
      <c r="D33" s="210"/>
      <c r="E33" s="209"/>
      <c r="F33" s="210"/>
      <c r="G33" s="209"/>
      <c r="H33" s="210"/>
      <c r="I33" s="209"/>
      <c r="J33" s="210"/>
      <c r="K33" s="209"/>
    </row>
    <row r="34" spans="1:11" ht="18">
      <c r="A34" s="213" t="s">
        <v>846</v>
      </c>
      <c r="B34" s="204">
        <v>22971442.031709999</v>
      </c>
      <c r="C34" s="205">
        <v>1</v>
      </c>
      <c r="D34" s="204">
        <v>7640870.1121699996</v>
      </c>
      <c r="E34" s="205">
        <v>1</v>
      </c>
      <c r="F34" s="204">
        <v>9674948.9337099995</v>
      </c>
      <c r="G34" s="205">
        <v>1</v>
      </c>
      <c r="H34" s="204">
        <v>17116532.905030001</v>
      </c>
      <c r="I34" s="205">
        <v>1</v>
      </c>
      <c r="J34" s="204">
        <v>57403793.982620001</v>
      </c>
      <c r="K34" s="205">
        <v>1</v>
      </c>
    </row>
    <row r="35" spans="1:11" ht="22.5" customHeight="1">
      <c r="A35" s="477" t="s">
        <v>847</v>
      </c>
      <c r="B35" s="478">
        <v>22922231.156520002</v>
      </c>
      <c r="C35" s="479"/>
      <c r="D35" s="478">
        <v>7635993.4210200002</v>
      </c>
      <c r="E35" s="479"/>
      <c r="F35" s="478">
        <v>9357550.4273199998</v>
      </c>
      <c r="G35" s="479"/>
      <c r="H35" s="478">
        <v>17105466.975060001</v>
      </c>
      <c r="I35" s="479"/>
      <c r="J35" s="478">
        <v>57021241.97992</v>
      </c>
      <c r="K35" s="480"/>
    </row>
    <row r="36" spans="1:11" ht="18.75">
      <c r="A36" s="207" t="s">
        <v>1113</v>
      </c>
      <c r="B36" s="210">
        <v>56772.03</v>
      </c>
      <c r="C36" s="211">
        <v>2.4714177682720719E-3</v>
      </c>
      <c r="D36" s="210">
        <v>16708.159</v>
      </c>
      <c r="E36" s="211">
        <v>2.1866827671089542E-3</v>
      </c>
      <c r="F36" s="210">
        <v>15588.45</v>
      </c>
      <c r="G36" s="211">
        <v>1.6112178066062808E-3</v>
      </c>
      <c r="H36" s="210">
        <v>0</v>
      </c>
      <c r="I36" s="211">
        <v>0</v>
      </c>
      <c r="J36" s="210">
        <v>89068.638999999996</v>
      </c>
      <c r="K36" s="211">
        <v>1.5516158919211347E-3</v>
      </c>
    </row>
    <row r="37" spans="1:11" ht="18.75">
      <c r="A37" s="207" t="s">
        <v>1114</v>
      </c>
      <c r="B37" s="210">
        <v>0</v>
      </c>
      <c r="C37" s="211">
        <v>0</v>
      </c>
      <c r="D37" s="210">
        <v>0</v>
      </c>
      <c r="E37" s="211">
        <v>0</v>
      </c>
      <c r="F37" s="210">
        <v>0</v>
      </c>
      <c r="G37" s="211">
        <v>0</v>
      </c>
      <c r="H37" s="210">
        <v>0</v>
      </c>
      <c r="I37" s="211">
        <v>0</v>
      </c>
      <c r="J37" s="210">
        <v>0</v>
      </c>
      <c r="K37" s="211">
        <v>0</v>
      </c>
    </row>
    <row r="38" spans="1:11" ht="12.75" customHeight="1">
      <c r="A38" s="37" t="s">
        <v>828</v>
      </c>
    </row>
    <row r="39" spans="1:11" ht="12.75" customHeight="1"/>
    <row r="40" spans="1:11" ht="12.75" customHeight="1">
      <c r="A40" s="88" t="s">
        <v>460</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551</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1" t="s">
        <v>1208</v>
      </c>
      <c r="H1" s="432" t="str">
        <f>Naslovnica!A20</f>
        <v>Listopad 2013.</v>
      </c>
    </row>
    <row r="2" spans="1:9" ht="12.75" customHeight="1">
      <c r="A2" s="137" t="s">
        <v>850</v>
      </c>
      <c r="H2" s="138" t="str">
        <f>Naslovnica!A24</f>
        <v>October 2013</v>
      </c>
    </row>
    <row r="3" spans="1:9" ht="12.75" customHeight="1"/>
    <row r="4" spans="1:9" ht="33.75">
      <c r="A4" s="481" t="s">
        <v>853</v>
      </c>
      <c r="B4" s="482" t="s">
        <v>168</v>
      </c>
      <c r="C4" s="482" t="s">
        <v>169</v>
      </c>
      <c r="D4" s="482" t="s">
        <v>170</v>
      </c>
      <c r="E4" s="482" t="s">
        <v>171</v>
      </c>
      <c r="F4" s="482" t="s">
        <v>172</v>
      </c>
      <c r="G4" s="482" t="s">
        <v>173</v>
      </c>
      <c r="H4" s="482" t="s">
        <v>138</v>
      </c>
    </row>
    <row r="5" spans="1:9" ht="22.5">
      <c r="A5" s="143" t="s">
        <v>851</v>
      </c>
      <c r="B5" s="144">
        <v>22902</v>
      </c>
      <c r="C5" s="144">
        <v>78628</v>
      </c>
      <c r="D5" s="144">
        <v>19250</v>
      </c>
      <c r="E5" s="144">
        <v>17335</v>
      </c>
      <c r="F5" s="144">
        <v>13521</v>
      </c>
      <c r="G5" s="144">
        <v>48818</v>
      </c>
      <c r="H5" s="144">
        <v>200454</v>
      </c>
      <c r="I5" s="104"/>
    </row>
    <row r="6" spans="1:9" ht="22.5">
      <c r="A6" s="483" t="s">
        <v>1121</v>
      </c>
      <c r="B6" s="485">
        <v>0.11425065102217966</v>
      </c>
      <c r="C6" s="485">
        <v>0.39224959342292998</v>
      </c>
      <c r="D6" s="485">
        <v>9.6032007343330644E-2</v>
      </c>
      <c r="E6" s="485">
        <v>8.647869336605904E-2</v>
      </c>
      <c r="F6" s="485">
        <v>6.7451884222814215E-2</v>
      </c>
      <c r="G6" s="485">
        <v>0.24353717062268651</v>
      </c>
      <c r="H6" s="485">
        <v>1</v>
      </c>
      <c r="I6" s="104"/>
    </row>
    <row r="7" spans="1:9" ht="1.5" hidden="1" customHeight="1">
      <c r="A7" s="483"/>
      <c r="B7" s="486"/>
      <c r="C7" s="486"/>
      <c r="D7" s="486"/>
      <c r="E7" s="486"/>
      <c r="F7" s="486"/>
      <c r="G7" s="486"/>
      <c r="H7" s="486"/>
    </row>
    <row r="8" spans="1:9" ht="22.5">
      <c r="A8" s="483" t="s">
        <v>854</v>
      </c>
      <c r="B8" s="484">
        <v>300</v>
      </c>
      <c r="C8" s="484">
        <v>632</v>
      </c>
      <c r="D8" s="484">
        <v>102</v>
      </c>
      <c r="E8" s="484">
        <v>48</v>
      </c>
      <c r="F8" s="484">
        <v>179</v>
      </c>
      <c r="G8" s="484">
        <v>449</v>
      </c>
      <c r="H8" s="484">
        <v>1710</v>
      </c>
      <c r="I8" s="104"/>
    </row>
    <row r="9" spans="1:9" ht="22.5">
      <c r="A9" s="197" t="s">
        <v>1122</v>
      </c>
      <c r="B9" s="215">
        <v>34</v>
      </c>
      <c r="C9" s="215">
        <v>64</v>
      </c>
      <c r="D9" s="215">
        <v>30</v>
      </c>
      <c r="E9" s="215">
        <v>8</v>
      </c>
      <c r="F9" s="215">
        <v>7</v>
      </c>
      <c r="G9" s="215">
        <v>68</v>
      </c>
      <c r="H9" s="215">
        <v>211</v>
      </c>
      <c r="I9" s="104"/>
    </row>
    <row r="10" spans="1:9" ht="22.5">
      <c r="A10" s="173" t="s">
        <v>1123</v>
      </c>
      <c r="B10" s="216">
        <v>2</v>
      </c>
      <c r="C10" s="216">
        <v>2</v>
      </c>
      <c r="D10" s="216">
        <v>1</v>
      </c>
      <c r="E10" s="216">
        <v>1</v>
      </c>
      <c r="F10" s="216">
        <v>2</v>
      </c>
      <c r="G10" s="216">
        <v>3</v>
      </c>
      <c r="H10" s="216">
        <v>11</v>
      </c>
    </row>
    <row r="11" spans="1:9" ht="22.5">
      <c r="A11" s="173" t="s">
        <v>1124</v>
      </c>
      <c r="B11" s="216">
        <v>51</v>
      </c>
      <c r="C11" s="216">
        <v>50</v>
      </c>
      <c r="D11" s="216">
        <v>1</v>
      </c>
      <c r="E11" s="216">
        <v>7</v>
      </c>
      <c r="F11" s="216">
        <v>41</v>
      </c>
      <c r="G11" s="216">
        <v>49</v>
      </c>
      <c r="H11" s="216">
        <v>199</v>
      </c>
    </row>
    <row r="12" spans="1:9" ht="22.5">
      <c r="A12" s="418" t="s">
        <v>855</v>
      </c>
      <c r="B12" s="419">
        <v>87</v>
      </c>
      <c r="C12" s="419">
        <v>116</v>
      </c>
      <c r="D12" s="419">
        <v>32</v>
      </c>
      <c r="E12" s="419">
        <v>16</v>
      </c>
      <c r="F12" s="419">
        <v>50</v>
      </c>
      <c r="G12" s="419">
        <v>120</v>
      </c>
      <c r="H12" s="419">
        <v>421</v>
      </c>
    </row>
    <row r="13" spans="1:9" ht="22.5">
      <c r="A13" s="143" t="s">
        <v>852</v>
      </c>
      <c r="B13" s="144">
        <v>23115</v>
      </c>
      <c r="C13" s="144">
        <v>79144</v>
      </c>
      <c r="D13" s="144">
        <v>19320</v>
      </c>
      <c r="E13" s="144">
        <v>17367</v>
      </c>
      <c r="F13" s="144">
        <v>13650</v>
      </c>
      <c r="G13" s="144">
        <v>49147</v>
      </c>
      <c r="H13" s="144">
        <v>201743</v>
      </c>
    </row>
    <row r="14" spans="1:9" ht="21.75">
      <c r="A14" s="487" t="s">
        <v>856</v>
      </c>
      <c r="B14" s="488">
        <v>0.11457646609795631</v>
      </c>
      <c r="C14" s="488">
        <v>0.39230109594880613</v>
      </c>
      <c r="D14" s="488">
        <v>9.5765404499784379E-2</v>
      </c>
      <c r="E14" s="488">
        <v>8.6084771218827918E-2</v>
      </c>
      <c r="F14" s="488">
        <v>6.7660340135717228E-2</v>
      </c>
      <c r="G14" s="488">
        <v>0.24361192209890803</v>
      </c>
      <c r="H14" s="488">
        <v>1</v>
      </c>
    </row>
    <row r="15" spans="1:9" ht="12.75" customHeight="1">
      <c r="A15" s="36" t="s">
        <v>858</v>
      </c>
    </row>
    <row r="16" spans="1:9" ht="12.75" customHeight="1">
      <c r="A16" s="46" t="s">
        <v>857</v>
      </c>
    </row>
    <row r="17" spans="1:9" ht="12.75" customHeight="1"/>
    <row r="18" spans="1:9" ht="12.75" customHeight="1">
      <c r="A18" s="637" t="s">
        <v>530</v>
      </c>
      <c r="H18" s="432" t="str">
        <f>Naslovnica!A20</f>
        <v>Listopad 2013.</v>
      </c>
    </row>
    <row r="19" spans="1:9" ht="12.75" customHeight="1">
      <c r="A19" s="137" t="s">
        <v>531</v>
      </c>
      <c r="H19" s="138" t="str">
        <f>Naslovnica!A24</f>
        <v>October 2013</v>
      </c>
    </row>
    <row r="20" spans="1:9" ht="12.75" customHeight="1"/>
    <row r="21" spans="1:9" ht="12.75" customHeight="1"/>
    <row r="22" spans="1:9" ht="12.75" customHeight="1"/>
    <row r="23" spans="1:9" ht="12.75" customHeight="1">
      <c r="I23" s="104"/>
    </row>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04" t="s">
        <v>858</v>
      </c>
    </row>
    <row r="38" spans="1:1" ht="12.75" customHeight="1"/>
    <row r="39" spans="1:1" ht="12.75" customHeight="1"/>
    <row r="40" spans="1:1" ht="12.75" customHeight="1">
      <c r="A40" s="88" t="s">
        <v>460</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552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1" t="s">
        <v>532</v>
      </c>
      <c r="G1" s="639" t="s">
        <v>181</v>
      </c>
      <c r="H1" s="414"/>
      <c r="J1" s="432" t="s">
        <v>1238</v>
      </c>
    </row>
    <row r="2" spans="1:11" ht="12.75" customHeight="1">
      <c r="A2" s="137" t="s">
        <v>533</v>
      </c>
      <c r="G2" s="145" t="s">
        <v>182</v>
      </c>
      <c r="J2" s="138" t="s">
        <v>1239</v>
      </c>
    </row>
    <row r="3" spans="1:11" ht="12.75" customHeight="1"/>
    <row r="4" spans="1:11" ht="12.75" customHeight="1"/>
    <row r="5" spans="1:11" ht="13.5" customHeight="1">
      <c r="A5" s="433"/>
      <c r="B5" s="434"/>
      <c r="C5" s="434" t="s">
        <v>1232</v>
      </c>
      <c r="D5" s="434"/>
      <c r="E5" s="435"/>
      <c r="F5" s="434" t="s">
        <v>1173</v>
      </c>
      <c r="G5" s="435"/>
      <c r="H5" s="695" t="s">
        <v>863</v>
      </c>
      <c r="I5" s="696"/>
      <c r="J5" s="696"/>
    </row>
    <row r="6" spans="1:11" ht="13.5" customHeight="1">
      <c r="A6" s="433"/>
      <c r="B6" s="435"/>
      <c r="C6" s="489" t="s">
        <v>1233</v>
      </c>
      <c r="D6" s="435"/>
      <c r="E6" s="435"/>
      <c r="F6" s="489" t="s">
        <v>1174</v>
      </c>
      <c r="G6" s="435"/>
      <c r="H6" s="697" t="s">
        <v>864</v>
      </c>
      <c r="I6" s="697"/>
      <c r="J6" s="437" t="s">
        <v>865</v>
      </c>
    </row>
    <row r="7" spans="1:11" ht="30" customHeight="1">
      <c r="A7" s="438" t="s">
        <v>859</v>
      </c>
      <c r="B7" s="438" t="s">
        <v>860</v>
      </c>
      <c r="C7" s="438" t="s">
        <v>861</v>
      </c>
      <c r="D7" s="438" t="s">
        <v>862</v>
      </c>
      <c r="E7" s="438" t="s">
        <v>860</v>
      </c>
      <c r="F7" s="438" t="s">
        <v>861</v>
      </c>
      <c r="G7" s="438" t="s">
        <v>862</v>
      </c>
      <c r="H7" s="438" t="s">
        <v>860</v>
      </c>
      <c r="I7" s="438" t="s">
        <v>861</v>
      </c>
      <c r="J7" s="438" t="s">
        <v>862</v>
      </c>
    </row>
    <row r="8" spans="1:11" ht="12.75" customHeight="1">
      <c r="A8" s="174" t="s">
        <v>54</v>
      </c>
      <c r="B8" s="175">
        <v>966</v>
      </c>
      <c r="C8" s="175">
        <v>777</v>
      </c>
      <c r="D8" s="175">
        <v>1743</v>
      </c>
      <c r="E8" s="176">
        <v>896</v>
      </c>
      <c r="F8" s="176">
        <v>746</v>
      </c>
      <c r="G8" s="175">
        <v>1642</v>
      </c>
      <c r="H8" s="175">
        <v>70</v>
      </c>
      <c r="I8" s="175">
        <v>31</v>
      </c>
      <c r="J8" s="177">
        <v>6.1510353227770986E-2</v>
      </c>
      <c r="K8" s="104"/>
    </row>
    <row r="9" spans="1:11" ht="12.75" customHeight="1">
      <c r="A9" s="174" t="s">
        <v>55</v>
      </c>
      <c r="B9" s="175">
        <v>4834</v>
      </c>
      <c r="C9" s="175">
        <v>2952</v>
      </c>
      <c r="D9" s="175">
        <v>7786</v>
      </c>
      <c r="E9" s="176">
        <v>4993</v>
      </c>
      <c r="F9" s="176">
        <v>3032</v>
      </c>
      <c r="G9" s="175">
        <v>8025</v>
      </c>
      <c r="H9" s="175">
        <v>-159</v>
      </c>
      <c r="I9" s="175">
        <v>-80</v>
      </c>
      <c r="J9" s="177">
        <v>-2.9781931464174405E-2</v>
      </c>
      <c r="K9" s="92"/>
    </row>
    <row r="10" spans="1:11" ht="12.75" customHeight="1">
      <c r="A10" s="174" t="s">
        <v>56</v>
      </c>
      <c r="B10" s="175">
        <v>11680</v>
      </c>
      <c r="C10" s="175">
        <v>8349</v>
      </c>
      <c r="D10" s="175">
        <v>20029</v>
      </c>
      <c r="E10" s="176">
        <v>11570</v>
      </c>
      <c r="F10" s="176">
        <v>8320</v>
      </c>
      <c r="G10" s="175">
        <v>19890</v>
      </c>
      <c r="H10" s="175">
        <v>110</v>
      </c>
      <c r="I10" s="175">
        <v>29</v>
      </c>
      <c r="J10" s="177">
        <v>6.9884364002010813E-3</v>
      </c>
    </row>
    <row r="11" spans="1:11" ht="12.75" customHeight="1">
      <c r="A11" s="174" t="s">
        <v>57</v>
      </c>
      <c r="B11" s="175">
        <v>15092</v>
      </c>
      <c r="C11" s="175">
        <v>11959</v>
      </c>
      <c r="D11" s="175">
        <v>27051</v>
      </c>
      <c r="E11" s="176">
        <v>14832</v>
      </c>
      <c r="F11" s="176">
        <v>11813</v>
      </c>
      <c r="G11" s="175">
        <v>26645</v>
      </c>
      <c r="H11" s="175">
        <v>260</v>
      </c>
      <c r="I11" s="175">
        <v>146</v>
      </c>
      <c r="J11" s="177">
        <v>1.5237380371551978E-2</v>
      </c>
    </row>
    <row r="12" spans="1:11" ht="12.75" customHeight="1">
      <c r="A12" s="174" t="s">
        <v>58</v>
      </c>
      <c r="B12" s="175">
        <v>15211</v>
      </c>
      <c r="C12" s="175">
        <v>13776</v>
      </c>
      <c r="D12" s="175">
        <v>28987</v>
      </c>
      <c r="E12" s="176">
        <v>15011</v>
      </c>
      <c r="F12" s="176">
        <v>13626</v>
      </c>
      <c r="G12" s="175">
        <v>28637</v>
      </c>
      <c r="H12" s="175">
        <v>200</v>
      </c>
      <c r="I12" s="175">
        <v>150</v>
      </c>
      <c r="J12" s="177">
        <v>1.2221950623319433E-2</v>
      </c>
    </row>
    <row r="13" spans="1:11" ht="12.75" customHeight="1">
      <c r="A13" s="174" t="s">
        <v>59</v>
      </c>
      <c r="B13" s="175">
        <v>14334</v>
      </c>
      <c r="C13" s="175">
        <v>14842</v>
      </c>
      <c r="D13" s="175">
        <v>29176</v>
      </c>
      <c r="E13" s="176">
        <v>14031</v>
      </c>
      <c r="F13" s="176">
        <v>14537</v>
      </c>
      <c r="G13" s="175">
        <v>28568</v>
      </c>
      <c r="H13" s="175">
        <v>303</v>
      </c>
      <c r="I13" s="175">
        <v>305</v>
      </c>
      <c r="J13" s="177">
        <v>2.1282553906468715E-2</v>
      </c>
    </row>
    <row r="14" spans="1:11" ht="12.75" customHeight="1">
      <c r="A14" s="174" t="s">
        <v>60</v>
      </c>
      <c r="B14" s="175">
        <v>14454</v>
      </c>
      <c r="C14" s="175">
        <v>16083</v>
      </c>
      <c r="D14" s="175">
        <v>30537</v>
      </c>
      <c r="E14" s="176">
        <v>14309</v>
      </c>
      <c r="F14" s="176">
        <v>16025</v>
      </c>
      <c r="G14" s="175">
        <v>30334</v>
      </c>
      <c r="H14" s="175">
        <v>145</v>
      </c>
      <c r="I14" s="175">
        <v>58</v>
      </c>
      <c r="J14" s="177">
        <v>6.6921606118546251E-3</v>
      </c>
    </row>
    <row r="15" spans="1:11" ht="12.75" customHeight="1">
      <c r="A15" s="174" t="s">
        <v>176</v>
      </c>
      <c r="B15" s="175">
        <v>15967</v>
      </c>
      <c r="C15" s="175">
        <v>17126</v>
      </c>
      <c r="D15" s="175">
        <v>33093</v>
      </c>
      <c r="E15" s="176">
        <v>15905</v>
      </c>
      <c r="F15" s="176">
        <v>16985</v>
      </c>
      <c r="G15" s="175">
        <v>32890</v>
      </c>
      <c r="H15" s="175">
        <v>62</v>
      </c>
      <c r="I15" s="175">
        <v>141</v>
      </c>
      <c r="J15" s="177">
        <v>6.1720887807843461E-3</v>
      </c>
    </row>
    <row r="16" spans="1:11" ht="12.75" customHeight="1">
      <c r="A16" s="174" t="s">
        <v>177</v>
      </c>
      <c r="B16" s="175">
        <v>8552</v>
      </c>
      <c r="C16" s="175">
        <v>9008</v>
      </c>
      <c r="D16" s="175">
        <v>17560</v>
      </c>
      <c r="E16" s="176">
        <v>8451</v>
      </c>
      <c r="F16" s="176">
        <v>8905</v>
      </c>
      <c r="G16" s="175">
        <v>17356</v>
      </c>
      <c r="H16" s="175">
        <v>101</v>
      </c>
      <c r="I16" s="175">
        <v>103</v>
      </c>
      <c r="J16" s="177">
        <v>1.1753860336483068E-2</v>
      </c>
    </row>
    <row r="17" spans="1:11" ht="12.75" customHeight="1">
      <c r="A17" s="174" t="s">
        <v>178</v>
      </c>
      <c r="B17" s="175">
        <v>2249</v>
      </c>
      <c r="C17" s="175">
        <v>2063</v>
      </c>
      <c r="D17" s="175">
        <v>4312</v>
      </c>
      <c r="E17" s="178">
        <v>2243</v>
      </c>
      <c r="F17" s="178">
        <v>2041</v>
      </c>
      <c r="G17" s="175">
        <v>4284</v>
      </c>
      <c r="H17" s="175">
        <v>6</v>
      </c>
      <c r="I17" s="175">
        <v>22</v>
      </c>
      <c r="J17" s="177">
        <v>6.5359477124182774E-3</v>
      </c>
    </row>
    <row r="18" spans="1:11" ht="12.75" customHeight="1">
      <c r="A18" s="174" t="s">
        <v>179</v>
      </c>
      <c r="B18" s="175">
        <v>59</v>
      </c>
      <c r="C18" s="175">
        <v>96</v>
      </c>
      <c r="D18" s="175">
        <v>155</v>
      </c>
      <c r="E18" s="178">
        <v>61</v>
      </c>
      <c r="F18" s="178">
        <v>102</v>
      </c>
      <c r="G18" s="175">
        <v>163</v>
      </c>
      <c r="H18" s="175">
        <v>-2</v>
      </c>
      <c r="I18" s="175">
        <v>-6</v>
      </c>
      <c r="J18" s="177">
        <v>-4.9079754601227044E-2</v>
      </c>
    </row>
    <row r="19" spans="1:11" ht="26.25" customHeight="1">
      <c r="A19" s="490" t="s">
        <v>180</v>
      </c>
      <c r="B19" s="440">
        <v>103398</v>
      </c>
      <c r="C19" s="440">
        <v>97031</v>
      </c>
      <c r="D19" s="440">
        <v>200429</v>
      </c>
      <c r="E19" s="440">
        <v>102302</v>
      </c>
      <c r="F19" s="440">
        <v>96132</v>
      </c>
      <c r="G19" s="440">
        <v>198434</v>
      </c>
      <c r="H19" s="440">
        <v>1096</v>
      </c>
      <c r="I19" s="440">
        <v>899</v>
      </c>
      <c r="J19" s="441">
        <v>1.0053720632552832E-2</v>
      </c>
    </row>
    <row r="20" spans="1:11" ht="12.75" customHeight="1">
      <c r="A20" s="36" t="s">
        <v>174</v>
      </c>
    </row>
    <row r="21" spans="1:11" ht="12.75" customHeight="1"/>
    <row r="22" spans="1:11" ht="12.75" customHeight="1"/>
    <row r="23" spans="1:11" ht="12.75" customHeight="1">
      <c r="A23" s="640" t="s">
        <v>1234</v>
      </c>
    </row>
    <row r="24" spans="1:11" ht="12.75" customHeight="1">
      <c r="A24" s="146" t="s">
        <v>1235</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858</v>
      </c>
    </row>
    <row r="68" spans="1:10" ht="12.75" customHeight="1"/>
    <row r="69" spans="1:10" ht="12.75" customHeight="1"/>
    <row r="70" spans="1:10" ht="12.75" customHeight="1">
      <c r="A70" s="88" t="s">
        <v>460</v>
      </c>
    </row>
    <row r="71" spans="1:10" ht="12.75" customHeight="1"/>
    <row r="72" spans="1:10" ht="12.75" customHeight="1"/>
    <row r="73" spans="1:10" ht="12.75" customHeight="1"/>
    <row r="74" spans="1:10" ht="12.75" customHeight="1"/>
    <row r="75" spans="1:10" ht="12.75" customHeight="1"/>
    <row r="76" spans="1:10" ht="12.75" customHeight="1">
      <c r="J76" s="21" t="s">
        <v>553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35" t="s">
        <v>1209</v>
      </c>
      <c r="F1" s="432" t="str">
        <f>Naslovnica!A20</f>
        <v>Listopad 2013.</v>
      </c>
    </row>
    <row r="2" spans="1:7" ht="12.75" customHeight="1">
      <c r="A2" s="147" t="s">
        <v>866</v>
      </c>
      <c r="F2" s="138" t="str">
        <f>Naslovnica!A24</f>
        <v>October 2013</v>
      </c>
    </row>
    <row r="3" spans="1:7" ht="12.75" customHeight="1"/>
    <row r="4" spans="1:7" ht="12.75" customHeight="1">
      <c r="E4" s="716" t="s">
        <v>821</v>
      </c>
      <c r="F4" s="716"/>
    </row>
    <row r="5" spans="1:7" ht="13.5" customHeight="1">
      <c r="A5" s="724" t="s">
        <v>867</v>
      </c>
      <c r="B5" s="736" t="s">
        <v>183</v>
      </c>
      <c r="C5" s="736"/>
      <c r="D5" s="736"/>
      <c r="E5" s="736"/>
      <c r="F5" s="736"/>
    </row>
    <row r="6" spans="1:7" ht="33.75" customHeight="1">
      <c r="A6" s="724"/>
      <c r="B6" s="491" t="str">
        <f>Naslovnica!A20</f>
        <v>Listopad 2013.</v>
      </c>
      <c r="C6" s="491" t="str">
        <f>'4 Tablica 2 - Graf 2'!F5</f>
        <v>Rujan 2013.</v>
      </c>
      <c r="D6" s="491" t="s">
        <v>123</v>
      </c>
      <c r="E6" s="449" t="s">
        <v>184</v>
      </c>
      <c r="F6" s="492" t="s">
        <v>185</v>
      </c>
    </row>
    <row r="7" spans="1:7" ht="45" customHeight="1">
      <c r="A7" s="724"/>
      <c r="B7" s="493" t="str">
        <f>Naslovnica!A24</f>
        <v>October 2013</v>
      </c>
      <c r="C7" s="493" t="str">
        <f>'4 Tablica 2 - Graf 2'!F6</f>
        <v>September 2013</v>
      </c>
      <c r="D7" s="493" t="s">
        <v>186</v>
      </c>
      <c r="E7" s="454" t="s">
        <v>868</v>
      </c>
      <c r="F7" s="493" t="s">
        <v>187</v>
      </c>
    </row>
    <row r="8" spans="1:7">
      <c r="A8" s="217" t="s">
        <v>168</v>
      </c>
      <c r="B8" s="218">
        <v>2857.2648100000001</v>
      </c>
      <c r="C8" s="218">
        <v>2646.27034</v>
      </c>
      <c r="D8" s="219">
        <v>7.9732772124861517E-2</v>
      </c>
      <c r="E8" s="220">
        <v>235348.13237999994</v>
      </c>
      <c r="F8" s="219">
        <v>1.2289793744864915E-2</v>
      </c>
      <c r="G8" s="104"/>
    </row>
    <row r="9" spans="1:7">
      <c r="A9" s="217" t="s">
        <v>169</v>
      </c>
      <c r="B9" s="218">
        <v>8283.2014400000007</v>
      </c>
      <c r="C9" s="218">
        <v>7969.8185800000001</v>
      </c>
      <c r="D9" s="219">
        <v>3.932120372054948E-2</v>
      </c>
      <c r="E9" s="220">
        <v>864326.26026000036</v>
      </c>
      <c r="F9" s="219">
        <v>9.676150463059547E-3</v>
      </c>
      <c r="G9" s="104"/>
    </row>
    <row r="10" spans="1:7">
      <c r="A10" s="217" t="s">
        <v>188</v>
      </c>
      <c r="B10" s="218">
        <v>1044.213</v>
      </c>
      <c r="C10" s="218">
        <v>902.25324000000001</v>
      </c>
      <c r="D10" s="219">
        <v>0.157339152364806</v>
      </c>
      <c r="E10" s="220">
        <v>167751.35150000002</v>
      </c>
      <c r="F10" s="221">
        <v>6.2637569656322778E-3</v>
      </c>
    </row>
    <row r="11" spans="1:7">
      <c r="A11" s="217" t="s">
        <v>171</v>
      </c>
      <c r="B11" s="218">
        <v>1171.73</v>
      </c>
      <c r="C11" s="218">
        <v>1136.8043500000001</v>
      </c>
      <c r="D11" s="219">
        <v>3.072265689342224E-2</v>
      </c>
      <c r="E11" s="220">
        <v>148884.65333</v>
      </c>
      <c r="F11" s="219">
        <v>7.9324812858945389E-3</v>
      </c>
    </row>
    <row r="12" spans="1:7">
      <c r="A12" s="217" t="s">
        <v>172</v>
      </c>
      <c r="B12" s="218">
        <v>1243.04096</v>
      </c>
      <c r="C12" s="218">
        <v>1105.54476</v>
      </c>
      <c r="D12" s="219">
        <v>0.12436963655817967</v>
      </c>
      <c r="E12" s="220">
        <v>78289.472910000011</v>
      </c>
      <c r="F12" s="219">
        <v>1.6133660294699644E-2</v>
      </c>
    </row>
    <row r="13" spans="1:7">
      <c r="A13" s="222" t="s">
        <v>173</v>
      </c>
      <c r="B13" s="218">
        <v>5273.2239600000003</v>
      </c>
      <c r="C13" s="218">
        <v>4454.1236600000002</v>
      </c>
      <c r="D13" s="219">
        <v>0.18389707213472373</v>
      </c>
      <c r="E13" s="223">
        <v>791246.32596000039</v>
      </c>
      <c r="F13" s="219">
        <v>6.7091659327548278E-3</v>
      </c>
    </row>
    <row r="14" spans="1:7" ht="18.75" customHeight="1">
      <c r="A14" s="494" t="s">
        <v>525</v>
      </c>
      <c r="B14" s="495">
        <v>19872.674170000002</v>
      </c>
      <c r="C14" s="496">
        <v>18214.81493</v>
      </c>
      <c r="D14" s="497">
        <v>9.1017078480961633E-2</v>
      </c>
      <c r="E14" s="498">
        <v>2285846.1963400007</v>
      </c>
      <c r="F14" s="497">
        <v>8.7700381207319184E-3</v>
      </c>
    </row>
    <row r="15" spans="1:7" ht="12.75" customHeight="1">
      <c r="A15" s="27" t="s">
        <v>1137</v>
      </c>
      <c r="B15" s="28"/>
      <c r="C15" s="30"/>
      <c r="D15" s="30"/>
      <c r="E15" s="30"/>
      <c r="F15" s="30"/>
      <c r="G15" s="30"/>
    </row>
    <row r="16" spans="1:7" ht="22.5" customHeight="1">
      <c r="A16" s="737" t="s">
        <v>189</v>
      </c>
      <c r="B16" s="737"/>
      <c r="C16" s="737"/>
      <c r="D16" s="737"/>
      <c r="E16" s="737"/>
      <c r="F16" s="737"/>
      <c r="G16" s="47"/>
    </row>
    <row r="17" spans="1:7" ht="12.75" customHeight="1">
      <c r="A17" s="732" t="s">
        <v>190</v>
      </c>
      <c r="B17" s="733"/>
      <c r="C17" s="733"/>
      <c r="D17" s="733"/>
      <c r="E17" s="733"/>
      <c r="F17" s="733"/>
      <c r="G17" s="48"/>
    </row>
    <row r="18" spans="1:7" ht="12.75" customHeight="1">
      <c r="A18" s="734" t="s">
        <v>191</v>
      </c>
      <c r="B18" s="735"/>
      <c r="C18" s="735"/>
      <c r="D18" s="735"/>
      <c r="E18" s="735"/>
      <c r="F18" s="735"/>
      <c r="G18" s="49"/>
    </row>
    <row r="19" spans="1:7" ht="12.75" customHeight="1">
      <c r="A19" s="732" t="s">
        <v>192</v>
      </c>
      <c r="B19" s="733"/>
      <c r="C19" s="733"/>
      <c r="D19" s="733"/>
      <c r="E19" s="733"/>
      <c r="F19" s="733"/>
      <c r="G19" s="48"/>
    </row>
    <row r="20" spans="1:7" ht="12.75" customHeight="1"/>
    <row r="21" spans="1:7" ht="12.75" customHeight="1">
      <c r="A21" s="641" t="s">
        <v>534</v>
      </c>
      <c r="F21" s="432" t="str">
        <f>Naslovnica!A20</f>
        <v>Listopad 2013.</v>
      </c>
    </row>
    <row r="22" spans="1:7" ht="12.75" customHeight="1">
      <c r="A22" s="147" t="s">
        <v>535</v>
      </c>
      <c r="F22" s="138" t="str">
        <f>Naslovnica!A24</f>
        <v>October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1137</v>
      </c>
    </row>
    <row r="42" spans="1:1" ht="12.75" customHeight="1"/>
    <row r="43" spans="1:1" ht="12.75" customHeight="1">
      <c r="A43" s="88" t="s">
        <v>460</v>
      </c>
    </row>
    <row r="44" spans="1:1" ht="12.75" customHeight="1"/>
    <row r="45" spans="1:1" ht="12.75" customHeight="1"/>
    <row r="46" spans="1:1" ht="12.75" customHeight="1"/>
    <row r="47" spans="1:1" ht="12.75" customHeight="1"/>
    <row r="48" spans="1:1" ht="12.75" customHeight="1"/>
    <row r="49" spans="6:6" ht="12.75" customHeight="1"/>
    <row r="53" spans="6:6">
      <c r="F53" s="44" t="s">
        <v>554</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37" t="s">
        <v>536</v>
      </c>
      <c r="G1" s="432" t="str">
        <f>Naslovnica!A20</f>
        <v>Listopad 2013.</v>
      </c>
    </row>
    <row r="2" spans="1:8" ht="12.75" customHeight="1">
      <c r="A2" s="137" t="s">
        <v>537</v>
      </c>
      <c r="G2" s="138" t="str">
        <f>Naslovnica!A24</f>
        <v>October 2013</v>
      </c>
    </row>
    <row r="3" spans="1:8" ht="12.75" customHeight="1"/>
    <row r="4" spans="1:8" ht="12.75" customHeight="1">
      <c r="F4" s="162"/>
      <c r="G4" s="21" t="s">
        <v>821</v>
      </c>
    </row>
    <row r="5" spans="1:8" ht="15" customHeight="1">
      <c r="A5" s="717" t="s">
        <v>870</v>
      </c>
      <c r="B5" s="718" t="s">
        <v>869</v>
      </c>
      <c r="C5" s="718"/>
      <c r="D5" s="718"/>
      <c r="E5" s="718"/>
      <c r="F5" s="718"/>
      <c r="G5" s="718"/>
    </row>
    <row r="6" spans="1:8">
      <c r="A6" s="717"/>
      <c r="B6" s="722" t="str">
        <f>Naslovnica!A20</f>
        <v>Listopad 2013.</v>
      </c>
      <c r="C6" s="696"/>
      <c r="D6" s="722" t="str">
        <f>'4 Tablica 2 - Graf 2'!F5</f>
        <v>Rujan 2013.</v>
      </c>
      <c r="E6" s="696"/>
      <c r="F6" s="738" t="s">
        <v>193</v>
      </c>
      <c r="G6" s="738"/>
    </row>
    <row r="7" spans="1:8">
      <c r="A7" s="717"/>
      <c r="B7" s="719" t="str">
        <f>Naslovnica!A24</f>
        <v>October 2013</v>
      </c>
      <c r="C7" s="739"/>
      <c r="D7" s="740" t="str">
        <f>'4 Tablica 2 - Graf 2'!F6</f>
        <v>September 2013</v>
      </c>
      <c r="E7" s="739"/>
      <c r="F7" s="741" t="s">
        <v>194</v>
      </c>
      <c r="G7" s="741"/>
    </row>
    <row r="8" spans="1:8">
      <c r="A8" s="717"/>
      <c r="B8" s="458" t="s">
        <v>146</v>
      </c>
      <c r="C8" s="458" t="s">
        <v>147</v>
      </c>
      <c r="D8" s="458" t="s">
        <v>146</v>
      </c>
      <c r="E8" s="458" t="s">
        <v>147</v>
      </c>
      <c r="F8" s="458" t="s">
        <v>146</v>
      </c>
      <c r="G8" s="458" t="s">
        <v>148</v>
      </c>
    </row>
    <row r="9" spans="1:8">
      <c r="A9" s="717"/>
      <c r="B9" s="459" t="s">
        <v>149</v>
      </c>
      <c r="C9" s="459" t="s">
        <v>150</v>
      </c>
      <c r="D9" s="459" t="s">
        <v>149</v>
      </c>
      <c r="E9" s="459" t="s">
        <v>150</v>
      </c>
      <c r="F9" s="459" t="s">
        <v>149</v>
      </c>
      <c r="G9" s="459" t="s">
        <v>151</v>
      </c>
    </row>
    <row r="10" spans="1:8">
      <c r="A10" s="200" t="s">
        <v>168</v>
      </c>
      <c r="B10" s="224">
        <v>196442.63730999999</v>
      </c>
      <c r="C10" s="225">
        <v>9.1441470050531298E-2</v>
      </c>
      <c r="D10" s="224">
        <v>194301.20957000001</v>
      </c>
      <c r="E10" s="226">
        <v>9.103765364551715E-2</v>
      </c>
      <c r="F10" s="227">
        <v>2141.4277400000096</v>
      </c>
      <c r="G10" s="226">
        <v>1.1021175548722085E-2</v>
      </c>
      <c r="H10" s="104"/>
    </row>
    <row r="11" spans="1:8">
      <c r="A11" s="200" t="s">
        <v>169</v>
      </c>
      <c r="B11" s="224">
        <v>908454.46392000001</v>
      </c>
      <c r="C11" s="225">
        <v>0.42287363269167128</v>
      </c>
      <c r="D11" s="228">
        <v>905591.89361999999</v>
      </c>
      <c r="E11" s="226">
        <v>0.42430493015466397</v>
      </c>
      <c r="F11" s="227">
        <v>2862.5702999999521</v>
      </c>
      <c r="G11" s="226">
        <v>3.1609937325710316E-3</v>
      </c>
      <c r="H11" s="104"/>
    </row>
    <row r="12" spans="1:8">
      <c r="A12" s="200" t="s">
        <v>188</v>
      </c>
      <c r="B12" s="224">
        <v>135634.14377000002</v>
      </c>
      <c r="C12" s="225">
        <v>6.3135914204826005E-2</v>
      </c>
      <c r="D12" s="228">
        <v>135445.55236999999</v>
      </c>
      <c r="E12" s="226">
        <v>6.3461495230905968E-2</v>
      </c>
      <c r="F12" s="227">
        <v>188.59140000000596</v>
      </c>
      <c r="G12" s="226">
        <v>1.3923779459721654E-3</v>
      </c>
    </row>
    <row r="13" spans="1:8">
      <c r="A13" s="200" t="s">
        <v>171</v>
      </c>
      <c r="B13" s="224">
        <v>139427.69652</v>
      </c>
      <c r="C13" s="225">
        <v>6.4901763232941126E-2</v>
      </c>
      <c r="D13" s="228">
        <v>138312.44146999999</v>
      </c>
      <c r="E13" s="226">
        <v>6.480474398115052E-2</v>
      </c>
      <c r="F13" s="227">
        <v>1115.255050000012</v>
      </c>
      <c r="G13" s="226">
        <v>8.063302463227149E-3</v>
      </c>
    </row>
    <row r="14" spans="1:8">
      <c r="A14" s="200" t="s">
        <v>172</v>
      </c>
      <c r="B14" s="224">
        <v>69701.04740000001</v>
      </c>
      <c r="C14" s="225">
        <v>3.2444922984106735E-2</v>
      </c>
      <c r="D14" s="228">
        <v>68599.430609999996</v>
      </c>
      <c r="E14" s="226">
        <v>3.214149421907208E-2</v>
      </c>
      <c r="F14" s="227">
        <v>1101.6167900000066</v>
      </c>
      <c r="G14" s="226">
        <v>1.6058687079531234E-2</v>
      </c>
    </row>
    <row r="15" spans="1:8">
      <c r="A15" s="200" t="s">
        <v>173</v>
      </c>
      <c r="B15" s="224">
        <v>698628.27899000002</v>
      </c>
      <c r="C15" s="225">
        <v>0.32520229683592361</v>
      </c>
      <c r="D15" s="229">
        <v>692044.47875999997</v>
      </c>
      <c r="E15" s="226">
        <v>0.32424968276869037</v>
      </c>
      <c r="F15" s="227">
        <v>6583.8002300000189</v>
      </c>
      <c r="G15" s="226">
        <v>9.5135506922861685E-3</v>
      </c>
    </row>
    <row r="16" spans="1:8" ht="18.75" customHeight="1">
      <c r="A16" s="499" t="s">
        <v>155</v>
      </c>
      <c r="B16" s="500">
        <v>2148288.2679099999</v>
      </c>
      <c r="C16" s="497">
        <v>1</v>
      </c>
      <c r="D16" s="500">
        <v>2134295.0063999998</v>
      </c>
      <c r="E16" s="501">
        <v>1</v>
      </c>
      <c r="F16" s="502">
        <v>13993.261509999991</v>
      </c>
      <c r="G16" s="501">
        <v>6.5563858173491116E-3</v>
      </c>
    </row>
    <row r="17" spans="1:8" ht="12.75" customHeight="1">
      <c r="A17" s="37" t="s">
        <v>871</v>
      </c>
    </row>
    <row r="18" spans="1:8" ht="12.75" customHeight="1"/>
    <row r="19" spans="1:8" ht="12.75" customHeight="1">
      <c r="A19" s="637" t="s">
        <v>538</v>
      </c>
      <c r="G19" s="432" t="str">
        <f>Naslovnica!A20</f>
        <v>Listopad 2013.</v>
      </c>
    </row>
    <row r="20" spans="1:8" ht="12.75" customHeight="1">
      <c r="A20" s="137" t="s">
        <v>539</v>
      </c>
      <c r="G20" s="138" t="str">
        <f>Naslovnica!A24</f>
        <v>October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871</v>
      </c>
    </row>
    <row r="41" spans="1:8" ht="12.75" customHeight="1">
      <c r="A41" s="37"/>
    </row>
    <row r="42" spans="1:8" ht="12.75" customHeight="1">
      <c r="A42" s="431" t="s">
        <v>540</v>
      </c>
      <c r="G42" s="432" t="str">
        <f>Naslovnica!A20</f>
        <v>Listopad 2013.</v>
      </c>
    </row>
    <row r="43" spans="1:8" ht="12.75" customHeight="1">
      <c r="A43" s="137" t="s">
        <v>541</v>
      </c>
      <c r="G43" s="138" t="str">
        <f>Naslovnica!A24</f>
        <v>October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871</v>
      </c>
    </row>
    <row r="64" spans="1:8" ht="12.75" customHeight="1">
      <c r="A64" s="106"/>
    </row>
    <row r="65" spans="1:7">
      <c r="A65" s="88" t="s">
        <v>460</v>
      </c>
    </row>
    <row r="66" spans="1:7">
      <c r="G66" s="44" t="s">
        <v>555</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37" t="s">
        <v>1210</v>
      </c>
      <c r="I1" s="432" t="str">
        <f>Naslovnica!A20</f>
        <v>Listopad 2013.</v>
      </c>
    </row>
    <row r="2" spans="1:10" ht="12.75" customHeight="1">
      <c r="A2" s="137" t="s">
        <v>872</v>
      </c>
      <c r="I2" s="138" t="str">
        <f>Naslovnica!A24</f>
        <v>October 2013</v>
      </c>
    </row>
    <row r="3" spans="1:10" ht="12.75" customHeight="1"/>
    <row r="4" spans="1:10" ht="35.25" customHeight="1">
      <c r="A4" s="449"/>
      <c r="B4" s="703" t="s">
        <v>873</v>
      </c>
      <c r="C4" s="703"/>
      <c r="D4" s="743" t="s">
        <v>874</v>
      </c>
      <c r="E4" s="743"/>
      <c r="F4" s="743"/>
      <c r="G4" s="743"/>
      <c r="H4" s="743"/>
      <c r="I4" s="449"/>
    </row>
    <row r="5" spans="1:10" ht="45">
      <c r="A5" s="449" t="s">
        <v>870</v>
      </c>
      <c r="B5" s="449" t="str">
        <f>Naslovnica!A20</f>
        <v>Listopad 2013.</v>
      </c>
      <c r="C5" s="451" t="str">
        <f>'4 Tablica 2 - Graf 2'!F5</f>
        <v>Rujan 2013.</v>
      </c>
      <c r="D5" s="449" t="str">
        <f>Naslovnica!A20</f>
        <v>Listopad 2013.</v>
      </c>
      <c r="E5" s="451" t="str">
        <f>'4 Tablica 2 - Graf 2'!F5</f>
        <v>Rujan 2013.</v>
      </c>
      <c r="F5" s="449" t="s">
        <v>195</v>
      </c>
      <c r="G5" s="449" t="s">
        <v>196</v>
      </c>
      <c r="H5" s="503" t="s">
        <v>197</v>
      </c>
      <c r="I5" s="503" t="s">
        <v>198</v>
      </c>
    </row>
    <row r="6" spans="1:10" ht="34.5" customHeight="1">
      <c r="A6" s="449"/>
      <c r="B6" s="452" t="str">
        <f>Naslovnica!A24</f>
        <v>October 2013</v>
      </c>
      <c r="C6" s="453" t="str">
        <f>'4 Tablica 2 - Graf 2'!F6</f>
        <v>September 2013</v>
      </c>
      <c r="D6" s="452" t="str">
        <f>Naslovnica!A24</f>
        <v>October 2013</v>
      </c>
      <c r="E6" s="453" t="str">
        <f>'4 Tablica 2 - Graf 2'!F6</f>
        <v>September 2013</v>
      </c>
      <c r="F6" s="452" t="s">
        <v>199</v>
      </c>
      <c r="G6" s="452" t="s">
        <v>200</v>
      </c>
      <c r="H6" s="454" t="s">
        <v>201</v>
      </c>
      <c r="I6" s="493" t="s">
        <v>202</v>
      </c>
    </row>
    <row r="7" spans="1:10" ht="22.5">
      <c r="A7" s="230" t="s">
        <v>168</v>
      </c>
      <c r="B7" s="231">
        <v>198.0249</v>
      </c>
      <c r="C7" s="231">
        <v>196.4716</v>
      </c>
      <c r="D7" s="232">
        <v>7.9059772506560044E-3</v>
      </c>
      <c r="E7" s="232">
        <v>6.0566709406786323E-3</v>
      </c>
      <c r="F7" s="232">
        <v>2.1610536742400654E-2</v>
      </c>
      <c r="G7" s="232">
        <v>3.318992234310536E-2</v>
      </c>
      <c r="H7" s="232">
        <v>7.1316714254185731E-2</v>
      </c>
      <c r="I7" s="233">
        <v>37958</v>
      </c>
      <c r="J7" s="104"/>
    </row>
    <row r="8" spans="1:10" ht="22.5">
      <c r="A8" s="230" t="s">
        <v>169</v>
      </c>
      <c r="B8" s="234">
        <v>217.24799999999999</v>
      </c>
      <c r="C8" s="234">
        <v>217.72739999999999</v>
      </c>
      <c r="D8" s="232">
        <v>-2.2018358736658472E-3</v>
      </c>
      <c r="E8" s="232">
        <v>7.2804489610200918E-4</v>
      </c>
      <c r="F8" s="232">
        <v>2.1313564720378375E-2</v>
      </c>
      <c r="G8" s="232">
        <v>1.657988028345625E-2</v>
      </c>
      <c r="H8" s="232">
        <v>7.988010298693804E-2</v>
      </c>
      <c r="I8" s="233">
        <v>37893</v>
      </c>
      <c r="J8" s="104"/>
    </row>
    <row r="9" spans="1:10" ht="33.75">
      <c r="A9" s="230" t="s">
        <v>188</v>
      </c>
      <c r="B9" s="234">
        <v>134.85749999999999</v>
      </c>
      <c r="C9" s="234">
        <v>134.8125</v>
      </c>
      <c r="D9" s="232">
        <v>3.3379694019464168E-4</v>
      </c>
      <c r="E9" s="232">
        <v>5.3866725532514259E-3</v>
      </c>
      <c r="F9" s="232">
        <v>2.7461446624879704E-2</v>
      </c>
      <c r="G9" s="232">
        <v>3.2127733340884701E-2</v>
      </c>
      <c r="H9" s="232">
        <v>3.031433823548757E-2</v>
      </c>
      <c r="I9" s="233">
        <v>37923</v>
      </c>
    </row>
    <row r="10" spans="1:10" ht="33.75">
      <c r="A10" s="230" t="s">
        <v>171</v>
      </c>
      <c r="B10" s="234">
        <v>157.33949999999999</v>
      </c>
      <c r="C10" s="234">
        <v>157.0119</v>
      </c>
      <c r="D10" s="232">
        <v>2.0864660576682681E-3</v>
      </c>
      <c r="E10" s="232">
        <v>5.5995480909147854E-3</v>
      </c>
      <c r="F10" s="235">
        <v>2.5537489856375828E-2</v>
      </c>
      <c r="G10" s="232">
        <v>3.8241648311185816E-2</v>
      </c>
      <c r="H10" s="232">
        <v>5.3868646667007969E-2</v>
      </c>
      <c r="I10" s="233">
        <v>38425</v>
      </c>
    </row>
    <row r="11" spans="1:10" ht="33.75">
      <c r="A11" s="230" t="s">
        <v>172</v>
      </c>
      <c r="B11" s="234">
        <v>161.22749999999999</v>
      </c>
      <c r="C11" s="234">
        <v>160.3853</v>
      </c>
      <c r="D11" s="232">
        <v>5.2511046835339581E-3</v>
      </c>
      <c r="E11" s="232">
        <v>6.0102705248983312E-3</v>
      </c>
      <c r="F11" s="235">
        <v>2.1723122238586079E-2</v>
      </c>
      <c r="G11" s="232">
        <v>3.5514264794666461E-2</v>
      </c>
      <c r="H11" s="232">
        <v>5.6850911272641858E-2</v>
      </c>
      <c r="I11" s="233">
        <v>38425</v>
      </c>
    </row>
    <row r="12" spans="1:10" ht="22.5">
      <c r="A12" s="230" t="s">
        <v>173</v>
      </c>
      <c r="B12" s="234">
        <v>174.2081</v>
      </c>
      <c r="C12" s="234">
        <v>173.0446</v>
      </c>
      <c r="D12" s="232">
        <v>6.723700132798216E-3</v>
      </c>
      <c r="E12" s="232">
        <v>1.9965280793607931E-3</v>
      </c>
      <c r="F12" s="232">
        <v>3.6848057041847015E-2</v>
      </c>
      <c r="G12" s="232">
        <v>4.1944385963233355E-2</v>
      </c>
      <c r="H12" s="232">
        <v>5.0606407625122252E-2</v>
      </c>
      <c r="I12" s="233">
        <v>37474</v>
      </c>
    </row>
    <row r="13" spans="1:10" ht="12.75" customHeight="1">
      <c r="A13" s="37" t="s">
        <v>871</v>
      </c>
    </row>
    <row r="14" spans="1:10" ht="12.75" customHeight="1"/>
    <row r="15" spans="1:10" ht="21" customHeight="1">
      <c r="A15" s="744" t="s">
        <v>203</v>
      </c>
      <c r="B15" s="744"/>
      <c r="C15" s="744"/>
      <c r="D15" s="744"/>
      <c r="E15" s="744"/>
      <c r="F15" s="744"/>
      <c r="G15" s="744"/>
      <c r="H15" s="744"/>
      <c r="I15" s="744"/>
    </row>
    <row r="16" spans="1:10" ht="21.75" customHeight="1">
      <c r="A16" s="742" t="s">
        <v>204</v>
      </c>
      <c r="B16" s="742"/>
      <c r="C16" s="742"/>
      <c r="D16" s="742"/>
      <c r="E16" s="742"/>
      <c r="F16" s="742"/>
      <c r="G16" s="742"/>
      <c r="H16" s="742"/>
      <c r="I16" s="742"/>
    </row>
    <row r="17" spans="1:10" ht="19.5" customHeight="1">
      <c r="A17" s="744" t="s">
        <v>205</v>
      </c>
      <c r="B17" s="744"/>
      <c r="C17" s="744"/>
      <c r="D17" s="744"/>
      <c r="E17" s="744"/>
      <c r="F17" s="744"/>
      <c r="G17" s="744"/>
      <c r="H17" s="744"/>
      <c r="I17" s="744"/>
    </row>
    <row r="18" spans="1:10" ht="19.5" customHeight="1">
      <c r="A18" s="742" t="s">
        <v>206</v>
      </c>
      <c r="B18" s="742"/>
      <c r="C18" s="742"/>
      <c r="D18" s="742"/>
      <c r="E18" s="742"/>
      <c r="F18" s="742"/>
      <c r="G18" s="742"/>
      <c r="H18" s="742"/>
      <c r="I18" s="742"/>
    </row>
    <row r="19" spans="1:10" ht="12.75" customHeight="1"/>
    <row r="20" spans="1:10" ht="12.75" customHeight="1">
      <c r="A20" s="38"/>
      <c r="I20" s="14"/>
    </row>
    <row r="21" spans="1:10" ht="12.75" customHeight="1">
      <c r="A21" s="88" t="s">
        <v>460</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556</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66" t="s">
        <v>542</v>
      </c>
      <c r="O1" s="432" t="str">
        <f>Naslovnica!A20</f>
        <v>Listopad 2013.</v>
      </c>
    </row>
    <row r="2" spans="1:16" ht="12.75" customHeight="1">
      <c r="A2" s="148" t="s">
        <v>543</v>
      </c>
      <c r="O2" s="138" t="str">
        <f>Naslovnica!A24</f>
        <v>October 2013</v>
      </c>
    </row>
    <row r="3" spans="1:16" ht="12.75" customHeight="1"/>
    <row r="4" spans="1:16" ht="12.75" customHeight="1">
      <c r="L4" s="159"/>
      <c r="M4" s="159"/>
      <c r="N4" s="159"/>
      <c r="O4" s="40" t="s">
        <v>829</v>
      </c>
    </row>
    <row r="5" spans="1:16" ht="21" customHeight="1">
      <c r="A5" s="745" t="s">
        <v>1138</v>
      </c>
      <c r="B5" s="703" t="s">
        <v>207</v>
      </c>
      <c r="C5" s="703"/>
      <c r="D5" s="703" t="s">
        <v>208</v>
      </c>
      <c r="E5" s="746"/>
      <c r="F5" s="703" t="s">
        <v>209</v>
      </c>
      <c r="G5" s="703"/>
      <c r="H5" s="703" t="s">
        <v>210</v>
      </c>
      <c r="I5" s="703"/>
      <c r="J5" s="703" t="s">
        <v>211</v>
      </c>
      <c r="K5" s="703"/>
      <c r="L5" s="703" t="s">
        <v>212</v>
      </c>
      <c r="M5" s="703"/>
      <c r="N5" s="703" t="s">
        <v>138</v>
      </c>
      <c r="O5" s="703"/>
    </row>
    <row r="6" spans="1:16">
      <c r="A6" s="745"/>
      <c r="B6" s="504" t="s">
        <v>162</v>
      </c>
      <c r="C6" s="504" t="s">
        <v>163</v>
      </c>
      <c r="D6" s="504" t="s">
        <v>162</v>
      </c>
      <c r="E6" s="504" t="s">
        <v>163</v>
      </c>
      <c r="F6" s="504" t="s">
        <v>162</v>
      </c>
      <c r="G6" s="504" t="s">
        <v>163</v>
      </c>
      <c r="H6" s="504" t="s">
        <v>162</v>
      </c>
      <c r="I6" s="504" t="s">
        <v>163</v>
      </c>
      <c r="J6" s="504" t="s">
        <v>162</v>
      </c>
      <c r="K6" s="504" t="s">
        <v>163</v>
      </c>
      <c r="L6" s="504" t="s">
        <v>162</v>
      </c>
      <c r="M6" s="504" t="s">
        <v>163</v>
      </c>
      <c r="N6" s="504" t="s">
        <v>162</v>
      </c>
      <c r="O6" s="504" t="s">
        <v>163</v>
      </c>
    </row>
    <row r="7" spans="1:16">
      <c r="A7" s="745"/>
      <c r="B7" s="505" t="s">
        <v>149</v>
      </c>
      <c r="C7" s="505" t="s">
        <v>150</v>
      </c>
      <c r="D7" s="505" t="s">
        <v>149</v>
      </c>
      <c r="E7" s="505" t="s">
        <v>150</v>
      </c>
      <c r="F7" s="505" t="s">
        <v>149</v>
      </c>
      <c r="G7" s="505" t="s">
        <v>150</v>
      </c>
      <c r="H7" s="505" t="s">
        <v>149</v>
      </c>
      <c r="I7" s="505" t="s">
        <v>150</v>
      </c>
      <c r="J7" s="505" t="s">
        <v>149</v>
      </c>
      <c r="K7" s="505" t="s">
        <v>150</v>
      </c>
      <c r="L7" s="505" t="s">
        <v>149</v>
      </c>
      <c r="M7" s="505" t="s">
        <v>150</v>
      </c>
      <c r="N7" s="505" t="s">
        <v>149</v>
      </c>
      <c r="O7" s="505" t="s">
        <v>150</v>
      </c>
    </row>
    <row r="8" spans="1:16" ht="18">
      <c r="A8" s="236" t="s">
        <v>1088</v>
      </c>
      <c r="B8" s="237">
        <v>194003.11609999998</v>
      </c>
      <c r="C8" s="238">
        <v>0.98427629051802168</v>
      </c>
      <c r="D8" s="237">
        <v>775728.31244999997</v>
      </c>
      <c r="E8" s="238">
        <v>0.84846180624892187</v>
      </c>
      <c r="F8" s="237">
        <v>125589.64709</v>
      </c>
      <c r="G8" s="239">
        <v>0.92391533150548077</v>
      </c>
      <c r="H8" s="237">
        <v>128623.43505</v>
      </c>
      <c r="I8" s="238">
        <v>0.92059895068663833</v>
      </c>
      <c r="J8" s="237">
        <v>67175.216639999984</v>
      </c>
      <c r="K8" s="238">
        <v>0.96042380170666342</v>
      </c>
      <c r="L8" s="237">
        <v>621663.24776000006</v>
      </c>
      <c r="M8" s="238">
        <v>0.88766187049113909</v>
      </c>
      <c r="N8" s="237">
        <v>1912782.9750900003</v>
      </c>
      <c r="O8" s="238">
        <v>0.88665243357070722</v>
      </c>
      <c r="P8" s="104"/>
    </row>
    <row r="9" spans="1:16" hidden="1">
      <c r="A9" s="236"/>
      <c r="B9" s="237"/>
      <c r="C9" s="237"/>
      <c r="D9" s="237"/>
      <c r="E9" s="237"/>
      <c r="F9" s="237"/>
      <c r="G9" s="240"/>
      <c r="H9" s="237"/>
      <c r="I9" s="237"/>
      <c r="J9" s="237"/>
      <c r="K9" s="237"/>
      <c r="L9" s="237"/>
      <c r="M9" s="237"/>
      <c r="N9" s="237"/>
      <c r="O9" s="237"/>
    </row>
    <row r="10" spans="1:16" ht="36">
      <c r="A10" s="236" t="s">
        <v>998</v>
      </c>
      <c r="B10" s="237">
        <v>187210.64064</v>
      </c>
      <c r="C10" s="238">
        <v>0.94981461441918358</v>
      </c>
      <c r="D10" s="237">
        <v>748891.18932999996</v>
      </c>
      <c r="E10" s="238">
        <v>0.81910839270004143</v>
      </c>
      <c r="F10" s="237">
        <v>119313.70831</v>
      </c>
      <c r="G10" s="239">
        <v>0.87774563366186376</v>
      </c>
      <c r="H10" s="237">
        <v>123902.71447000001</v>
      </c>
      <c r="I10" s="238">
        <v>0.88681124776342357</v>
      </c>
      <c r="J10" s="237">
        <v>66005.913449999993</v>
      </c>
      <c r="K10" s="238">
        <v>0.94370593057413021</v>
      </c>
      <c r="L10" s="237">
        <v>620666.97602000006</v>
      </c>
      <c r="M10" s="238">
        <v>0.88623931183187721</v>
      </c>
      <c r="N10" s="237">
        <v>1865991.1422200003</v>
      </c>
      <c r="O10" s="238">
        <v>0.86496252257415662</v>
      </c>
      <c r="P10" s="104"/>
    </row>
    <row r="11" spans="1:16" ht="19.5">
      <c r="A11" s="241" t="s">
        <v>1087</v>
      </c>
      <c r="B11" s="242">
        <v>501.17930000000001</v>
      </c>
      <c r="C11" s="243">
        <v>2.5427370044620577E-3</v>
      </c>
      <c r="D11" s="242">
        <v>130577.42292</v>
      </c>
      <c r="E11" s="243">
        <v>0.1428205653034916</v>
      </c>
      <c r="F11" s="242">
        <v>17955.047119999999</v>
      </c>
      <c r="G11" s="244">
        <v>0.13208846187921339</v>
      </c>
      <c r="H11" s="242">
        <v>22110.690559999999</v>
      </c>
      <c r="I11" s="243">
        <v>0.15825326481585797</v>
      </c>
      <c r="J11" s="242">
        <v>0</v>
      </c>
      <c r="K11" s="243">
        <v>0</v>
      </c>
      <c r="L11" s="242">
        <v>99992.064889999994</v>
      </c>
      <c r="M11" s="243">
        <v>0.1427768871239356</v>
      </c>
      <c r="N11" s="242">
        <v>271136.40479</v>
      </c>
      <c r="O11" s="243">
        <v>0.12568271271096731</v>
      </c>
      <c r="P11" s="104"/>
    </row>
    <row r="12" spans="1:16" ht="19.5">
      <c r="A12" s="241" t="s">
        <v>844</v>
      </c>
      <c r="B12" s="242">
        <v>173004.25094999999</v>
      </c>
      <c r="C12" s="243">
        <v>0.87773838787796121</v>
      </c>
      <c r="D12" s="242">
        <v>585857.79142999998</v>
      </c>
      <c r="E12" s="243">
        <v>0.64078872969296363</v>
      </c>
      <c r="F12" s="242">
        <v>84121.232709999997</v>
      </c>
      <c r="G12" s="244">
        <v>0.61884795766814304</v>
      </c>
      <c r="H12" s="242">
        <v>86115.081420000002</v>
      </c>
      <c r="I12" s="243">
        <v>0.61635310519213526</v>
      </c>
      <c r="J12" s="242">
        <v>59872.516389999997</v>
      </c>
      <c r="K12" s="243">
        <v>0.85601495142462602</v>
      </c>
      <c r="L12" s="242">
        <v>432233.30293000001</v>
      </c>
      <c r="M12" s="243">
        <v>0.61717822880777684</v>
      </c>
      <c r="N12" s="242">
        <v>1421204.1758300001</v>
      </c>
      <c r="O12" s="243">
        <v>0.65878573654767603</v>
      </c>
    </row>
    <row r="13" spans="1:16" ht="19.5">
      <c r="A13" s="241" t="s">
        <v>877</v>
      </c>
      <c r="B13" s="242">
        <v>0</v>
      </c>
      <c r="C13" s="243">
        <v>0</v>
      </c>
      <c r="D13" s="242">
        <v>0</v>
      </c>
      <c r="E13" s="243">
        <v>0</v>
      </c>
      <c r="F13" s="242">
        <v>0</v>
      </c>
      <c r="G13" s="244">
        <v>0</v>
      </c>
      <c r="H13" s="242">
        <v>0</v>
      </c>
      <c r="I13" s="243">
        <v>0</v>
      </c>
      <c r="J13" s="242">
        <v>333.87996000000004</v>
      </c>
      <c r="K13" s="243">
        <v>4.7735798488802439E-3</v>
      </c>
      <c r="L13" s="242">
        <v>2294.6002200000003</v>
      </c>
      <c r="M13" s="243">
        <v>3.2764187534871287E-3</v>
      </c>
      <c r="N13" s="242">
        <v>2628.4801800000005</v>
      </c>
      <c r="O13" s="243">
        <v>1.2184070950755476E-3</v>
      </c>
    </row>
    <row r="14" spans="1:16" ht="19.5">
      <c r="A14" s="241" t="s">
        <v>1002</v>
      </c>
      <c r="B14" s="242">
        <v>6497.3547899999994</v>
      </c>
      <c r="C14" s="243">
        <v>3.2964379126695378E-2</v>
      </c>
      <c r="D14" s="242">
        <v>21354.873759999999</v>
      </c>
      <c r="E14" s="243">
        <v>2.3357139957161432E-2</v>
      </c>
      <c r="F14" s="242">
        <v>4041.6315100000052</v>
      </c>
      <c r="G14" s="244">
        <v>2.9732747904838878E-2</v>
      </c>
      <c r="H14" s="242">
        <v>9457.1026700000002</v>
      </c>
      <c r="I14" s="243">
        <v>6.7687500268931791E-2</v>
      </c>
      <c r="J14" s="242">
        <v>4999.5135899999996</v>
      </c>
      <c r="K14" s="243">
        <v>7.1479514156605625E-2</v>
      </c>
      <c r="L14" s="242">
        <v>74687.283599999995</v>
      </c>
      <c r="M14" s="243">
        <v>0.10664464097107584</v>
      </c>
      <c r="N14" s="242">
        <v>121037.75992000001</v>
      </c>
      <c r="O14" s="243">
        <v>5.6105907353114888E-2</v>
      </c>
    </row>
    <row r="15" spans="1:16" ht="29.25">
      <c r="A15" s="241" t="s">
        <v>1091</v>
      </c>
      <c r="B15" s="242">
        <v>0</v>
      </c>
      <c r="C15" s="243">
        <v>0</v>
      </c>
      <c r="D15" s="242">
        <v>0</v>
      </c>
      <c r="E15" s="243">
        <v>0</v>
      </c>
      <c r="F15" s="242">
        <v>0</v>
      </c>
      <c r="G15" s="244">
        <v>0</v>
      </c>
      <c r="H15" s="242">
        <v>0</v>
      </c>
      <c r="I15" s="243">
        <v>0</v>
      </c>
      <c r="J15" s="242">
        <v>0</v>
      </c>
      <c r="K15" s="243">
        <v>0</v>
      </c>
      <c r="L15" s="242">
        <v>0</v>
      </c>
      <c r="M15" s="243">
        <v>0</v>
      </c>
      <c r="N15" s="242">
        <v>0</v>
      </c>
      <c r="O15" s="243">
        <v>0</v>
      </c>
    </row>
    <row r="16" spans="1:16" ht="19.5">
      <c r="A16" s="241" t="s">
        <v>878</v>
      </c>
      <c r="B16" s="242">
        <v>0</v>
      </c>
      <c r="C16" s="243">
        <v>0</v>
      </c>
      <c r="D16" s="242">
        <v>0</v>
      </c>
      <c r="E16" s="243">
        <v>0</v>
      </c>
      <c r="F16" s="242">
        <v>11311.85007</v>
      </c>
      <c r="G16" s="244">
        <v>8.3216984437218922E-2</v>
      </c>
      <c r="H16" s="242">
        <v>3171.88373</v>
      </c>
      <c r="I16" s="243">
        <v>2.270218356711521E-2</v>
      </c>
      <c r="J16" s="242">
        <v>0</v>
      </c>
      <c r="K16" s="243">
        <v>0</v>
      </c>
      <c r="L16" s="242">
        <v>9659.7120699999996</v>
      </c>
      <c r="M16" s="243">
        <v>1.3792930682902996E-2</v>
      </c>
      <c r="N16" s="242">
        <v>24143.44587</v>
      </c>
      <c r="O16" s="243">
        <v>1.1191465688579179E-2</v>
      </c>
    </row>
    <row r="17" spans="1:15" ht="19.5" customHeight="1">
      <c r="A17" s="241" t="s">
        <v>1082</v>
      </c>
      <c r="B17" s="242">
        <v>0</v>
      </c>
      <c r="C17" s="243">
        <v>0</v>
      </c>
      <c r="D17" s="242">
        <v>0</v>
      </c>
      <c r="E17" s="243">
        <v>0</v>
      </c>
      <c r="F17" s="242">
        <v>1883.9468999999999</v>
      </c>
      <c r="G17" s="244">
        <v>1.3859481772449519E-2</v>
      </c>
      <c r="H17" s="242">
        <v>0</v>
      </c>
      <c r="I17" s="243">
        <v>0</v>
      </c>
      <c r="J17" s="242">
        <v>0</v>
      </c>
      <c r="K17" s="243">
        <v>0</v>
      </c>
      <c r="L17" s="242">
        <v>0</v>
      </c>
      <c r="M17" s="243">
        <v>0</v>
      </c>
      <c r="N17" s="242">
        <v>1883.9468999999999</v>
      </c>
      <c r="O17" s="243">
        <v>8.7328574404756695E-4</v>
      </c>
    </row>
    <row r="18" spans="1:15" ht="18.75" customHeight="1">
      <c r="A18" s="241" t="s">
        <v>1089</v>
      </c>
      <c r="B18" s="242">
        <v>7207.8555999999999</v>
      </c>
      <c r="C18" s="243">
        <v>3.6569110410064956E-2</v>
      </c>
      <c r="D18" s="242">
        <v>11101.10122</v>
      </c>
      <c r="E18" s="243">
        <v>1.2141957746424794E-2</v>
      </c>
      <c r="F18" s="242">
        <v>0</v>
      </c>
      <c r="G18" s="244">
        <v>0</v>
      </c>
      <c r="H18" s="242">
        <v>3047.9560899999997</v>
      </c>
      <c r="I18" s="243">
        <v>2.1815193919383268E-2</v>
      </c>
      <c r="J18" s="242">
        <v>800.00351000000001</v>
      </c>
      <c r="K18" s="243">
        <v>1.1437885144018419E-2</v>
      </c>
      <c r="L18" s="242">
        <v>1800.0123100000001</v>
      </c>
      <c r="M18" s="243">
        <v>2.5702054926987181E-3</v>
      </c>
      <c r="N18" s="242">
        <v>23956.92873</v>
      </c>
      <c r="O18" s="243">
        <v>1.1105007434696055E-2</v>
      </c>
    </row>
    <row r="19" spans="1:15" ht="2.25" hidden="1" customHeight="1">
      <c r="A19" s="241"/>
      <c r="B19" s="242"/>
      <c r="C19" s="243"/>
      <c r="D19" s="242"/>
      <c r="E19" s="243"/>
      <c r="F19" s="242"/>
      <c r="G19" s="244"/>
      <c r="H19" s="242"/>
      <c r="I19" s="243"/>
      <c r="J19" s="242"/>
      <c r="K19" s="243"/>
      <c r="L19" s="242"/>
      <c r="M19" s="243"/>
      <c r="N19" s="242"/>
      <c r="O19" s="243"/>
    </row>
    <row r="20" spans="1:15" ht="18">
      <c r="A20" s="236" t="s">
        <v>840</v>
      </c>
      <c r="B20" s="237">
        <v>5130.4218899999996</v>
      </c>
      <c r="C20" s="238">
        <v>2.6029234623627048E-2</v>
      </c>
      <c r="D20" s="237">
        <v>20536.638510000001</v>
      </c>
      <c r="E20" s="238">
        <v>2.24621856967466E-2</v>
      </c>
      <c r="F20" s="237">
        <v>6266.5751</v>
      </c>
      <c r="G20" s="239">
        <v>4.6100812806420408E-2</v>
      </c>
      <c r="H20" s="237">
        <v>4448.6388799999995</v>
      </c>
      <c r="I20" s="238">
        <v>3.184032741249497E-2</v>
      </c>
      <c r="J20" s="237">
        <v>1030.7873399999999</v>
      </c>
      <c r="K20" s="238">
        <v>1.4737469342888585E-2</v>
      </c>
      <c r="L20" s="237">
        <v>356.81590999999997</v>
      </c>
      <c r="M20" s="238">
        <v>5.0949107773840246E-4</v>
      </c>
      <c r="N20" s="237">
        <v>37769.877630000003</v>
      </c>
      <c r="O20" s="238">
        <v>1.7507869085216843E-2</v>
      </c>
    </row>
    <row r="21" spans="1:15" hidden="1">
      <c r="A21" s="236"/>
      <c r="B21" s="237"/>
      <c r="C21" s="238"/>
      <c r="D21" s="237"/>
      <c r="E21" s="238"/>
      <c r="F21" s="237"/>
      <c r="G21" s="239"/>
      <c r="H21" s="237"/>
      <c r="I21" s="238"/>
      <c r="J21" s="237"/>
      <c r="K21" s="238"/>
      <c r="L21" s="237"/>
      <c r="M21" s="238"/>
      <c r="N21" s="237"/>
      <c r="O21" s="238"/>
    </row>
    <row r="22" spans="1:15" ht="18">
      <c r="A22" s="236" t="s">
        <v>1083</v>
      </c>
      <c r="B22" s="237">
        <v>1662.05357</v>
      </c>
      <c r="C22" s="238">
        <v>8.4324414752111054E-3</v>
      </c>
      <c r="D22" s="237">
        <v>6300.4846100000004</v>
      </c>
      <c r="E22" s="238">
        <v>6.8912278521337271E-3</v>
      </c>
      <c r="F22" s="237">
        <v>9.3636800000000004</v>
      </c>
      <c r="G22" s="239">
        <v>6.8885037196669466E-5</v>
      </c>
      <c r="H22" s="237">
        <v>272.08170000000001</v>
      </c>
      <c r="I22" s="238">
        <v>1.9473755107198619E-3</v>
      </c>
      <c r="J22" s="237">
        <v>138.51585</v>
      </c>
      <c r="K22" s="238">
        <v>1.9804017896447525E-3</v>
      </c>
      <c r="L22" s="237">
        <v>639.45582999999999</v>
      </c>
      <c r="M22" s="243">
        <v>9.130675815234939E-4</v>
      </c>
      <c r="N22" s="237">
        <v>9021.9552400000011</v>
      </c>
      <c r="O22" s="238">
        <v>4.1820419113337256E-3</v>
      </c>
    </row>
    <row r="23" spans="1:15" hidden="1">
      <c r="A23" s="236"/>
      <c r="B23" s="237"/>
      <c r="C23" s="238"/>
      <c r="D23" s="237"/>
      <c r="E23" s="238"/>
      <c r="F23" s="237"/>
      <c r="G23" s="239"/>
      <c r="H23" s="237"/>
      <c r="I23" s="238"/>
      <c r="J23" s="237"/>
      <c r="K23" s="238"/>
      <c r="L23" s="237"/>
      <c r="M23" s="243"/>
      <c r="N23" s="237"/>
      <c r="O23" s="238"/>
    </row>
    <row r="24" spans="1:15" ht="18">
      <c r="A24" s="236" t="s">
        <v>879</v>
      </c>
      <c r="B24" s="237">
        <v>3099.1792300000002</v>
      </c>
      <c r="C24" s="238">
        <v>1.5723709481978258E-2</v>
      </c>
      <c r="D24" s="237">
        <v>138547.74186000001</v>
      </c>
      <c r="E24" s="238">
        <v>0.15153819375107813</v>
      </c>
      <c r="F24" s="237">
        <v>10342.340189999999</v>
      </c>
      <c r="G24" s="239">
        <v>7.6084668494519184E-2</v>
      </c>
      <c r="H24" s="237">
        <v>11093.686020000001</v>
      </c>
      <c r="I24" s="238">
        <v>7.9401049313361727E-2</v>
      </c>
      <c r="J24" s="237">
        <v>2768.0901800000001</v>
      </c>
      <c r="K24" s="238">
        <v>3.9576198293336577E-2</v>
      </c>
      <c r="L24" s="237">
        <v>78674.649389999991</v>
      </c>
      <c r="M24" s="238">
        <v>0.11233812950886087</v>
      </c>
      <c r="N24" s="237">
        <v>244525.68686999998</v>
      </c>
      <c r="O24" s="238">
        <v>0.11334756642929285</v>
      </c>
    </row>
    <row r="25" spans="1:15" hidden="1">
      <c r="A25" s="236"/>
      <c r="B25" s="237"/>
      <c r="C25" s="238"/>
      <c r="D25" s="237"/>
      <c r="E25" s="238"/>
      <c r="F25" s="237"/>
      <c r="G25" s="239"/>
      <c r="H25" s="237"/>
      <c r="I25" s="238"/>
      <c r="J25" s="237"/>
      <c r="K25" s="238"/>
      <c r="L25" s="237"/>
      <c r="M25" s="238"/>
      <c r="N25" s="237"/>
      <c r="O25" s="238"/>
    </row>
    <row r="26" spans="1:15" ht="19.5">
      <c r="A26" s="241" t="s">
        <v>1090</v>
      </c>
      <c r="B26" s="242">
        <v>3099.1792300000002</v>
      </c>
      <c r="C26" s="243">
        <v>1.5723709481978258E-2</v>
      </c>
      <c r="D26" s="242">
        <v>129114.89975</v>
      </c>
      <c r="E26" s="243">
        <v>0.14122091368502745</v>
      </c>
      <c r="F26" s="242">
        <v>5997.3909999999996</v>
      </c>
      <c r="G26" s="244">
        <v>4.412052762567395E-2</v>
      </c>
      <c r="H26" s="242">
        <v>2728.5720200000001</v>
      </c>
      <c r="I26" s="243">
        <v>1.9529260258898062E-2</v>
      </c>
      <c r="J26" s="242">
        <v>0</v>
      </c>
      <c r="K26" s="243">
        <v>0</v>
      </c>
      <c r="L26" s="242">
        <v>15758.675359999999</v>
      </c>
      <c r="M26" s="243">
        <v>2.2501531652262947E-2</v>
      </c>
      <c r="N26" s="242">
        <v>156698.71735999998</v>
      </c>
      <c r="O26" s="243">
        <v>7.263620645625786E-2</v>
      </c>
    </row>
    <row r="27" spans="1:15" ht="19.5">
      <c r="A27" s="241" t="s">
        <v>876</v>
      </c>
      <c r="B27" s="242">
        <v>0</v>
      </c>
      <c r="C27" s="243">
        <v>0</v>
      </c>
      <c r="D27" s="242">
        <v>0</v>
      </c>
      <c r="E27" s="243">
        <v>0</v>
      </c>
      <c r="F27" s="242">
        <v>0</v>
      </c>
      <c r="G27" s="244">
        <v>0</v>
      </c>
      <c r="H27" s="242">
        <v>3321.70822</v>
      </c>
      <c r="I27" s="243">
        <v>2.3774525230417419E-2</v>
      </c>
      <c r="J27" s="242">
        <v>2768.0901800000001</v>
      </c>
      <c r="K27" s="243">
        <v>3.9576198293336577E-2</v>
      </c>
      <c r="L27" s="242">
        <v>0</v>
      </c>
      <c r="M27" s="243">
        <v>0</v>
      </c>
      <c r="N27" s="242">
        <v>6089.7983999999997</v>
      </c>
      <c r="O27" s="243">
        <v>2.8228683764089544E-3</v>
      </c>
    </row>
    <row r="28" spans="1:15" ht="19.5">
      <c r="A28" s="241" t="s">
        <v>1084</v>
      </c>
      <c r="B28" s="242">
        <v>0</v>
      </c>
      <c r="C28" s="243">
        <v>0</v>
      </c>
      <c r="D28" s="242">
        <v>0</v>
      </c>
      <c r="E28" s="243">
        <v>0</v>
      </c>
      <c r="F28" s="242">
        <v>0</v>
      </c>
      <c r="G28" s="244">
        <v>0</v>
      </c>
      <c r="H28" s="242">
        <v>0</v>
      </c>
      <c r="I28" s="243">
        <v>0</v>
      </c>
      <c r="J28" s="242">
        <v>0</v>
      </c>
      <c r="K28" s="243">
        <v>0</v>
      </c>
      <c r="L28" s="242">
        <v>0</v>
      </c>
      <c r="M28" s="243">
        <v>0</v>
      </c>
      <c r="N28" s="242">
        <v>0</v>
      </c>
      <c r="O28" s="243">
        <v>0</v>
      </c>
    </row>
    <row r="29" spans="1:15" ht="19.5">
      <c r="A29" s="241" t="s">
        <v>1002</v>
      </c>
      <c r="B29" s="242">
        <v>0</v>
      </c>
      <c r="C29" s="243">
        <v>0</v>
      </c>
      <c r="D29" s="242">
        <v>0</v>
      </c>
      <c r="E29" s="243">
        <v>0</v>
      </c>
      <c r="F29" s="242">
        <v>0</v>
      </c>
      <c r="G29" s="244">
        <v>0</v>
      </c>
      <c r="H29" s="242">
        <v>0</v>
      </c>
      <c r="I29" s="243">
        <v>0</v>
      </c>
      <c r="J29" s="242">
        <v>0</v>
      </c>
      <c r="K29" s="243">
        <v>0</v>
      </c>
      <c r="L29" s="242">
        <v>0</v>
      </c>
      <c r="M29" s="243">
        <v>0</v>
      </c>
      <c r="N29" s="242">
        <v>0</v>
      </c>
      <c r="O29" s="243">
        <v>0</v>
      </c>
    </row>
    <row r="30" spans="1:15" ht="29.25">
      <c r="A30" s="241" t="s">
        <v>836</v>
      </c>
      <c r="B30" s="242">
        <v>0</v>
      </c>
      <c r="C30" s="243">
        <v>0</v>
      </c>
      <c r="D30" s="242">
        <v>0</v>
      </c>
      <c r="E30" s="243">
        <v>0</v>
      </c>
      <c r="F30" s="242">
        <v>0</v>
      </c>
      <c r="G30" s="244">
        <v>0</v>
      </c>
      <c r="H30" s="242">
        <v>0</v>
      </c>
      <c r="I30" s="243">
        <v>0</v>
      </c>
      <c r="J30" s="242">
        <v>0</v>
      </c>
      <c r="K30" s="243">
        <v>0</v>
      </c>
      <c r="L30" s="242">
        <v>0</v>
      </c>
      <c r="M30" s="243">
        <v>0</v>
      </c>
      <c r="N30" s="242">
        <v>0</v>
      </c>
      <c r="O30" s="243">
        <v>0</v>
      </c>
    </row>
    <row r="31" spans="1:15" ht="19.5">
      <c r="A31" s="241" t="s">
        <v>878</v>
      </c>
      <c r="B31" s="242">
        <v>0</v>
      </c>
      <c r="C31" s="243">
        <v>0</v>
      </c>
      <c r="D31" s="242">
        <v>9432.8421099999996</v>
      </c>
      <c r="E31" s="243">
        <v>1.0317280066050644E-2</v>
      </c>
      <c r="F31" s="242">
        <v>4344.9491900000003</v>
      </c>
      <c r="G31" s="244">
        <v>3.1964140868845248E-2</v>
      </c>
      <c r="H31" s="242">
        <v>5043.40578</v>
      </c>
      <c r="I31" s="243">
        <v>3.6097263824046245E-2</v>
      </c>
      <c r="J31" s="242">
        <v>0</v>
      </c>
      <c r="K31" s="243">
        <v>0</v>
      </c>
      <c r="L31" s="242">
        <v>62915.974029999998</v>
      </c>
      <c r="M31" s="243">
        <v>8.9836597856597922E-2</v>
      </c>
      <c r="N31" s="242">
        <v>81737.171109999996</v>
      </c>
      <c r="O31" s="243">
        <v>3.7888491596626023E-2</v>
      </c>
    </row>
    <row r="32" spans="1:15" ht="19.5" customHeight="1">
      <c r="A32" s="241" t="s">
        <v>1085</v>
      </c>
      <c r="B32" s="242">
        <v>0</v>
      </c>
      <c r="C32" s="243">
        <v>0</v>
      </c>
      <c r="D32" s="242">
        <v>0</v>
      </c>
      <c r="E32" s="243">
        <v>0</v>
      </c>
      <c r="F32" s="242">
        <v>0</v>
      </c>
      <c r="G32" s="244">
        <v>0</v>
      </c>
      <c r="H32" s="242">
        <v>0</v>
      </c>
      <c r="I32" s="243">
        <v>0</v>
      </c>
      <c r="J32" s="242">
        <v>0</v>
      </c>
      <c r="K32" s="243">
        <v>0</v>
      </c>
      <c r="L32" s="242">
        <v>0</v>
      </c>
      <c r="M32" s="243">
        <v>0</v>
      </c>
      <c r="N32" s="242">
        <v>0</v>
      </c>
      <c r="O32" s="243">
        <v>0</v>
      </c>
    </row>
    <row r="33" spans="1:15" ht="19.5">
      <c r="A33" s="241" t="s">
        <v>1086</v>
      </c>
      <c r="B33" s="242">
        <v>0</v>
      </c>
      <c r="C33" s="243">
        <v>0</v>
      </c>
      <c r="D33" s="242">
        <v>0</v>
      </c>
      <c r="E33" s="243">
        <v>0</v>
      </c>
      <c r="F33" s="242">
        <v>0</v>
      </c>
      <c r="G33" s="244">
        <v>0</v>
      </c>
      <c r="H33" s="242">
        <v>0</v>
      </c>
      <c r="I33" s="243">
        <v>0</v>
      </c>
      <c r="J33" s="242">
        <v>0</v>
      </c>
      <c r="K33" s="243">
        <v>0</v>
      </c>
      <c r="L33" s="242">
        <v>0</v>
      </c>
      <c r="M33" s="243">
        <v>0</v>
      </c>
      <c r="N33" s="242">
        <v>0</v>
      </c>
      <c r="O33" s="243">
        <v>0</v>
      </c>
    </row>
    <row r="34" spans="1:15" hidden="1">
      <c r="A34" s="241"/>
      <c r="B34" s="242"/>
      <c r="C34" s="243"/>
      <c r="D34" s="242"/>
      <c r="E34" s="243"/>
      <c r="F34" s="242"/>
      <c r="G34" s="244"/>
      <c r="H34" s="242"/>
      <c r="I34" s="243"/>
      <c r="J34" s="242"/>
      <c r="K34" s="243"/>
      <c r="L34" s="242"/>
      <c r="M34" s="243"/>
      <c r="N34" s="242"/>
      <c r="O34" s="243"/>
    </row>
    <row r="35" spans="1:15" ht="18">
      <c r="A35" s="236" t="s">
        <v>880</v>
      </c>
      <c r="B35" s="237">
        <v>197102.29532999999</v>
      </c>
      <c r="C35" s="238">
        <v>1</v>
      </c>
      <c r="D35" s="237">
        <v>914276.05431000004</v>
      </c>
      <c r="E35" s="238">
        <v>1</v>
      </c>
      <c r="F35" s="237">
        <v>135931.98728</v>
      </c>
      <c r="G35" s="239">
        <v>1</v>
      </c>
      <c r="H35" s="237">
        <v>139717.12106999999</v>
      </c>
      <c r="I35" s="238">
        <v>1</v>
      </c>
      <c r="J35" s="237">
        <v>69943.306819999983</v>
      </c>
      <c r="K35" s="238">
        <v>1</v>
      </c>
      <c r="L35" s="237">
        <v>700337.89715000009</v>
      </c>
      <c r="M35" s="243">
        <v>1</v>
      </c>
      <c r="N35" s="237">
        <v>2157308.6619600002</v>
      </c>
      <c r="O35" s="238">
        <v>1</v>
      </c>
    </row>
    <row r="36" spans="1:15" ht="18.75" customHeight="1">
      <c r="A36" s="506" t="s">
        <v>881</v>
      </c>
      <c r="B36" s="507">
        <v>196442.63730999999</v>
      </c>
      <c r="C36" s="508"/>
      <c r="D36" s="507">
        <v>908454.46392000001</v>
      </c>
      <c r="E36" s="508"/>
      <c r="F36" s="507">
        <v>135634.14377</v>
      </c>
      <c r="G36" s="509"/>
      <c r="H36" s="507">
        <v>139427.69652</v>
      </c>
      <c r="I36" s="510"/>
      <c r="J36" s="507">
        <v>69701.04740000001</v>
      </c>
      <c r="K36" s="510"/>
      <c r="L36" s="507">
        <v>698628.27899000002</v>
      </c>
      <c r="M36" s="511"/>
      <c r="N36" s="507">
        <v>2148288.2679099999</v>
      </c>
      <c r="O36" s="512"/>
    </row>
    <row r="37" spans="1:15" ht="18.75">
      <c r="A37" s="207" t="s">
        <v>1113</v>
      </c>
      <c r="B37" s="242">
        <v>844.32349999999997</v>
      </c>
      <c r="C37" s="243">
        <v>4.2836817226627674E-3</v>
      </c>
      <c r="D37" s="242">
        <v>2435.1569</v>
      </c>
      <c r="E37" s="243">
        <v>2.6634810006456989E-3</v>
      </c>
      <c r="F37" s="242">
        <v>0</v>
      </c>
      <c r="G37" s="244">
        <v>0</v>
      </c>
      <c r="H37" s="242">
        <v>275.12529999999998</v>
      </c>
      <c r="I37" s="243">
        <v>1.9691595267136864E-3</v>
      </c>
      <c r="J37" s="242">
        <v>153.94524999999999</v>
      </c>
      <c r="K37" s="243">
        <v>2.2010004530695136E-3</v>
      </c>
      <c r="L37" s="242">
        <v>0</v>
      </c>
      <c r="M37" s="243">
        <v>0</v>
      </c>
      <c r="N37" s="242">
        <v>3708.5509500000003</v>
      </c>
      <c r="O37" s="243">
        <v>1.7190636719692375E-3</v>
      </c>
    </row>
    <row r="38" spans="1:15" ht="27.75">
      <c r="A38" s="207" t="s">
        <v>1114</v>
      </c>
      <c r="B38" s="242">
        <v>0</v>
      </c>
      <c r="C38" s="243">
        <v>0</v>
      </c>
      <c r="D38" s="242">
        <v>0</v>
      </c>
      <c r="E38" s="243">
        <v>0</v>
      </c>
      <c r="F38" s="242">
        <v>0</v>
      </c>
      <c r="G38" s="244">
        <v>0</v>
      </c>
      <c r="H38" s="242">
        <v>0</v>
      </c>
      <c r="I38" s="243">
        <v>0</v>
      </c>
      <c r="J38" s="242">
        <v>0</v>
      </c>
      <c r="K38" s="243">
        <v>0</v>
      </c>
      <c r="L38" s="242">
        <v>0</v>
      </c>
      <c r="M38" s="243">
        <v>0</v>
      </c>
      <c r="N38" s="242">
        <v>0</v>
      </c>
      <c r="O38" s="243">
        <v>0</v>
      </c>
    </row>
    <row r="39" spans="1:15" ht="12.75" customHeight="1">
      <c r="A39" s="37" t="s">
        <v>871</v>
      </c>
    </row>
    <row r="40" spans="1:15" ht="12.75" customHeight="1"/>
    <row r="41" spans="1:15" ht="12.75" customHeight="1">
      <c r="A41" s="88" t="s">
        <v>460</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557</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41" t="s">
        <v>1211</v>
      </c>
      <c r="D1" s="432" t="str">
        <f>Naslovnica!A20</f>
        <v>Listopad 2013.</v>
      </c>
    </row>
    <row r="2" spans="1:5" ht="12.75" customHeight="1">
      <c r="A2" s="139" t="s">
        <v>882</v>
      </c>
      <c r="D2" s="138" t="str">
        <f>Naslovnica!A24</f>
        <v>October 2013</v>
      </c>
    </row>
    <row r="3" spans="1:5" ht="12.75" customHeight="1"/>
    <row r="4" spans="1:5" ht="19.5" customHeight="1">
      <c r="A4" s="724" t="s">
        <v>883</v>
      </c>
      <c r="B4" s="748" t="s">
        <v>885</v>
      </c>
      <c r="C4" s="748"/>
      <c r="D4" s="748"/>
    </row>
    <row r="5" spans="1:5" ht="15" customHeight="1">
      <c r="A5" s="747"/>
      <c r="B5" s="449" t="str">
        <f>Naslovnica!A20</f>
        <v>Listopad 2013.</v>
      </c>
      <c r="C5" s="451" t="str">
        <f>'4 Tablica 2 - Graf 2'!F5</f>
        <v>Rujan 2013.</v>
      </c>
      <c r="D5" s="717" t="s">
        <v>884</v>
      </c>
    </row>
    <row r="6" spans="1:5" ht="15" customHeight="1">
      <c r="A6" s="747"/>
      <c r="B6" s="452" t="str">
        <f>Naslovnica!A24</f>
        <v>October 2013</v>
      </c>
      <c r="C6" s="453" t="str">
        <f>'4 Tablica 2 - Graf 2'!F6</f>
        <v>September 2013</v>
      </c>
      <c r="D6" s="749"/>
    </row>
    <row r="7" spans="1:5" ht="45" customHeight="1">
      <c r="A7" s="483" t="s">
        <v>886</v>
      </c>
      <c r="B7" s="245">
        <v>23019</v>
      </c>
      <c r="C7" s="245">
        <v>23064</v>
      </c>
      <c r="D7" s="246">
        <v>-1.951092611862643E-3</v>
      </c>
      <c r="E7" s="104"/>
    </row>
    <row r="8" spans="1:5" ht="2.25" customHeight="1">
      <c r="B8" s="245"/>
      <c r="C8" s="245"/>
      <c r="D8" s="246"/>
    </row>
    <row r="9" spans="1:5" ht="45" customHeight="1">
      <c r="A9" s="483" t="s">
        <v>887</v>
      </c>
      <c r="B9" s="245">
        <v>496696.79321000003</v>
      </c>
      <c r="C9" s="245">
        <v>491009.47235</v>
      </c>
      <c r="D9" s="246">
        <v>1.1582914750667002E-2</v>
      </c>
      <c r="E9" s="104"/>
    </row>
    <row r="10" spans="1:5" ht="2.25" customHeight="1">
      <c r="B10" s="245"/>
      <c r="C10" s="245"/>
      <c r="D10" s="246"/>
    </row>
    <row r="11" spans="1:5" ht="45" customHeight="1">
      <c r="A11" s="483" t="s">
        <v>888</v>
      </c>
      <c r="B11" s="245">
        <v>486238.85860000004</v>
      </c>
      <c r="C11" s="245">
        <v>482339.81795999996</v>
      </c>
      <c r="D11" s="246">
        <v>8.0835968643240309E-3</v>
      </c>
    </row>
    <row r="12" spans="1:5" ht="12.75" customHeight="1">
      <c r="A12" s="46" t="s">
        <v>889</v>
      </c>
    </row>
    <row r="13" spans="1:5" ht="12.75" customHeight="1">
      <c r="A13" s="50" t="s">
        <v>890</v>
      </c>
    </row>
    <row r="14" spans="1:5" ht="12.75" customHeight="1"/>
    <row r="15" spans="1:5" ht="12.75" customHeight="1"/>
    <row r="16" spans="1:5" ht="12.75" customHeight="1">
      <c r="A16" s="90" t="s">
        <v>460</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891</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1" t="s">
        <v>544</v>
      </c>
      <c r="G1" s="639" t="s">
        <v>181</v>
      </c>
      <c r="J1" s="432" t="s">
        <v>1238</v>
      </c>
    </row>
    <row r="2" spans="1:11">
      <c r="A2" s="137" t="s">
        <v>545</v>
      </c>
      <c r="G2" s="145" t="s">
        <v>182</v>
      </c>
      <c r="J2" s="138" t="s">
        <v>1239</v>
      </c>
    </row>
    <row r="3" spans="1:11" ht="12.75" customHeight="1"/>
    <row r="4" spans="1:11" ht="12.75" customHeight="1"/>
    <row r="5" spans="1:11">
      <c r="A5" s="433"/>
      <c r="B5" s="434"/>
      <c r="C5" s="434" t="s">
        <v>1232</v>
      </c>
      <c r="D5" s="434"/>
      <c r="E5" s="435"/>
      <c r="F5" s="434" t="s">
        <v>1173</v>
      </c>
      <c r="G5" s="435"/>
      <c r="H5" s="695" t="s">
        <v>863</v>
      </c>
      <c r="I5" s="696"/>
      <c r="J5" s="696"/>
    </row>
    <row r="6" spans="1:11">
      <c r="A6" s="433"/>
      <c r="B6" s="435"/>
      <c r="C6" s="489" t="s">
        <v>1233</v>
      </c>
      <c r="D6" s="435"/>
      <c r="E6" s="435"/>
      <c r="F6" s="489" t="s">
        <v>1174</v>
      </c>
      <c r="G6" s="435"/>
      <c r="H6" s="697" t="s">
        <v>864</v>
      </c>
      <c r="I6" s="697"/>
      <c r="J6" s="437" t="s">
        <v>892</v>
      </c>
    </row>
    <row r="7" spans="1:11" ht="30" customHeight="1">
      <c r="A7" s="438" t="s">
        <v>859</v>
      </c>
      <c r="B7" s="438" t="s">
        <v>860</v>
      </c>
      <c r="C7" s="438" t="s">
        <v>861</v>
      </c>
      <c r="D7" s="438" t="s">
        <v>862</v>
      </c>
      <c r="E7" s="438" t="s">
        <v>860</v>
      </c>
      <c r="F7" s="438" t="s">
        <v>861</v>
      </c>
      <c r="G7" s="438" t="s">
        <v>862</v>
      </c>
      <c r="H7" s="438" t="s">
        <v>860</v>
      </c>
      <c r="I7" s="438" t="s">
        <v>861</v>
      </c>
      <c r="J7" s="438" t="s">
        <v>862</v>
      </c>
    </row>
    <row r="8" spans="1:11" ht="12.75" customHeight="1">
      <c r="A8" s="174" t="s">
        <v>54</v>
      </c>
      <c r="B8" s="175">
        <v>9</v>
      </c>
      <c r="C8" s="175">
        <v>3</v>
      </c>
      <c r="D8" s="175">
        <v>12</v>
      </c>
      <c r="E8" s="176">
        <v>10</v>
      </c>
      <c r="F8" s="176">
        <v>3</v>
      </c>
      <c r="G8" s="175">
        <v>13</v>
      </c>
      <c r="H8" s="175">
        <v>-1</v>
      </c>
      <c r="I8" s="175">
        <v>0</v>
      </c>
      <c r="J8" s="177">
        <v>-7.6923076923076872E-2</v>
      </c>
      <c r="K8" s="104"/>
    </row>
    <row r="9" spans="1:11" ht="12.75" customHeight="1">
      <c r="A9" s="174" t="s">
        <v>55</v>
      </c>
      <c r="B9" s="175">
        <v>96</v>
      </c>
      <c r="C9" s="175">
        <v>63</v>
      </c>
      <c r="D9" s="175">
        <v>159</v>
      </c>
      <c r="E9" s="176">
        <v>104</v>
      </c>
      <c r="F9" s="176">
        <v>67</v>
      </c>
      <c r="G9" s="175">
        <v>171</v>
      </c>
      <c r="H9" s="175">
        <v>-8</v>
      </c>
      <c r="I9" s="175">
        <v>-4</v>
      </c>
      <c r="J9" s="177">
        <v>-7.0175438596491224E-2</v>
      </c>
      <c r="K9" s="92"/>
    </row>
    <row r="10" spans="1:11" ht="12.75" customHeight="1">
      <c r="A10" s="174" t="s">
        <v>56</v>
      </c>
      <c r="B10" s="175">
        <v>729</v>
      </c>
      <c r="C10" s="175">
        <v>710</v>
      </c>
      <c r="D10" s="175">
        <v>1439</v>
      </c>
      <c r="E10" s="176">
        <v>724</v>
      </c>
      <c r="F10" s="176">
        <v>736</v>
      </c>
      <c r="G10" s="175">
        <v>1460</v>
      </c>
      <c r="H10" s="175">
        <v>5</v>
      </c>
      <c r="I10" s="175">
        <v>-26</v>
      </c>
      <c r="J10" s="177">
        <v>-1.4383561643835585E-2</v>
      </c>
    </row>
    <row r="11" spans="1:11" ht="12.75" customHeight="1">
      <c r="A11" s="174" t="s">
        <v>57</v>
      </c>
      <c r="B11" s="175">
        <v>1417</v>
      </c>
      <c r="C11" s="175">
        <v>1272</v>
      </c>
      <c r="D11" s="175">
        <v>2689</v>
      </c>
      <c r="E11" s="176">
        <v>1391</v>
      </c>
      <c r="F11" s="176">
        <v>1253</v>
      </c>
      <c r="G11" s="175">
        <v>2644</v>
      </c>
      <c r="H11" s="175">
        <v>26</v>
      </c>
      <c r="I11" s="175">
        <v>19</v>
      </c>
      <c r="J11" s="177">
        <v>1.7019667170953046E-2</v>
      </c>
    </row>
    <row r="12" spans="1:11" ht="12.75" customHeight="1">
      <c r="A12" s="174" t="s">
        <v>58</v>
      </c>
      <c r="B12" s="175">
        <v>2086</v>
      </c>
      <c r="C12" s="175">
        <v>1660</v>
      </c>
      <c r="D12" s="175">
        <v>3746</v>
      </c>
      <c r="E12" s="176">
        <v>2080</v>
      </c>
      <c r="F12" s="176">
        <v>1673</v>
      </c>
      <c r="G12" s="175">
        <v>3753</v>
      </c>
      <c r="H12" s="175">
        <v>6</v>
      </c>
      <c r="I12" s="175">
        <v>-13</v>
      </c>
      <c r="J12" s="177">
        <v>-1.8651745270450437E-3</v>
      </c>
    </row>
    <row r="13" spans="1:11" ht="12.75" customHeight="1">
      <c r="A13" s="174" t="s">
        <v>59</v>
      </c>
      <c r="B13" s="175">
        <v>2017</v>
      </c>
      <c r="C13" s="175">
        <v>1603</v>
      </c>
      <c r="D13" s="175">
        <v>3620</v>
      </c>
      <c r="E13" s="176">
        <v>2006</v>
      </c>
      <c r="F13" s="176">
        <v>1583</v>
      </c>
      <c r="G13" s="175">
        <v>3589</v>
      </c>
      <c r="H13" s="175">
        <v>11</v>
      </c>
      <c r="I13" s="175">
        <v>20</v>
      </c>
      <c r="J13" s="177">
        <v>8.6375034828642949E-3</v>
      </c>
    </row>
    <row r="14" spans="1:11" ht="12.75" customHeight="1">
      <c r="A14" s="174" t="s">
        <v>60</v>
      </c>
      <c r="B14" s="175">
        <v>2015</v>
      </c>
      <c r="C14" s="175">
        <v>1568</v>
      </c>
      <c r="D14" s="175">
        <v>3583</v>
      </c>
      <c r="E14" s="176">
        <v>2001</v>
      </c>
      <c r="F14" s="176">
        <v>1571</v>
      </c>
      <c r="G14" s="175">
        <v>3572</v>
      </c>
      <c r="H14" s="175">
        <v>14</v>
      </c>
      <c r="I14" s="175">
        <v>-3</v>
      </c>
      <c r="J14" s="177">
        <v>3.0795072788354361E-3</v>
      </c>
    </row>
    <row r="15" spans="1:11" ht="12.75" customHeight="1">
      <c r="A15" s="174" t="s">
        <v>176</v>
      </c>
      <c r="B15" s="175">
        <v>3628</v>
      </c>
      <c r="C15" s="175">
        <v>2650</v>
      </c>
      <c r="D15" s="175">
        <v>6278</v>
      </c>
      <c r="E15" s="176">
        <v>3561</v>
      </c>
      <c r="F15" s="176">
        <v>2633</v>
      </c>
      <c r="G15" s="175">
        <v>6194</v>
      </c>
      <c r="H15" s="175">
        <v>67</v>
      </c>
      <c r="I15" s="175">
        <v>17</v>
      </c>
      <c r="J15" s="177">
        <v>1.3561511139812632E-2</v>
      </c>
    </row>
    <row r="16" spans="1:11" ht="12.75" customHeight="1">
      <c r="A16" s="174" t="s">
        <v>177</v>
      </c>
      <c r="B16" s="175">
        <v>1086</v>
      </c>
      <c r="C16" s="175">
        <v>390</v>
      </c>
      <c r="D16" s="175">
        <v>1476</v>
      </c>
      <c r="E16" s="176">
        <v>1207</v>
      </c>
      <c r="F16" s="176">
        <v>415</v>
      </c>
      <c r="G16" s="175">
        <v>1622</v>
      </c>
      <c r="H16" s="175">
        <v>-121</v>
      </c>
      <c r="I16" s="175">
        <v>-25</v>
      </c>
      <c r="J16" s="177">
        <v>-9.0012330456226919E-2</v>
      </c>
    </row>
    <row r="17" spans="1:11" ht="12.75" customHeight="1">
      <c r="A17" s="174" t="s">
        <v>178</v>
      </c>
      <c r="B17" s="175">
        <v>47</v>
      </c>
      <c r="C17" s="175">
        <v>10</v>
      </c>
      <c r="D17" s="175">
        <v>57</v>
      </c>
      <c r="E17" s="175">
        <v>65</v>
      </c>
      <c r="F17" s="175">
        <v>12</v>
      </c>
      <c r="G17" s="175">
        <v>77</v>
      </c>
      <c r="H17" s="175">
        <v>-18</v>
      </c>
      <c r="I17" s="175">
        <v>-2</v>
      </c>
      <c r="J17" s="177">
        <v>-0.25974025974025972</v>
      </c>
    </row>
    <row r="18" spans="1:11" ht="12.75" customHeight="1">
      <c r="A18" s="174" t="s">
        <v>179</v>
      </c>
      <c r="B18" s="175">
        <v>0</v>
      </c>
      <c r="C18" s="175">
        <v>0</v>
      </c>
      <c r="D18" s="175">
        <v>0</v>
      </c>
      <c r="E18" s="175">
        <v>0</v>
      </c>
      <c r="F18" s="175">
        <v>0</v>
      </c>
      <c r="G18" s="175">
        <v>0</v>
      </c>
      <c r="H18" s="175">
        <v>0</v>
      </c>
      <c r="I18" s="175">
        <v>0</v>
      </c>
      <c r="J18" s="177">
        <v>0</v>
      </c>
    </row>
    <row r="19" spans="1:11" ht="26.25" customHeight="1">
      <c r="A19" s="513" t="s">
        <v>180</v>
      </c>
      <c r="B19" s="440">
        <v>13130</v>
      </c>
      <c r="C19" s="440">
        <v>9929</v>
      </c>
      <c r="D19" s="440">
        <v>23059</v>
      </c>
      <c r="E19" s="440">
        <v>13149</v>
      </c>
      <c r="F19" s="440">
        <v>9946</v>
      </c>
      <c r="G19" s="440">
        <v>23095</v>
      </c>
      <c r="H19" s="440">
        <v>-19</v>
      </c>
      <c r="I19" s="440">
        <v>-17</v>
      </c>
      <c r="J19" s="441">
        <v>-1.5587789564840415E-3</v>
      </c>
    </row>
    <row r="20" spans="1:11" ht="12.75" customHeight="1">
      <c r="A20" s="36" t="s">
        <v>893</v>
      </c>
    </row>
    <row r="21" spans="1:11" ht="12.75" customHeight="1"/>
    <row r="22" spans="1:11" ht="12.75" customHeight="1"/>
    <row r="23" spans="1:11" ht="14.25" customHeight="1">
      <c r="A23" s="640" t="s">
        <v>1236</v>
      </c>
    </row>
    <row r="24" spans="1:11" ht="13.5" customHeight="1">
      <c r="A24" s="146" t="s">
        <v>1237</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893</v>
      </c>
    </row>
    <row r="68" spans="1:10" ht="12.75" customHeight="1"/>
    <row r="69" spans="1:10" ht="12.75" customHeight="1"/>
    <row r="70" spans="1:10" ht="12.75" customHeight="1">
      <c r="A70" s="89" t="s">
        <v>460</v>
      </c>
    </row>
    <row r="71" spans="1:10" ht="12.75" customHeight="1"/>
    <row r="75" spans="1:10">
      <c r="J75" s="21" t="s">
        <v>558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1140</v>
      </c>
    </row>
    <row r="34" spans="1:2">
      <c r="A34" s="86" t="s">
        <v>1141</v>
      </c>
    </row>
    <row r="35" spans="1:2">
      <c r="A35" s="85" t="s">
        <v>566</v>
      </c>
      <c r="B35" s="110"/>
    </row>
    <row r="36" spans="1:2">
      <c r="A36" s="86" t="s">
        <v>567</v>
      </c>
      <c r="B36" s="110"/>
    </row>
    <row r="37" spans="1:2">
      <c r="A37" s="85" t="s">
        <v>568</v>
      </c>
    </row>
    <row r="38" spans="1:2">
      <c r="A38" s="86" t="s">
        <v>569</v>
      </c>
    </row>
    <row r="39" spans="1:2">
      <c r="A39" s="85" t="s">
        <v>570</v>
      </c>
    </row>
    <row r="40" spans="1:2">
      <c r="A40" s="86" t="s">
        <v>571</v>
      </c>
    </row>
    <row r="41" spans="1:2">
      <c r="A41" s="85" t="s">
        <v>530</v>
      </c>
    </row>
    <row r="42" spans="1:2">
      <c r="A42" s="86" t="s">
        <v>531</v>
      </c>
    </row>
    <row r="43" spans="1:2">
      <c r="A43" s="85" t="s">
        <v>532</v>
      </c>
    </row>
    <row r="44" spans="1:2">
      <c r="A44" s="86" t="s">
        <v>533</v>
      </c>
    </row>
    <row r="45" spans="1:2">
      <c r="A45" s="85" t="s">
        <v>572</v>
      </c>
    </row>
    <row r="46" spans="1:2">
      <c r="A46" s="86" t="s">
        <v>573</v>
      </c>
    </row>
    <row r="47" spans="1:2">
      <c r="A47" s="85" t="s">
        <v>574</v>
      </c>
    </row>
    <row r="48" spans="1:2">
      <c r="A48" s="86" t="s">
        <v>575</v>
      </c>
    </row>
    <row r="49" spans="1:1">
      <c r="A49" s="85" t="s">
        <v>576</v>
      </c>
    </row>
    <row r="50" spans="1:1">
      <c r="A50" s="86" t="s">
        <v>577</v>
      </c>
    </row>
    <row r="51" spans="1:1">
      <c r="A51" s="85" t="s">
        <v>536</v>
      </c>
    </row>
    <row r="52" spans="1:1">
      <c r="A52" s="86" t="s">
        <v>537</v>
      </c>
    </row>
    <row r="53" spans="1:1">
      <c r="A53" s="85" t="s">
        <v>538</v>
      </c>
    </row>
    <row r="54" spans="1:1">
      <c r="A54" s="86" t="s">
        <v>539</v>
      </c>
    </row>
    <row r="55" spans="1:1">
      <c r="A55" s="85" t="s">
        <v>540</v>
      </c>
    </row>
    <row r="56" spans="1:1">
      <c r="A56" s="86" t="s">
        <v>541</v>
      </c>
    </row>
    <row r="57" spans="1:1">
      <c r="A57" s="85" t="s">
        <v>578</v>
      </c>
    </row>
    <row r="58" spans="1:1">
      <c r="A58" s="86" t="s">
        <v>579</v>
      </c>
    </row>
    <row r="59" spans="1:1">
      <c r="A59" s="85" t="s">
        <v>580</v>
      </c>
    </row>
    <row r="60" spans="1:1">
      <c r="A60" s="86" t="s">
        <v>581</v>
      </c>
    </row>
    <row r="61" spans="1:1">
      <c r="A61" s="85" t="s">
        <v>582</v>
      </c>
    </row>
    <row r="62" spans="1:1">
      <c r="A62" s="86" t="s">
        <v>583</v>
      </c>
    </row>
    <row r="63" spans="1:1">
      <c r="A63" s="85" t="s">
        <v>544</v>
      </c>
    </row>
    <row r="64" spans="1:1">
      <c r="A64" s="86" t="s">
        <v>545</v>
      </c>
    </row>
    <row r="65" spans="1:1">
      <c r="A65" s="85" t="s">
        <v>584</v>
      </c>
    </row>
    <row r="66" spans="1:1">
      <c r="A66" s="86" t="s">
        <v>812</v>
      </c>
    </row>
    <row r="67" spans="1:1">
      <c r="A67" s="85" t="s">
        <v>585</v>
      </c>
    </row>
    <row r="68" spans="1:1">
      <c r="A68" s="86" t="s">
        <v>586</v>
      </c>
    </row>
    <row r="69" spans="1:1">
      <c r="A69" s="85" t="s">
        <v>548</v>
      </c>
    </row>
    <row r="70" spans="1:1">
      <c r="A70" s="86" t="s">
        <v>549</v>
      </c>
    </row>
    <row r="71" spans="1:1">
      <c r="A71" s="86"/>
    </row>
    <row r="72" spans="1:1">
      <c r="A72" s="133" t="s">
        <v>817</v>
      </c>
    </row>
    <row r="73" spans="1:1">
      <c r="A73" s="85"/>
    </row>
    <row r="74" spans="1:1">
      <c r="A74" s="126" t="s">
        <v>704</v>
      </c>
    </row>
    <row r="75" spans="1:1">
      <c r="A75" s="127" t="s">
        <v>705</v>
      </c>
    </row>
    <row r="76" spans="1:1">
      <c r="A76" s="85" t="s">
        <v>706</v>
      </c>
    </row>
    <row r="77" spans="1:1">
      <c r="A77" s="111" t="s">
        <v>803</v>
      </c>
    </row>
    <row r="78" spans="1:1">
      <c r="A78" s="134" t="s">
        <v>810</v>
      </c>
    </row>
    <row r="79" spans="1:1">
      <c r="A79" s="135" t="s">
        <v>811</v>
      </c>
    </row>
    <row r="80" spans="1:1">
      <c r="A80" s="85" t="s">
        <v>1065</v>
      </c>
    </row>
    <row r="81" spans="1:1">
      <c r="A81" s="136" t="s">
        <v>1075</v>
      </c>
    </row>
    <row r="82" spans="1:1">
      <c r="A82" s="134" t="s">
        <v>1076</v>
      </c>
    </row>
    <row r="83" spans="1:1">
      <c r="A83" s="164" t="s">
        <v>1077</v>
      </c>
    </row>
    <row r="84" spans="1:1">
      <c r="A84" s="85"/>
    </row>
    <row r="85" spans="1:1">
      <c r="A85" s="126" t="s">
        <v>711</v>
      </c>
    </row>
    <row r="86" spans="1:1">
      <c r="A86" s="127" t="s">
        <v>712</v>
      </c>
    </row>
    <row r="87" spans="1:1">
      <c r="A87" s="85" t="s">
        <v>713</v>
      </c>
    </row>
    <row r="88" spans="1:1">
      <c r="A88" s="86" t="s">
        <v>804</v>
      </c>
    </row>
    <row r="89" spans="1:1">
      <c r="A89" s="125" t="s">
        <v>813</v>
      </c>
    </row>
    <row r="90" spans="1:1">
      <c r="A90" s="86" t="s">
        <v>814</v>
      </c>
    </row>
    <row r="91" spans="1:1">
      <c r="A91" s="85" t="s">
        <v>1071</v>
      </c>
    </row>
    <row r="92" spans="1:1">
      <c r="A92" s="136" t="s">
        <v>1078</v>
      </c>
    </row>
    <row r="93" spans="1:1">
      <c r="A93" s="125" t="s">
        <v>1079</v>
      </c>
    </row>
    <row r="94" spans="1:1">
      <c r="A94" s="165" t="s">
        <v>1080</v>
      </c>
    </row>
    <row r="95" spans="1:1">
      <c r="A95" s="85"/>
    </row>
    <row r="96" spans="1:1">
      <c r="A96" s="133" t="s">
        <v>721</v>
      </c>
    </row>
    <row r="97" spans="1:1">
      <c r="A97" s="34"/>
    </row>
    <row r="98" spans="1:1">
      <c r="A98" s="85" t="s">
        <v>736</v>
      </c>
    </row>
    <row r="99" spans="1:1">
      <c r="A99" s="86" t="s">
        <v>737</v>
      </c>
    </row>
    <row r="100" spans="1:1">
      <c r="A100" s="85" t="s">
        <v>765</v>
      </c>
    </row>
    <row r="101" spans="1:1">
      <c r="A101" s="86" t="s">
        <v>766</v>
      </c>
    </row>
    <row r="102" spans="1:1">
      <c r="A102" s="85" t="s">
        <v>716</v>
      </c>
    </row>
    <row r="103" spans="1:1">
      <c r="A103" s="86" t="s">
        <v>717</v>
      </c>
    </row>
    <row r="104" spans="1:1">
      <c r="A104" s="85" t="s">
        <v>767</v>
      </c>
    </row>
    <row r="105" spans="1:1">
      <c r="A105" s="86" t="s">
        <v>768</v>
      </c>
    </row>
    <row r="106" spans="1:1">
      <c r="A106" s="3"/>
    </row>
    <row r="107" spans="1:1">
      <c r="A107" s="133" t="s">
        <v>722</v>
      </c>
    </row>
    <row r="108" spans="1:1">
      <c r="A108" s="4"/>
    </row>
    <row r="109" spans="1:1">
      <c r="A109" s="85" t="s">
        <v>738</v>
      </c>
    </row>
    <row r="110" spans="1:1">
      <c r="A110" s="86" t="s">
        <v>769</v>
      </c>
    </row>
    <row r="111" spans="1:1">
      <c r="A111" s="85" t="s">
        <v>740</v>
      </c>
    </row>
    <row r="112" spans="1:1">
      <c r="A112" s="86" t="s">
        <v>741</v>
      </c>
    </row>
    <row r="113" spans="1:1">
      <c r="A113" s="85" t="s">
        <v>742</v>
      </c>
    </row>
    <row r="114" spans="1:1">
      <c r="A114" s="86" t="s">
        <v>770</v>
      </c>
    </row>
    <row r="115" spans="1:1">
      <c r="A115" s="85" t="s">
        <v>744</v>
      </c>
    </row>
    <row r="116" spans="1:1">
      <c r="A116" s="111" t="s">
        <v>745</v>
      </c>
    </row>
    <row r="117" spans="1:1">
      <c r="A117" s="85" t="s">
        <v>746</v>
      </c>
    </row>
    <row r="118" spans="1:1">
      <c r="A118" s="86" t="s">
        <v>747</v>
      </c>
    </row>
    <row r="119" spans="1:1">
      <c r="A119" s="85" t="s">
        <v>748</v>
      </c>
    </row>
    <row r="120" spans="1:1">
      <c r="A120" s="136" t="s">
        <v>749</v>
      </c>
    </row>
    <row r="121" spans="1:1">
      <c r="A121" s="35"/>
    </row>
    <row r="122" spans="1:1">
      <c r="A122" s="133" t="s">
        <v>723</v>
      </c>
    </row>
    <row r="123" spans="1:1">
      <c r="A123" s="34"/>
    </row>
    <row r="124" spans="1:1">
      <c r="A124" s="85" t="s">
        <v>771</v>
      </c>
    </row>
    <row r="125" spans="1:1">
      <c r="A125" s="86" t="s">
        <v>772</v>
      </c>
    </row>
    <row r="126" spans="1:1">
      <c r="A126" s="85" t="s">
        <v>773</v>
      </c>
    </row>
    <row r="127" spans="1:1">
      <c r="A127" s="86" t="s">
        <v>774</v>
      </c>
    </row>
    <row r="128" spans="1:1">
      <c r="A128" s="85" t="s">
        <v>775</v>
      </c>
    </row>
    <row r="129" spans="1:1">
      <c r="A129" s="86" t="s">
        <v>776</v>
      </c>
    </row>
    <row r="130" spans="1:1">
      <c r="A130" s="85" t="s">
        <v>777</v>
      </c>
    </row>
    <row r="131" spans="1:1">
      <c r="A131" s="86" t="s">
        <v>778</v>
      </c>
    </row>
    <row r="132" spans="1:1">
      <c r="A132" s="85" t="s">
        <v>779</v>
      </c>
    </row>
    <row r="133" spans="1:1">
      <c r="A133" s="86" t="s">
        <v>780</v>
      </c>
    </row>
    <row r="134" spans="1:1">
      <c r="A134" s="85" t="s">
        <v>781</v>
      </c>
    </row>
    <row r="135" spans="1:1">
      <c r="A135" s="86" t="s">
        <v>782</v>
      </c>
    </row>
    <row r="136" spans="1:1">
      <c r="A136" s="85" t="s">
        <v>783</v>
      </c>
    </row>
    <row r="137" spans="1:1">
      <c r="A137" s="86" t="s">
        <v>784</v>
      </c>
    </row>
    <row r="138" spans="1:1">
      <c r="A138" s="85" t="s">
        <v>785</v>
      </c>
    </row>
    <row r="139" spans="1:1">
      <c r="A139" s="86" t="s">
        <v>786</v>
      </c>
    </row>
    <row r="140" spans="1:1">
      <c r="A140" s="85" t="s">
        <v>761</v>
      </c>
    </row>
    <row r="141" spans="1:1">
      <c r="A141" s="86" t="s">
        <v>787</v>
      </c>
    </row>
    <row r="142" spans="1:1">
      <c r="A142" s="35"/>
    </row>
    <row r="143" spans="1:1">
      <c r="A143" s="133" t="s">
        <v>724</v>
      </c>
    </row>
    <row r="144" spans="1:1">
      <c r="A144" s="35"/>
    </row>
    <row r="145" spans="1:1">
      <c r="A145" s="85" t="s">
        <v>788</v>
      </c>
    </row>
    <row r="146" spans="1:1">
      <c r="A146" s="136" t="s">
        <v>1039</v>
      </c>
    </row>
    <row r="147" spans="1:1">
      <c r="A147" s="85" t="s">
        <v>1023</v>
      </c>
    </row>
    <row r="148" spans="1:1">
      <c r="A148" s="136" t="s">
        <v>1062</v>
      </c>
    </row>
    <row r="149" spans="1:1">
      <c r="A149" s="85" t="s">
        <v>1036</v>
      </c>
    </row>
    <row r="150" spans="1:1">
      <c r="A150" s="136" t="s">
        <v>1040</v>
      </c>
    </row>
    <row r="151" spans="1:1">
      <c r="A151" s="85" t="s">
        <v>789</v>
      </c>
    </row>
    <row r="152" spans="1:1">
      <c r="A152" s="86" t="s">
        <v>790</v>
      </c>
    </row>
    <row r="153" spans="1:1">
      <c r="A153" s="85" t="s">
        <v>1059</v>
      </c>
    </row>
    <row r="154" spans="1:1">
      <c r="A154" s="136" t="s">
        <v>1060</v>
      </c>
    </row>
    <row r="155" spans="1:1">
      <c r="A155" s="85" t="s">
        <v>1229</v>
      </c>
    </row>
    <row r="156" spans="1:1">
      <c r="A156" s="136" t="s">
        <v>1026</v>
      </c>
    </row>
    <row r="157" spans="1:1">
      <c r="A157" s="85" t="s">
        <v>1027</v>
      </c>
    </row>
    <row r="158" spans="1:1">
      <c r="A158" s="136" t="s">
        <v>1028</v>
      </c>
    </row>
    <row r="159" spans="1:1">
      <c r="A159" s="85" t="s">
        <v>1037</v>
      </c>
    </row>
    <row r="160" spans="1:1">
      <c r="A160" s="136" t="s">
        <v>1041</v>
      </c>
    </row>
    <row r="161" spans="1:1">
      <c r="A161" s="112" t="s">
        <v>1038</v>
      </c>
    </row>
    <row r="162" spans="1:1">
      <c r="A162" s="158" t="s">
        <v>1032</v>
      </c>
    </row>
    <row r="163" spans="1:1">
      <c r="A163" s="112" t="s">
        <v>1034</v>
      </c>
    </row>
    <row r="164" spans="1:1">
      <c r="A164" s="158" t="s">
        <v>1035</v>
      </c>
    </row>
    <row r="165" spans="1:1">
      <c r="A165" s="5"/>
    </row>
    <row r="166" spans="1:1">
      <c r="A166" s="133" t="s">
        <v>725</v>
      </c>
    </row>
    <row r="167" spans="1:1">
      <c r="A167" s="5"/>
    </row>
    <row r="168" spans="1:1">
      <c r="A168" s="128" t="s">
        <v>763</v>
      </c>
    </row>
    <row r="169" spans="1:1">
      <c r="A169" s="130" t="s">
        <v>794</v>
      </c>
    </row>
    <row r="170" spans="1:1">
      <c r="A170" s="128" t="s">
        <v>764</v>
      </c>
    </row>
    <row r="171" spans="1:1">
      <c r="A171" s="130" t="s">
        <v>795</v>
      </c>
    </row>
    <row r="172" spans="1:1">
      <c r="A172" s="128" t="s">
        <v>1230</v>
      </c>
    </row>
    <row r="173" spans="1:1">
      <c r="A173" s="130" t="s">
        <v>797</v>
      </c>
    </row>
    <row r="174" spans="1:1">
      <c r="A174" s="5"/>
    </row>
    <row r="179" spans="1:1">
      <c r="A179" s="41" t="s">
        <v>167</v>
      </c>
    </row>
    <row r="180" spans="1:1" ht="25.5">
      <c r="A180" s="84" t="s">
        <v>1042</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ri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ć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51" t="s">
        <v>546</v>
      </c>
      <c r="J1" s="432" t="str">
        <f>Naslovnica!A20</f>
        <v>Listopad 2013.</v>
      </c>
    </row>
    <row r="2" spans="1:11" ht="12.75" customHeight="1">
      <c r="A2" s="137" t="s">
        <v>547</v>
      </c>
      <c r="J2" s="138" t="str">
        <f>Naslovnica!A24</f>
        <v>October 2013</v>
      </c>
    </row>
    <row r="3" spans="1:11" ht="12.75" customHeight="1"/>
    <row r="4" spans="1:11" ht="51" customHeight="1">
      <c r="A4" s="724" t="s">
        <v>896</v>
      </c>
      <c r="B4" s="717" t="s">
        <v>897</v>
      </c>
      <c r="C4" s="703" t="s">
        <v>895</v>
      </c>
      <c r="D4" s="703"/>
      <c r="E4" s="703" t="s">
        <v>894</v>
      </c>
      <c r="F4" s="703"/>
      <c r="G4" s="703"/>
      <c r="H4" s="703"/>
      <c r="I4" s="703"/>
      <c r="J4" s="438"/>
    </row>
    <row r="5" spans="1:11" ht="33.75" customHeight="1">
      <c r="A5" s="750"/>
      <c r="B5" s="717"/>
      <c r="C5" s="449" t="str">
        <f>Naslovnica!A20</f>
        <v>Listopad 2013.</v>
      </c>
      <c r="D5" s="451" t="str">
        <f>'4 Tablica 2 - Graf 2'!F5</f>
        <v>Rujan 2013.</v>
      </c>
      <c r="E5" s="449" t="str">
        <f>Naslovnica!A20</f>
        <v>Listopad 2013.</v>
      </c>
      <c r="F5" s="451" t="str">
        <f>'4 Tablica 2 - Graf 2'!F5</f>
        <v>Rujan 2013.</v>
      </c>
      <c r="G5" s="514" t="s">
        <v>231</v>
      </c>
      <c r="H5" s="514" t="s">
        <v>232</v>
      </c>
      <c r="I5" s="503" t="s">
        <v>197</v>
      </c>
      <c r="J5" s="503" t="s">
        <v>233</v>
      </c>
    </row>
    <row r="6" spans="1:11" ht="46.5" customHeight="1">
      <c r="A6" s="750"/>
      <c r="B6" s="717"/>
      <c r="C6" s="452" t="str">
        <f>Naslovnica!A24</f>
        <v>October 2013</v>
      </c>
      <c r="D6" s="453" t="str">
        <f>'4 Tablica 2 - Graf 2'!F6</f>
        <v>September 2013</v>
      </c>
      <c r="E6" s="452" t="str">
        <f>Naslovnica!A24</f>
        <v>October 2013</v>
      </c>
      <c r="F6" s="453" t="str">
        <f>'4 Tablica 2 - Graf 2'!F6</f>
        <v>September 2013</v>
      </c>
      <c r="G6" s="452" t="s">
        <v>199</v>
      </c>
      <c r="H6" s="452" t="s">
        <v>234</v>
      </c>
      <c r="I6" s="454" t="s">
        <v>235</v>
      </c>
      <c r="J6" s="493" t="s">
        <v>202</v>
      </c>
    </row>
    <row r="7" spans="1:11" ht="12.75" customHeight="1">
      <c r="A7" s="247" t="s">
        <v>213</v>
      </c>
      <c r="B7" s="247" t="s">
        <v>1006</v>
      </c>
      <c r="C7" s="248">
        <v>122.65900000000001</v>
      </c>
      <c r="D7" s="248">
        <v>122.1067</v>
      </c>
      <c r="E7" s="196">
        <v>4.523093327393193E-3</v>
      </c>
      <c r="F7" s="196">
        <v>-5.3367427370770335E-4</v>
      </c>
      <c r="G7" s="196">
        <v>4.4176535886731601E-2</v>
      </c>
      <c r="H7" s="196">
        <v>5.0679915197978445E-2</v>
      </c>
      <c r="I7" s="196">
        <v>0.11731984433105014</v>
      </c>
      <c r="J7" s="249" t="s">
        <v>1005</v>
      </c>
      <c r="K7" s="104"/>
    </row>
    <row r="8" spans="1:11" ht="12.75" customHeight="1">
      <c r="A8" s="247" t="s">
        <v>213</v>
      </c>
      <c r="B8" s="247" t="s">
        <v>1007</v>
      </c>
      <c r="C8" s="248">
        <v>209.2885</v>
      </c>
      <c r="D8" s="248">
        <v>209.23230000000001</v>
      </c>
      <c r="E8" s="196">
        <v>2.6860097604428096E-4</v>
      </c>
      <c r="F8" s="196">
        <v>6.7626089896788628E-4</v>
      </c>
      <c r="G8" s="196">
        <v>2.6897558764043931E-2</v>
      </c>
      <c r="H8" s="196">
        <v>2.8954897047233714E-2</v>
      </c>
      <c r="I8" s="196">
        <v>8.6675624719201982E-2</v>
      </c>
      <c r="J8" s="249" t="s">
        <v>215</v>
      </c>
      <c r="K8" s="104"/>
    </row>
    <row r="9" spans="1:11" ht="12.75" customHeight="1">
      <c r="A9" s="250" t="s">
        <v>213</v>
      </c>
      <c r="B9" s="247" t="s">
        <v>1008</v>
      </c>
      <c r="C9" s="248">
        <v>204.107</v>
      </c>
      <c r="D9" s="248">
        <v>204.32470000000001</v>
      </c>
      <c r="E9" s="196">
        <v>-1.0654610039804672E-3</v>
      </c>
      <c r="F9" s="196">
        <v>4.4850712249875106E-4</v>
      </c>
      <c r="G9" s="196">
        <v>2.7262025373156071E-2</v>
      </c>
      <c r="H9" s="196">
        <v>2.7145192888836149E-2</v>
      </c>
      <c r="I9" s="196">
        <v>8.6100484388908161E-2</v>
      </c>
      <c r="J9" s="249" t="s">
        <v>216</v>
      </c>
      <c r="K9" s="104"/>
    </row>
    <row r="10" spans="1:11" ht="12.75" customHeight="1">
      <c r="A10" s="250" t="s">
        <v>213</v>
      </c>
      <c r="B10" s="250" t="s">
        <v>1009</v>
      </c>
      <c r="C10" s="248">
        <v>220.28389999999999</v>
      </c>
      <c r="D10" s="248">
        <v>220.4434</v>
      </c>
      <c r="E10" s="196">
        <v>-7.2354173452236911E-4</v>
      </c>
      <c r="F10" s="196">
        <v>6.5683546929691495E-4</v>
      </c>
      <c r="G10" s="196">
        <v>2.8951476464109168E-2</v>
      </c>
      <c r="H10" s="196">
        <v>2.8636282555238927E-2</v>
      </c>
      <c r="I10" s="196">
        <v>8.52370308456325E-2</v>
      </c>
      <c r="J10" s="249" t="s">
        <v>214</v>
      </c>
    </row>
    <row r="11" spans="1:11" ht="12.75" customHeight="1">
      <c r="A11" s="250" t="s">
        <v>213</v>
      </c>
      <c r="B11" s="250" t="s">
        <v>1010</v>
      </c>
      <c r="C11" s="248">
        <v>104.10169999999999</v>
      </c>
      <c r="D11" s="248">
        <v>103.40940000000001</v>
      </c>
      <c r="E11" s="196">
        <v>6.6947492200901343E-3</v>
      </c>
      <c r="F11" s="196">
        <v>1.7844479836319439E-3</v>
      </c>
      <c r="G11" s="196">
        <v>4.4381998800133923E-2</v>
      </c>
      <c r="H11" s="196">
        <v>4.0260730448963569E-2</v>
      </c>
      <c r="I11" s="196">
        <v>3.7941448422084134E-2</v>
      </c>
      <c r="J11" s="249" t="s">
        <v>1003</v>
      </c>
    </row>
    <row r="12" spans="1:11" ht="12.75" customHeight="1">
      <c r="A12" s="250" t="s">
        <v>213</v>
      </c>
      <c r="B12" s="250" t="s">
        <v>1011</v>
      </c>
      <c r="C12" s="248">
        <v>160.72470000000001</v>
      </c>
      <c r="D12" s="248">
        <v>160.63290000000001</v>
      </c>
      <c r="E12" s="196">
        <v>5.7148940223333031E-4</v>
      </c>
      <c r="F12" s="196">
        <v>6.9398803275575718E-4</v>
      </c>
      <c r="G12" s="196">
        <v>3.2671612705498711E-2</v>
      </c>
      <c r="H12" s="196">
        <v>3.3775530878252635E-2</v>
      </c>
      <c r="I12" s="196">
        <v>9.8255908831023975E-2</v>
      </c>
      <c r="J12" s="249" t="s">
        <v>217</v>
      </c>
    </row>
    <row r="13" spans="1:11" ht="12.75" customHeight="1">
      <c r="A13" s="250" t="s">
        <v>220</v>
      </c>
      <c r="B13" s="250" t="s">
        <v>1012</v>
      </c>
      <c r="C13" s="248">
        <v>118.3493</v>
      </c>
      <c r="D13" s="248">
        <v>118.2569</v>
      </c>
      <c r="E13" s="196">
        <v>7.8134975633555265E-4</v>
      </c>
      <c r="F13" s="196">
        <v>5.0261121569194645E-3</v>
      </c>
      <c r="G13" s="196">
        <v>2.6655019318751572E-2</v>
      </c>
      <c r="H13" s="196">
        <v>7.1768623391771535E-2</v>
      </c>
      <c r="I13" s="196">
        <v>2.097001215239036E-2</v>
      </c>
      <c r="J13" s="249" t="s">
        <v>222</v>
      </c>
    </row>
    <row r="14" spans="1:11" ht="12.75" customHeight="1">
      <c r="A14" s="250" t="s">
        <v>220</v>
      </c>
      <c r="B14" s="250" t="s">
        <v>1013</v>
      </c>
      <c r="C14" s="248">
        <v>108.09780000000001</v>
      </c>
      <c r="D14" s="248">
        <v>108.0159</v>
      </c>
      <c r="E14" s="196">
        <v>7.5822170624884413E-4</v>
      </c>
      <c r="F14" s="196">
        <v>4.3440785430228857E-3</v>
      </c>
      <c r="G14" s="196">
        <v>2.6908202418080888E-2</v>
      </c>
      <c r="H14" s="196">
        <v>3.1996356911890934E-2</v>
      </c>
      <c r="I14" s="196">
        <v>5.6512328022768843E-2</v>
      </c>
      <c r="J14" s="249" t="s">
        <v>1004</v>
      </c>
    </row>
    <row r="15" spans="1:11" ht="12.75" customHeight="1">
      <c r="A15" s="250" t="s">
        <v>220</v>
      </c>
      <c r="B15" s="250" t="s">
        <v>1014</v>
      </c>
      <c r="C15" s="248">
        <v>134.7963</v>
      </c>
      <c r="D15" s="248">
        <v>134.70500000000001</v>
      </c>
      <c r="E15" s="196">
        <v>6.7777736535384523E-4</v>
      </c>
      <c r="F15" s="196">
        <v>4.5108094624837329E-3</v>
      </c>
      <c r="G15" s="196">
        <v>2.5052109513246545E-2</v>
      </c>
      <c r="H15" s="196">
        <v>5.8315740052304825E-2</v>
      </c>
      <c r="I15" s="196">
        <v>5.6704784686859799E-2</v>
      </c>
      <c r="J15" s="249" t="s">
        <v>224</v>
      </c>
    </row>
    <row r="16" spans="1:11" ht="12.75" customHeight="1">
      <c r="A16" s="250" t="s">
        <v>220</v>
      </c>
      <c r="B16" s="250" t="s">
        <v>1015</v>
      </c>
      <c r="C16" s="248">
        <v>124.71169999999999</v>
      </c>
      <c r="D16" s="248">
        <v>124.5462</v>
      </c>
      <c r="E16" s="196">
        <v>1.3288241632421899E-3</v>
      </c>
      <c r="F16" s="196">
        <v>6.2160275592841674E-3</v>
      </c>
      <c r="G16" s="196">
        <v>3.0394190014293557E-2</v>
      </c>
      <c r="H16" s="196">
        <v>4.0276702657252986E-2</v>
      </c>
      <c r="I16" s="196">
        <v>2.9943427033702008E-2</v>
      </c>
      <c r="J16" s="249" t="s">
        <v>223</v>
      </c>
    </row>
    <row r="17" spans="1:10" ht="12.75" customHeight="1">
      <c r="A17" s="247" t="s">
        <v>220</v>
      </c>
      <c r="B17" s="247" t="s">
        <v>1016</v>
      </c>
      <c r="C17" s="248">
        <v>120.8199</v>
      </c>
      <c r="D17" s="248">
        <v>120.63509999999999</v>
      </c>
      <c r="E17" s="196">
        <v>1.531892459159978E-3</v>
      </c>
      <c r="F17" s="196">
        <v>4.2271823307440436E-3</v>
      </c>
      <c r="G17" s="196">
        <v>2.839538013293735E-2</v>
      </c>
      <c r="H17" s="196">
        <v>7.6562339889955644E-2</v>
      </c>
      <c r="I17" s="196">
        <v>2.1158788529035855E-2</v>
      </c>
      <c r="J17" s="249" t="s">
        <v>221</v>
      </c>
    </row>
    <row r="18" spans="1:10" ht="12.75" customHeight="1">
      <c r="A18" s="247" t="s">
        <v>218</v>
      </c>
      <c r="B18" s="247" t="s">
        <v>1017</v>
      </c>
      <c r="C18" s="248">
        <v>141.0891</v>
      </c>
      <c r="D18" s="248">
        <v>140.17140000000001</v>
      </c>
      <c r="E18" s="196">
        <v>6.5469846202577441E-3</v>
      </c>
      <c r="F18" s="196">
        <v>7.5444682285594209E-3</v>
      </c>
      <c r="G18" s="196">
        <v>1.919941516116665E-2</v>
      </c>
      <c r="H18" s="196">
        <v>3.5354473025501376E-2</v>
      </c>
      <c r="I18" s="196">
        <v>7.3736145328576086E-2</v>
      </c>
      <c r="J18" s="249" t="s">
        <v>219</v>
      </c>
    </row>
    <row r="19" spans="1:10" ht="12.75" customHeight="1">
      <c r="A19" s="250" t="s">
        <v>225</v>
      </c>
      <c r="B19" s="247" t="s">
        <v>1018</v>
      </c>
      <c r="C19" s="248">
        <v>184.4487</v>
      </c>
      <c r="D19" s="248">
        <v>183.08</v>
      </c>
      <c r="E19" s="196">
        <v>7.475966790474054E-3</v>
      </c>
      <c r="F19" s="196">
        <v>6.4975939825650357E-3</v>
      </c>
      <c r="G19" s="196">
        <v>4.3203463154495331E-2</v>
      </c>
      <c r="H19" s="196">
        <v>3.5160923900965015E-2</v>
      </c>
      <c r="I19" s="196">
        <v>7.2938566507309233E-2</v>
      </c>
      <c r="J19" s="249" t="s">
        <v>227</v>
      </c>
    </row>
    <row r="20" spans="1:10" ht="12.75" customHeight="1">
      <c r="A20" s="247" t="s">
        <v>225</v>
      </c>
      <c r="B20" s="247" t="s">
        <v>1019</v>
      </c>
      <c r="C20" s="248">
        <v>197.5676</v>
      </c>
      <c r="D20" s="248">
        <v>196.4855</v>
      </c>
      <c r="E20" s="196">
        <v>5.5072766183764041E-3</v>
      </c>
      <c r="F20" s="196">
        <v>8.1877040255569737E-3</v>
      </c>
      <c r="G20" s="196">
        <v>3.6123967180530729E-2</v>
      </c>
      <c r="H20" s="196">
        <v>4.2078168679782667E-2</v>
      </c>
      <c r="I20" s="196">
        <v>7.5628104623701953E-2</v>
      </c>
      <c r="J20" s="249" t="s">
        <v>226</v>
      </c>
    </row>
    <row r="21" spans="1:10" ht="12.75" customHeight="1">
      <c r="A21" s="250" t="s">
        <v>225</v>
      </c>
      <c r="B21" s="250" t="s">
        <v>1020</v>
      </c>
      <c r="C21" s="248">
        <v>169.29069999999999</v>
      </c>
      <c r="D21" s="248">
        <v>168.0453</v>
      </c>
      <c r="E21" s="196">
        <v>7.4110968887555282E-3</v>
      </c>
      <c r="F21" s="196">
        <v>5.235987318298798E-3</v>
      </c>
      <c r="G21" s="196">
        <v>3.9322052212072467E-2</v>
      </c>
      <c r="H21" s="196">
        <v>3.315934047491309E-2</v>
      </c>
      <c r="I21" s="196">
        <v>6.7565129280586333E-2</v>
      </c>
      <c r="J21" s="249" t="s">
        <v>228</v>
      </c>
    </row>
    <row r="22" spans="1:10" ht="12.75" customHeight="1">
      <c r="A22" s="250" t="s">
        <v>225</v>
      </c>
      <c r="B22" s="250" t="s">
        <v>1021</v>
      </c>
      <c r="C22" s="248">
        <v>138.01609999999999</v>
      </c>
      <c r="D22" s="248">
        <v>137.5104</v>
      </c>
      <c r="E22" s="196">
        <v>3.6775400260634123E-3</v>
      </c>
      <c r="F22" s="196">
        <v>5.6803845723476017E-3</v>
      </c>
      <c r="G22" s="196">
        <v>1.9914839655574956E-2</v>
      </c>
      <c r="H22" s="196">
        <v>3.1734082872969541E-2</v>
      </c>
      <c r="I22" s="196">
        <v>5.5506448074307935E-2</v>
      </c>
      <c r="J22" s="249" t="s">
        <v>230</v>
      </c>
    </row>
    <row r="23" spans="1:10" ht="12.75" customHeight="1">
      <c r="A23" s="247" t="s">
        <v>225</v>
      </c>
      <c r="B23" s="247" t="s">
        <v>1022</v>
      </c>
      <c r="C23" s="248">
        <v>159.67449999999999</v>
      </c>
      <c r="D23" s="248">
        <v>159.1086</v>
      </c>
      <c r="E23" s="196">
        <v>3.5566902103343202E-3</v>
      </c>
      <c r="F23" s="196">
        <v>6.3451343217878235E-3</v>
      </c>
      <c r="G23" s="196">
        <v>4.3070605665489946E-2</v>
      </c>
      <c r="H23" s="196">
        <v>4.0662715383803269E-2</v>
      </c>
      <c r="I23" s="196">
        <v>7.0507074650009383E-2</v>
      </c>
      <c r="J23" s="249" t="s">
        <v>229</v>
      </c>
    </row>
    <row r="24" spans="1:10" ht="12.75" customHeight="1">
      <c r="A24" s="51" t="s">
        <v>898</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552" t="s">
        <v>548</v>
      </c>
      <c r="J32" s="432" t="str">
        <f>Naslovnica!A20</f>
        <v>Listopad 2013.</v>
      </c>
    </row>
    <row r="33" spans="1:11" ht="12.75" customHeight="1">
      <c r="A33" s="149" t="s">
        <v>549</v>
      </c>
      <c r="J33" s="138" t="str">
        <f>Naslovnica!A24</f>
        <v>October 2013</v>
      </c>
    </row>
    <row r="34" spans="1:11" ht="12.75" customHeight="1"/>
    <row r="35" spans="1:11" ht="12.75" customHeight="1">
      <c r="K35" s="104"/>
    </row>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898</v>
      </c>
    </row>
    <row r="67" spans="1:10" ht="12.75" customHeight="1"/>
    <row r="68" spans="1:10" ht="12.75" customHeight="1">
      <c r="A68" s="89" t="s">
        <v>460</v>
      </c>
    </row>
    <row r="69" spans="1:10" ht="12.75" customHeight="1"/>
    <row r="70" spans="1:10" ht="12.75" customHeight="1"/>
    <row r="71" spans="1:10" ht="12.75" customHeight="1"/>
    <row r="72" spans="1:10" ht="12.75" customHeight="1"/>
    <row r="73" spans="1:10" ht="12.75" customHeight="1"/>
    <row r="74" spans="1:10">
      <c r="J74" s="40" t="s">
        <v>559</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48" t="s">
        <v>702</v>
      </c>
      <c r="B1" s="649"/>
      <c r="C1" s="649"/>
      <c r="D1" s="649"/>
      <c r="E1" s="649"/>
      <c r="F1" s="649"/>
      <c r="G1" s="649"/>
      <c r="H1" s="649"/>
      <c r="I1" s="649"/>
    </row>
    <row r="2" spans="1:9">
      <c r="A2" s="650" t="s">
        <v>703</v>
      </c>
      <c r="B2" s="649"/>
      <c r="C2" s="649"/>
      <c r="D2" s="649"/>
      <c r="E2" s="649"/>
      <c r="F2" s="649"/>
      <c r="G2" s="649"/>
      <c r="H2" s="649"/>
      <c r="I2" s="649"/>
    </row>
    <row r="4" spans="1:9">
      <c r="A4" s="120" t="s">
        <v>704</v>
      </c>
      <c r="I4" s="121"/>
    </row>
    <row r="5" spans="1:9">
      <c r="A5" s="122" t="s">
        <v>705</v>
      </c>
      <c r="I5" s="123"/>
    </row>
    <row r="7" spans="1:9" ht="26.25" customHeight="1">
      <c r="A7" s="754" t="s">
        <v>706</v>
      </c>
      <c r="B7" s="754"/>
      <c r="C7" s="754"/>
      <c r="D7" s="120"/>
      <c r="E7" s="754" t="s">
        <v>807</v>
      </c>
      <c r="F7" s="754"/>
      <c r="G7" s="754"/>
      <c r="H7" s="754"/>
      <c r="I7" s="120"/>
    </row>
    <row r="8" spans="1:9" ht="27.75" customHeight="1">
      <c r="A8" s="753" t="s">
        <v>816</v>
      </c>
      <c r="B8" s="753"/>
      <c r="C8" s="753"/>
      <c r="E8" s="753" t="s">
        <v>806</v>
      </c>
      <c r="F8" s="753"/>
      <c r="G8" s="753"/>
      <c r="H8" s="753"/>
    </row>
    <row r="10" spans="1:9" ht="26.25" customHeight="1">
      <c r="A10" s="515" t="s">
        <v>707</v>
      </c>
      <c r="B10" s="515" t="s">
        <v>805</v>
      </c>
      <c r="C10" s="515" t="s">
        <v>708</v>
      </c>
    </row>
    <row r="11" spans="1:9">
      <c r="A11" s="251" t="s">
        <v>798</v>
      </c>
      <c r="B11" s="252">
        <v>40</v>
      </c>
      <c r="C11" s="252">
        <v>40</v>
      </c>
    </row>
    <row r="12" spans="1:9">
      <c r="A12" s="251" t="s">
        <v>799</v>
      </c>
      <c r="B12" s="252">
        <v>133</v>
      </c>
      <c r="C12" s="252">
        <v>133</v>
      </c>
    </row>
    <row r="13" spans="1:9">
      <c r="A13" s="251" t="s">
        <v>800</v>
      </c>
      <c r="B13" s="252">
        <v>218</v>
      </c>
      <c r="C13" s="252">
        <v>218</v>
      </c>
    </row>
    <row r="14" spans="1:9">
      <c r="A14" s="251" t="s">
        <v>801</v>
      </c>
      <c r="B14" s="252">
        <v>602</v>
      </c>
      <c r="C14" s="252">
        <v>602</v>
      </c>
    </row>
    <row r="15" spans="1:9">
      <c r="A15" s="251" t="s">
        <v>802</v>
      </c>
      <c r="B15" s="252">
        <v>214</v>
      </c>
      <c r="C15" s="252">
        <v>214</v>
      </c>
    </row>
    <row r="16" spans="1:9">
      <c r="A16" s="251" t="s">
        <v>1105</v>
      </c>
      <c r="B16" s="252">
        <v>49</v>
      </c>
      <c r="C16" s="252">
        <v>49</v>
      </c>
    </row>
    <row r="17" spans="1:9">
      <c r="A17" s="51" t="s">
        <v>898</v>
      </c>
    </row>
    <row r="23" spans="1:9">
      <c r="E23" s="51" t="s">
        <v>898</v>
      </c>
    </row>
    <row r="24" spans="1:9">
      <c r="E24" s="51"/>
    </row>
    <row r="25" spans="1:9" ht="27" customHeight="1">
      <c r="A25" s="754" t="s">
        <v>1065</v>
      </c>
      <c r="B25" s="754"/>
      <c r="C25" s="754"/>
      <c r="E25" s="754" t="s">
        <v>1063</v>
      </c>
      <c r="F25" s="754"/>
      <c r="G25" s="754"/>
      <c r="H25" s="755" t="s">
        <v>1212</v>
      </c>
      <c r="I25" s="755"/>
    </row>
    <row r="26" spans="1:9" ht="30" customHeight="1">
      <c r="A26" s="753" t="s">
        <v>1066</v>
      </c>
      <c r="B26" s="753"/>
      <c r="C26" s="753"/>
      <c r="E26" s="753" t="s">
        <v>1064</v>
      </c>
      <c r="F26" s="753"/>
      <c r="G26" s="753"/>
      <c r="H26" s="166"/>
      <c r="I26" s="167"/>
    </row>
    <row r="28" spans="1:9" ht="27" customHeight="1">
      <c r="A28" s="515" t="s">
        <v>709</v>
      </c>
      <c r="B28" s="515" t="s">
        <v>1067</v>
      </c>
      <c r="C28" s="515" t="s">
        <v>708</v>
      </c>
    </row>
    <row r="29" spans="1:9">
      <c r="A29" s="253" t="s">
        <v>1068</v>
      </c>
      <c r="B29" s="252">
        <v>48</v>
      </c>
      <c r="C29" s="252">
        <v>48</v>
      </c>
    </row>
    <row r="30" spans="1:9">
      <c r="A30" s="253" t="s">
        <v>1106</v>
      </c>
      <c r="B30" s="252">
        <v>49</v>
      </c>
      <c r="C30" s="252">
        <v>49</v>
      </c>
    </row>
    <row r="31" spans="1:9">
      <c r="A31" s="253" t="s">
        <v>1136</v>
      </c>
      <c r="B31" s="252">
        <v>50</v>
      </c>
      <c r="C31" s="252">
        <v>50</v>
      </c>
    </row>
    <row r="32" spans="1:9">
      <c r="A32" s="253" t="s">
        <v>1213</v>
      </c>
      <c r="B32" s="252">
        <v>52</v>
      </c>
      <c r="C32" s="252">
        <v>52</v>
      </c>
    </row>
    <row r="33" spans="1:9">
      <c r="A33" s="253" t="s">
        <v>1243</v>
      </c>
      <c r="B33" s="252">
        <v>57</v>
      </c>
      <c r="C33" s="252">
        <v>57</v>
      </c>
    </row>
    <row r="34" spans="1:9" ht="15">
      <c r="A34" s="51" t="s">
        <v>898</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898</v>
      </c>
    </row>
    <row r="41" spans="1:9">
      <c r="E41" s="51"/>
    </row>
    <row r="42" spans="1:9" ht="68.25" customHeight="1">
      <c r="A42" s="751" t="s">
        <v>1073</v>
      </c>
      <c r="B42" s="751"/>
      <c r="C42" s="751"/>
      <c r="D42" s="751"/>
      <c r="E42" s="751"/>
      <c r="F42" s="751"/>
      <c r="G42" s="751"/>
      <c r="H42" s="751"/>
      <c r="I42" s="751"/>
    </row>
    <row r="44" spans="1:9" ht="69" customHeight="1">
      <c r="A44" s="752" t="s">
        <v>1074</v>
      </c>
      <c r="B44" s="752"/>
      <c r="C44" s="752"/>
      <c r="D44" s="752"/>
      <c r="E44" s="752"/>
      <c r="F44" s="752"/>
      <c r="G44" s="752"/>
      <c r="H44" s="752"/>
      <c r="I44" s="752"/>
    </row>
    <row r="45" spans="1:9">
      <c r="A45" s="89" t="s">
        <v>460</v>
      </c>
    </row>
    <row r="46" spans="1:9">
      <c r="I46" s="124" t="s">
        <v>710</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711</v>
      </c>
      <c r="I1" s="121"/>
    </row>
    <row r="2" spans="1:9">
      <c r="A2" s="122" t="s">
        <v>712</v>
      </c>
      <c r="I2" s="123"/>
    </row>
    <row r="4" spans="1:9" ht="26.25" customHeight="1">
      <c r="A4" s="754" t="s">
        <v>713</v>
      </c>
      <c r="B4" s="754"/>
      <c r="C4" s="754"/>
      <c r="D4" s="120"/>
      <c r="E4" s="754" t="s">
        <v>808</v>
      </c>
      <c r="F4" s="754"/>
      <c r="G4" s="754"/>
      <c r="H4" s="754"/>
      <c r="I4" s="120"/>
    </row>
    <row r="5" spans="1:9" ht="27.75" customHeight="1">
      <c r="A5" s="753" t="s">
        <v>815</v>
      </c>
      <c r="B5" s="753"/>
      <c r="C5" s="753"/>
      <c r="E5" s="753" t="s">
        <v>809</v>
      </c>
      <c r="F5" s="753"/>
      <c r="G5" s="753"/>
      <c r="H5" s="753"/>
    </row>
    <row r="7" spans="1:9" ht="26.25" customHeight="1">
      <c r="A7" s="515" t="s">
        <v>707</v>
      </c>
      <c r="B7" s="515" t="s">
        <v>805</v>
      </c>
      <c r="C7" s="515" t="s">
        <v>708</v>
      </c>
    </row>
    <row r="8" spans="1:9">
      <c r="A8" s="251" t="s">
        <v>798</v>
      </c>
      <c r="B8" s="252">
        <v>541</v>
      </c>
      <c r="C8" s="252">
        <v>554</v>
      </c>
    </row>
    <row r="9" spans="1:9">
      <c r="A9" s="251" t="s">
        <v>799</v>
      </c>
      <c r="B9" s="252">
        <v>1215</v>
      </c>
      <c r="C9" s="252">
        <v>1281</v>
      </c>
    </row>
    <row r="10" spans="1:9">
      <c r="A10" s="251" t="s">
        <v>800</v>
      </c>
      <c r="B10" s="252">
        <v>3106</v>
      </c>
      <c r="C10" s="252">
        <v>3224</v>
      </c>
    </row>
    <row r="11" spans="1:9">
      <c r="A11" s="251" t="s">
        <v>801</v>
      </c>
      <c r="B11" s="252">
        <v>5641</v>
      </c>
      <c r="C11" s="252">
        <v>5877</v>
      </c>
    </row>
    <row r="12" spans="1:9">
      <c r="A12" s="251" t="s">
        <v>802</v>
      </c>
      <c r="B12" s="252">
        <v>8027</v>
      </c>
      <c r="C12" s="252">
        <v>8367</v>
      </c>
    </row>
    <row r="13" spans="1:9">
      <c r="A13" s="251" t="s">
        <v>1105</v>
      </c>
      <c r="B13" s="252">
        <v>10639</v>
      </c>
      <c r="C13" s="252">
        <v>11091</v>
      </c>
    </row>
    <row r="14" spans="1:9">
      <c r="A14" s="51" t="s">
        <v>898</v>
      </c>
    </row>
    <row r="20" spans="1:9">
      <c r="E20" s="51" t="s">
        <v>898</v>
      </c>
    </row>
    <row r="22" spans="1:9" ht="27" customHeight="1">
      <c r="A22" s="754" t="s">
        <v>1071</v>
      </c>
      <c r="B22" s="754"/>
      <c r="C22" s="754"/>
      <c r="E22" s="754" t="s">
        <v>1069</v>
      </c>
      <c r="F22" s="754"/>
      <c r="G22" s="754"/>
      <c r="H22" s="755" t="s">
        <v>1212</v>
      </c>
      <c r="I22" s="755"/>
    </row>
    <row r="23" spans="1:9" ht="30" customHeight="1">
      <c r="A23" s="753" t="s">
        <v>1072</v>
      </c>
      <c r="B23" s="753"/>
      <c r="C23" s="753"/>
      <c r="E23" s="753" t="s">
        <v>1070</v>
      </c>
      <c r="F23" s="753"/>
      <c r="G23" s="753"/>
      <c r="H23" s="166"/>
    </row>
    <row r="25" spans="1:9" ht="27" customHeight="1">
      <c r="A25" s="515" t="s">
        <v>709</v>
      </c>
      <c r="B25" s="515" t="s">
        <v>805</v>
      </c>
      <c r="C25" s="515" t="s">
        <v>708</v>
      </c>
    </row>
    <row r="26" spans="1:9">
      <c r="A26" s="253" t="s">
        <v>1068</v>
      </c>
      <c r="B26" s="252">
        <v>10111</v>
      </c>
      <c r="C26" s="252">
        <v>10535</v>
      </c>
    </row>
    <row r="27" spans="1:9">
      <c r="A27" s="253" t="s">
        <v>1106</v>
      </c>
      <c r="B27" s="252">
        <v>10639</v>
      </c>
      <c r="C27" s="252">
        <v>11091</v>
      </c>
    </row>
    <row r="28" spans="1:9">
      <c r="A28" s="253" t="s">
        <v>1136</v>
      </c>
      <c r="B28" s="252">
        <v>11541</v>
      </c>
      <c r="C28" s="252">
        <v>12020</v>
      </c>
    </row>
    <row r="29" spans="1:9">
      <c r="A29" s="253" t="s">
        <v>1213</v>
      </c>
      <c r="B29" s="252">
        <v>12337</v>
      </c>
      <c r="C29" s="252">
        <v>12865</v>
      </c>
    </row>
    <row r="30" spans="1:9">
      <c r="A30" s="253" t="s">
        <v>1243</v>
      </c>
      <c r="B30" s="252">
        <v>12855</v>
      </c>
      <c r="C30" s="252">
        <v>13416</v>
      </c>
    </row>
    <row r="31" spans="1:9" ht="15">
      <c r="A31" s="51" t="s">
        <v>898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898</v>
      </c>
    </row>
    <row r="38" spans="1:5" ht="15">
      <c r="A38"/>
      <c r="B38"/>
      <c r="C38"/>
      <c r="E38" s="51"/>
    </row>
    <row r="39" spans="1:5">
      <c r="A39" s="89" t="s">
        <v>460</v>
      </c>
    </row>
    <row r="55" spans="9:9">
      <c r="I55" s="124" t="s">
        <v>714</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42" t="s">
        <v>726</v>
      </c>
      <c r="B1" s="415"/>
      <c r="C1" s="415"/>
      <c r="D1" s="416"/>
      <c r="E1" s="416"/>
      <c r="F1" s="416"/>
      <c r="G1" s="416"/>
      <c r="H1" s="416"/>
      <c r="I1" s="416"/>
      <c r="J1" s="416"/>
      <c r="K1" s="416"/>
      <c r="L1" s="416"/>
      <c r="M1" s="416"/>
      <c r="N1" s="416"/>
      <c r="O1" s="416"/>
      <c r="P1" s="416"/>
    </row>
    <row r="2" spans="1:16" ht="18">
      <c r="A2" s="417" t="s">
        <v>727</v>
      </c>
      <c r="B2" s="415"/>
      <c r="C2" s="415"/>
      <c r="D2" s="416"/>
      <c r="E2" s="416"/>
      <c r="F2" s="416"/>
      <c r="G2" s="416"/>
      <c r="H2" s="416"/>
      <c r="I2" s="416"/>
      <c r="J2" s="416"/>
      <c r="K2" s="416"/>
      <c r="L2" s="416"/>
      <c r="M2" s="416"/>
      <c r="N2" s="416"/>
      <c r="O2" s="416"/>
      <c r="P2" s="416"/>
    </row>
    <row r="3" spans="1:16" ht="12.75" customHeight="1">
      <c r="A3" s="591" t="s">
        <v>1248</v>
      </c>
    </row>
    <row r="4" spans="1:16" ht="12.75" customHeight="1">
      <c r="A4" s="150" t="s">
        <v>1249</v>
      </c>
      <c r="H4" s="104"/>
      <c r="J4" s="104"/>
    </row>
    <row r="5" spans="1:16" ht="12.75" customHeight="1">
      <c r="L5" s="756" t="s">
        <v>164</v>
      </c>
      <c r="M5" s="757"/>
      <c r="N5" s="757"/>
      <c r="O5" s="757"/>
      <c r="P5" s="757"/>
    </row>
    <row r="6" spans="1:16" ht="24" customHeight="1">
      <c r="A6" s="758" t="s">
        <v>903</v>
      </c>
      <c r="B6" s="760" t="s">
        <v>1218</v>
      </c>
      <c r="C6" s="760"/>
      <c r="D6" s="760"/>
      <c r="E6" s="760"/>
      <c r="F6" s="760"/>
      <c r="G6" s="760" t="s">
        <v>1219</v>
      </c>
      <c r="H6" s="760"/>
      <c r="I6" s="760"/>
      <c r="J6" s="760"/>
      <c r="K6" s="760"/>
      <c r="L6" s="760" t="s">
        <v>1217</v>
      </c>
      <c r="M6" s="760"/>
      <c r="N6" s="760"/>
      <c r="O6" s="760"/>
      <c r="P6" s="760"/>
    </row>
    <row r="7" spans="1:16" ht="48" customHeight="1">
      <c r="A7" s="759"/>
      <c r="B7" s="758" t="s">
        <v>899</v>
      </c>
      <c r="C7" s="758"/>
      <c r="D7" s="758"/>
      <c r="E7" s="758" t="s">
        <v>900</v>
      </c>
      <c r="F7" s="758"/>
      <c r="G7" s="758" t="s">
        <v>899</v>
      </c>
      <c r="H7" s="758"/>
      <c r="I7" s="758"/>
      <c r="J7" s="758" t="s">
        <v>901</v>
      </c>
      <c r="K7" s="758"/>
      <c r="L7" s="758" t="s">
        <v>902</v>
      </c>
      <c r="M7" s="758"/>
      <c r="N7" s="758"/>
      <c r="O7" s="758" t="s">
        <v>901</v>
      </c>
      <c r="P7" s="758"/>
    </row>
    <row r="8" spans="1:16" ht="24">
      <c r="A8" s="759"/>
      <c r="B8" s="516" t="s">
        <v>1250</v>
      </c>
      <c r="C8" s="516" t="s">
        <v>1251</v>
      </c>
      <c r="D8" s="517" t="s">
        <v>904</v>
      </c>
      <c r="E8" s="670" t="s">
        <v>1250</v>
      </c>
      <c r="F8" s="670" t="s">
        <v>1251</v>
      </c>
      <c r="G8" s="670" t="s">
        <v>1250</v>
      </c>
      <c r="H8" s="670" t="s">
        <v>1251</v>
      </c>
      <c r="I8" s="517" t="s">
        <v>904</v>
      </c>
      <c r="J8" s="670" t="s">
        <v>1250</v>
      </c>
      <c r="K8" s="670" t="s">
        <v>1251</v>
      </c>
      <c r="L8" s="670" t="s">
        <v>1250</v>
      </c>
      <c r="M8" s="670" t="s">
        <v>1251</v>
      </c>
      <c r="N8" s="517" t="s">
        <v>904</v>
      </c>
      <c r="O8" s="670" t="s">
        <v>1250</v>
      </c>
      <c r="P8" s="670" t="s">
        <v>1251</v>
      </c>
    </row>
    <row r="9" spans="1:16" ht="14.25" customHeight="1">
      <c r="A9" s="254" t="s">
        <v>1294</v>
      </c>
      <c r="B9" s="255">
        <v>0</v>
      </c>
      <c r="C9" s="255">
        <v>0</v>
      </c>
      <c r="D9" s="256" t="s">
        <v>1295</v>
      </c>
      <c r="E9" s="257" t="s">
        <v>1295</v>
      </c>
      <c r="F9" s="258" t="s">
        <v>1295</v>
      </c>
      <c r="G9" s="255">
        <v>149250.29631999999</v>
      </c>
      <c r="H9" s="255">
        <v>154524.63268000001</v>
      </c>
      <c r="I9" s="256">
        <v>103.5339</v>
      </c>
      <c r="J9" s="257">
        <v>7.7153943835273575E-2</v>
      </c>
      <c r="K9" s="258">
        <v>7.6200000000000004E-2</v>
      </c>
      <c r="L9" s="255">
        <v>149250.29631999999</v>
      </c>
      <c r="M9" s="255">
        <v>154524.63268000001</v>
      </c>
      <c r="N9" s="259">
        <v>103.5339</v>
      </c>
      <c r="O9" s="260">
        <v>1.9829022994525915E-2</v>
      </c>
      <c r="P9" s="258">
        <v>2.0299999999999999E-2</v>
      </c>
    </row>
    <row r="10" spans="1:16" ht="14.25" customHeight="1">
      <c r="A10" s="254" t="s">
        <v>1296</v>
      </c>
      <c r="B10" s="255">
        <v>590262.22532000009</v>
      </c>
      <c r="C10" s="255">
        <v>619084.76621000003</v>
      </c>
      <c r="D10" s="256">
        <v>104.883</v>
      </c>
      <c r="E10" s="257">
        <v>0.10554697042673473</v>
      </c>
      <c r="F10" s="258">
        <v>0.111</v>
      </c>
      <c r="G10" s="255">
        <v>339462.18345999997</v>
      </c>
      <c r="H10" s="255">
        <v>383951.84474999999</v>
      </c>
      <c r="I10" s="256">
        <v>113.10590000000001</v>
      </c>
      <c r="J10" s="257">
        <v>0.17548270846121275</v>
      </c>
      <c r="K10" s="258">
        <v>0.18940000000000001</v>
      </c>
      <c r="L10" s="255">
        <v>929724.40877999994</v>
      </c>
      <c r="M10" s="255">
        <v>1003036.6109600001</v>
      </c>
      <c r="N10" s="259">
        <v>107.8854</v>
      </c>
      <c r="O10" s="260">
        <v>0.12352087154818073</v>
      </c>
      <c r="P10" s="258">
        <v>0.13189999999999999</v>
      </c>
    </row>
    <row r="11" spans="1:16" ht="14.25" customHeight="1">
      <c r="A11" s="254" t="s">
        <v>1297</v>
      </c>
      <c r="B11" s="255">
        <v>173974.52905000001</v>
      </c>
      <c r="C11" s="255">
        <v>179835.25559000002</v>
      </c>
      <c r="D11" s="256">
        <v>103.3687</v>
      </c>
      <c r="E11" s="257">
        <v>3.1109028640093919E-2</v>
      </c>
      <c r="F11" s="258">
        <v>3.2199999999999999E-2</v>
      </c>
      <c r="G11" s="255">
        <v>147795.48494999998</v>
      </c>
      <c r="H11" s="255">
        <v>146266.96056000001</v>
      </c>
      <c r="I11" s="256">
        <v>98.965800000000002</v>
      </c>
      <c r="J11" s="257">
        <v>7.6401888814282254E-2</v>
      </c>
      <c r="K11" s="258">
        <v>7.22E-2</v>
      </c>
      <c r="L11" s="255">
        <v>321770.01400000002</v>
      </c>
      <c r="M11" s="255">
        <v>326102.21614999999</v>
      </c>
      <c r="N11" s="259">
        <v>101.3464</v>
      </c>
      <c r="O11" s="260">
        <v>4.2749563410414047E-2</v>
      </c>
      <c r="P11" s="258">
        <v>4.2900000000000001E-2</v>
      </c>
    </row>
    <row r="12" spans="1:16" ht="14.25" customHeight="1">
      <c r="A12" s="254" t="s">
        <v>1298</v>
      </c>
      <c r="B12" s="255">
        <v>63157.54492</v>
      </c>
      <c r="C12" s="255">
        <v>46140.744979999996</v>
      </c>
      <c r="D12" s="256">
        <v>73.056600000000003</v>
      </c>
      <c r="E12" s="257">
        <v>1.1293434070395595E-2</v>
      </c>
      <c r="F12" s="258">
        <v>8.3000000000000001E-3</v>
      </c>
      <c r="G12" s="255">
        <v>0</v>
      </c>
      <c r="H12" s="255">
        <v>0</v>
      </c>
      <c r="I12" s="256" t="s">
        <v>1295</v>
      </c>
      <c r="J12" s="256" t="s">
        <v>1295</v>
      </c>
      <c r="K12" s="258" t="s">
        <v>1295</v>
      </c>
      <c r="L12" s="255">
        <v>63157.54492</v>
      </c>
      <c r="M12" s="255">
        <v>46140.744979999996</v>
      </c>
      <c r="N12" s="259">
        <v>73.056600000000003</v>
      </c>
      <c r="O12" s="260">
        <v>8.3909542652523643E-3</v>
      </c>
      <c r="P12" s="258">
        <v>6.1000000000000004E-3</v>
      </c>
    </row>
    <row r="13" spans="1:16" ht="14.25" customHeight="1">
      <c r="A13" s="254" t="s">
        <v>1299</v>
      </c>
      <c r="B13" s="255">
        <v>2068697.4192599999</v>
      </c>
      <c r="C13" s="255">
        <v>1999521.4092399999</v>
      </c>
      <c r="D13" s="256">
        <v>96.656099999999995</v>
      </c>
      <c r="E13" s="257">
        <v>0.36991143252327552</v>
      </c>
      <c r="F13" s="258">
        <v>0.3584</v>
      </c>
      <c r="G13" s="255">
        <v>275207.99904999998</v>
      </c>
      <c r="H13" s="255">
        <v>272811.26073000004</v>
      </c>
      <c r="I13" s="256">
        <v>99.129099999999994</v>
      </c>
      <c r="J13" s="257">
        <v>0.14226693698615045</v>
      </c>
      <c r="K13" s="258">
        <v>0.1346</v>
      </c>
      <c r="L13" s="255">
        <v>2343905.4183100001</v>
      </c>
      <c r="M13" s="255">
        <v>2272332.6699699997</v>
      </c>
      <c r="N13" s="259">
        <v>96.946399999999997</v>
      </c>
      <c r="O13" s="260">
        <v>0.31140544161475653</v>
      </c>
      <c r="P13" s="258">
        <v>0.29880000000000001</v>
      </c>
    </row>
    <row r="14" spans="1:16" ht="14.25" customHeight="1">
      <c r="A14" s="254" t="s">
        <v>1300</v>
      </c>
      <c r="B14" s="255">
        <v>82388.593030000004</v>
      </c>
      <c r="C14" s="255">
        <v>111553.54868000001</v>
      </c>
      <c r="D14" s="256">
        <v>135.39930000000001</v>
      </c>
      <c r="E14" s="257">
        <v>1.473220887093594E-2</v>
      </c>
      <c r="F14" s="258">
        <v>0.02</v>
      </c>
      <c r="G14" s="255">
        <v>0</v>
      </c>
      <c r="H14" s="255">
        <v>0</v>
      </c>
      <c r="I14" s="256" t="s">
        <v>1295</v>
      </c>
      <c r="J14" s="257" t="s">
        <v>1295</v>
      </c>
      <c r="K14" s="258" t="s">
        <v>1295</v>
      </c>
      <c r="L14" s="255">
        <v>82388.593030000004</v>
      </c>
      <c r="M14" s="255">
        <v>111553.54868000001</v>
      </c>
      <c r="N14" s="259">
        <v>135.39930000000001</v>
      </c>
      <c r="O14" s="260">
        <v>1.0945943465169448E-2</v>
      </c>
      <c r="P14" s="258">
        <v>1.47E-2</v>
      </c>
    </row>
    <row r="15" spans="1:16" ht="14.25" customHeight="1">
      <c r="A15" s="254" t="s">
        <v>1301</v>
      </c>
      <c r="B15" s="255">
        <v>1065.7178899999999</v>
      </c>
      <c r="C15" s="255">
        <v>1593.6264699999999</v>
      </c>
      <c r="D15" s="256">
        <v>149.53550000000001</v>
      </c>
      <c r="E15" s="257">
        <v>1.9056495536046091E-4</v>
      </c>
      <c r="F15" s="258">
        <v>2.9999999999999997E-4</v>
      </c>
      <c r="G15" s="255">
        <v>0</v>
      </c>
      <c r="H15" s="255">
        <v>0</v>
      </c>
      <c r="I15" s="256" t="s">
        <v>1295</v>
      </c>
      <c r="J15" s="257" t="s">
        <v>1295</v>
      </c>
      <c r="K15" s="258" t="s">
        <v>1295</v>
      </c>
      <c r="L15" s="255">
        <v>1065.7178899999999</v>
      </c>
      <c r="M15" s="255">
        <v>1593.6264699999999</v>
      </c>
      <c r="N15" s="259">
        <v>149.53550000000001</v>
      </c>
      <c r="O15" s="260">
        <v>1.4158862707501282E-4</v>
      </c>
      <c r="P15" s="258">
        <v>2.0000000000000001E-4</v>
      </c>
    </row>
    <row r="16" spans="1:16" ht="14.25" customHeight="1">
      <c r="A16" s="254" t="s">
        <v>1302</v>
      </c>
      <c r="B16" s="255">
        <v>0</v>
      </c>
      <c r="C16" s="255">
        <v>0</v>
      </c>
      <c r="D16" s="256" t="s">
        <v>1295</v>
      </c>
      <c r="E16" s="257" t="s">
        <v>1295</v>
      </c>
      <c r="F16" s="258" t="s">
        <v>1295</v>
      </c>
      <c r="G16" s="255">
        <v>19467.30025</v>
      </c>
      <c r="H16" s="255">
        <v>14033.01059</v>
      </c>
      <c r="I16" s="256">
        <v>72.084999999999994</v>
      </c>
      <c r="J16" s="257">
        <v>1.0063490841536356E-2</v>
      </c>
      <c r="K16" s="258">
        <v>6.8999999999999999E-3</v>
      </c>
      <c r="L16" s="255">
        <v>19467.30025</v>
      </c>
      <c r="M16" s="255">
        <v>14033.01059</v>
      </c>
      <c r="N16" s="259">
        <v>72.084999999999994</v>
      </c>
      <c r="O16" s="260">
        <v>2.5863770713791378E-3</v>
      </c>
      <c r="P16" s="258">
        <v>1.8E-3</v>
      </c>
    </row>
    <row r="17" spans="1:16" ht="14.25" customHeight="1">
      <c r="A17" s="254" t="s">
        <v>1303</v>
      </c>
      <c r="B17" s="255">
        <v>0</v>
      </c>
      <c r="C17" s="255">
        <v>0</v>
      </c>
      <c r="D17" s="256" t="s">
        <v>1295</v>
      </c>
      <c r="E17" s="257" t="s">
        <v>1295</v>
      </c>
      <c r="F17" s="258" t="s">
        <v>1295</v>
      </c>
      <c r="G17" s="255">
        <v>88061.338730000003</v>
      </c>
      <c r="H17" s="255">
        <v>122715.36290000001</v>
      </c>
      <c r="I17" s="256">
        <v>139.35210000000001</v>
      </c>
      <c r="J17" s="257">
        <v>4.5522720892065445E-2</v>
      </c>
      <c r="K17" s="258">
        <v>6.0499999999999998E-2</v>
      </c>
      <c r="L17" s="255">
        <v>88061.338730000003</v>
      </c>
      <c r="M17" s="255">
        <v>122715.36290000001</v>
      </c>
      <c r="N17" s="259">
        <v>139.35210000000001</v>
      </c>
      <c r="O17" s="260">
        <v>1.1699610343566959E-2</v>
      </c>
      <c r="P17" s="258">
        <v>1.61E-2</v>
      </c>
    </row>
    <row r="18" spans="1:16" ht="14.25" customHeight="1">
      <c r="A18" s="254" t="s">
        <v>1304</v>
      </c>
      <c r="B18" s="255">
        <v>783490.91571000009</v>
      </c>
      <c r="C18" s="255">
        <v>780364.95213999995</v>
      </c>
      <c r="D18" s="256">
        <v>99.600999999999999</v>
      </c>
      <c r="E18" s="257">
        <v>0.14009890682946385</v>
      </c>
      <c r="F18" s="258">
        <v>0.1399</v>
      </c>
      <c r="G18" s="255">
        <v>0</v>
      </c>
      <c r="H18" s="255">
        <v>0</v>
      </c>
      <c r="I18" s="256" t="s">
        <v>1295</v>
      </c>
      <c r="J18" s="257" t="s">
        <v>1295</v>
      </c>
      <c r="K18" s="258" t="s">
        <v>1295</v>
      </c>
      <c r="L18" s="255">
        <v>783490.91571000009</v>
      </c>
      <c r="M18" s="255">
        <v>780364.95213999995</v>
      </c>
      <c r="N18" s="259">
        <v>99.600999999999999</v>
      </c>
      <c r="O18" s="260">
        <v>0.10409265352683862</v>
      </c>
      <c r="P18" s="258">
        <v>0.1026</v>
      </c>
    </row>
    <row r="19" spans="1:16" ht="14.25" customHeight="1">
      <c r="A19" s="254" t="s">
        <v>1305</v>
      </c>
      <c r="B19" s="255">
        <v>194486.73172000001</v>
      </c>
      <c r="C19" s="255">
        <v>203302.03280000002</v>
      </c>
      <c r="D19" s="256">
        <v>104.5326</v>
      </c>
      <c r="E19" s="257">
        <v>3.4776891423323804E-2</v>
      </c>
      <c r="F19" s="258">
        <v>3.6400000000000002E-2</v>
      </c>
      <c r="G19" s="255">
        <v>94819.736730000004</v>
      </c>
      <c r="H19" s="255">
        <v>98178.247499999998</v>
      </c>
      <c r="I19" s="256">
        <v>103.542</v>
      </c>
      <c r="J19" s="257">
        <v>4.9016429598615942E-2</v>
      </c>
      <c r="K19" s="258">
        <v>4.8399999999999999E-2</v>
      </c>
      <c r="L19" s="255">
        <v>289306.46844999999</v>
      </c>
      <c r="M19" s="255">
        <v>301480.28029999998</v>
      </c>
      <c r="N19" s="259">
        <v>104.2079</v>
      </c>
      <c r="O19" s="260">
        <v>3.8436537526601915E-2</v>
      </c>
      <c r="P19" s="258">
        <v>3.9600000000000003E-2</v>
      </c>
    </row>
    <row r="20" spans="1:16" ht="14.25" customHeight="1">
      <c r="A20" s="254" t="s">
        <v>1306</v>
      </c>
      <c r="B20" s="255">
        <v>119148.67784999999</v>
      </c>
      <c r="C20" s="255">
        <v>120234.99937999999</v>
      </c>
      <c r="D20" s="256">
        <v>100.9117</v>
      </c>
      <c r="E20" s="257">
        <v>2.1305415522060146E-2</v>
      </c>
      <c r="F20" s="258">
        <v>2.1600000000000001E-2</v>
      </c>
      <c r="G20" s="255">
        <v>200187.23419999998</v>
      </c>
      <c r="H20" s="255">
        <v>195085.94766000001</v>
      </c>
      <c r="I20" s="256">
        <v>97.451700000000002</v>
      </c>
      <c r="J20" s="256">
        <v>0.10348545366295428</v>
      </c>
      <c r="K20" s="258">
        <v>9.6199999999999994E-2</v>
      </c>
      <c r="L20" s="255">
        <v>319335.91204999998</v>
      </c>
      <c r="M20" s="255">
        <v>315320.94704</v>
      </c>
      <c r="N20" s="259">
        <v>98.742699999999999</v>
      </c>
      <c r="O20" s="260">
        <v>4.2426174682031977E-2</v>
      </c>
      <c r="P20" s="258">
        <v>4.1500000000000002E-2</v>
      </c>
    </row>
    <row r="21" spans="1:16" ht="14.25" customHeight="1">
      <c r="A21" s="254" t="s">
        <v>1307</v>
      </c>
      <c r="B21" s="255">
        <v>55390.360409999994</v>
      </c>
      <c r="C21" s="255">
        <v>0</v>
      </c>
      <c r="D21" s="256" t="s">
        <v>1295</v>
      </c>
      <c r="E21" s="257">
        <v>9.9045550965945507E-3</v>
      </c>
      <c r="F21" s="258"/>
      <c r="G21" s="255">
        <v>93535.96587</v>
      </c>
      <c r="H21" s="255">
        <v>0</v>
      </c>
      <c r="I21" s="256" t="s">
        <v>1295</v>
      </c>
      <c r="J21" s="256">
        <v>4.8352792826884261E-2</v>
      </c>
      <c r="K21" s="258" t="s">
        <v>1295</v>
      </c>
      <c r="L21" s="255">
        <v>148926.32628000001</v>
      </c>
      <c r="M21" s="255">
        <v>0</v>
      </c>
      <c r="N21" s="259" t="s">
        <v>1295</v>
      </c>
      <c r="O21" s="260">
        <v>1.9785981141135393E-2</v>
      </c>
      <c r="P21" s="258" t="s">
        <v>1295</v>
      </c>
    </row>
    <row r="22" spans="1:16" ht="14.25" customHeight="1">
      <c r="A22" s="254" t="s">
        <v>1308</v>
      </c>
      <c r="B22" s="255">
        <v>157644.47096000001</v>
      </c>
      <c r="C22" s="255">
        <v>165771.79244999998</v>
      </c>
      <c r="D22" s="256">
        <v>105.1555</v>
      </c>
      <c r="E22" s="257">
        <v>2.8188990588603028E-2</v>
      </c>
      <c r="F22" s="258">
        <v>2.9700000000000001E-2</v>
      </c>
      <c r="G22" s="255">
        <v>0</v>
      </c>
      <c r="H22" s="255">
        <v>0</v>
      </c>
      <c r="I22" s="256" t="s">
        <v>1295</v>
      </c>
      <c r="J22" s="256" t="s">
        <v>1295</v>
      </c>
      <c r="K22" s="258" t="s">
        <v>1295</v>
      </c>
      <c r="L22" s="255">
        <v>157644.47096000001</v>
      </c>
      <c r="M22" s="255">
        <v>165771.79244999998</v>
      </c>
      <c r="N22" s="259">
        <v>105.1555</v>
      </c>
      <c r="O22" s="260">
        <v>2.094425215025069E-2</v>
      </c>
      <c r="P22" s="258">
        <v>2.18E-2</v>
      </c>
    </row>
    <row r="23" spans="1:16" ht="14.25" customHeight="1">
      <c r="A23" s="254" t="s">
        <v>1309</v>
      </c>
      <c r="B23" s="255">
        <v>6198.4487399999998</v>
      </c>
      <c r="C23" s="255">
        <v>7190.7020999999995</v>
      </c>
      <c r="D23" s="256">
        <v>116.0081</v>
      </c>
      <c r="E23" s="257">
        <v>1.1083675319011536E-3</v>
      </c>
      <c r="F23" s="258">
        <v>1.2999999999999999E-3</v>
      </c>
      <c r="G23" s="255">
        <v>0</v>
      </c>
      <c r="H23" s="255">
        <v>0</v>
      </c>
      <c r="I23" s="256" t="s">
        <v>1295</v>
      </c>
      <c r="J23" s="256" t="s">
        <v>1295</v>
      </c>
      <c r="K23" s="258" t="s">
        <v>1295</v>
      </c>
      <c r="L23" s="255">
        <v>6198.4487399999998</v>
      </c>
      <c r="M23" s="255">
        <v>7190.7020999999995</v>
      </c>
      <c r="N23" s="259">
        <v>116.0081</v>
      </c>
      <c r="O23" s="260">
        <v>8.2351047620251834E-4</v>
      </c>
      <c r="P23" s="258">
        <v>8.9999999999999998E-4</v>
      </c>
    </row>
    <row r="24" spans="1:16" ht="14.25" customHeight="1">
      <c r="A24" s="254" t="s">
        <v>1310</v>
      </c>
      <c r="B24" s="255">
        <v>27592.269969999998</v>
      </c>
      <c r="C24" s="255">
        <v>29946.560010000001</v>
      </c>
      <c r="D24" s="256">
        <v>108.5324</v>
      </c>
      <c r="E24" s="257">
        <v>4.9338757887669839E-3</v>
      </c>
      <c r="F24" s="258">
        <v>5.4000000000000003E-3</v>
      </c>
      <c r="G24" s="255">
        <v>0</v>
      </c>
      <c r="H24" s="255">
        <v>0</v>
      </c>
      <c r="I24" s="256" t="s">
        <v>1295</v>
      </c>
      <c r="J24" s="257" t="s">
        <v>1295</v>
      </c>
      <c r="K24" s="258" t="s">
        <v>1295</v>
      </c>
      <c r="L24" s="255">
        <v>27592.269969999998</v>
      </c>
      <c r="M24" s="255">
        <v>29946.560010000001</v>
      </c>
      <c r="N24" s="259">
        <v>108.5324</v>
      </c>
      <c r="O24" s="260">
        <v>3.6658403312863643E-3</v>
      </c>
      <c r="P24" s="258">
        <v>3.8999999999999998E-3</v>
      </c>
    </row>
    <row r="25" spans="1:16" ht="14.25" customHeight="1">
      <c r="A25" s="254" t="s">
        <v>1311</v>
      </c>
      <c r="B25" s="255">
        <v>507154.14218999998</v>
      </c>
      <c r="C25" s="255">
        <v>506532.45543999999</v>
      </c>
      <c r="D25" s="256">
        <v>99.877399999999994</v>
      </c>
      <c r="E25" s="257">
        <v>9.0686106871406838E-2</v>
      </c>
      <c r="F25" s="258">
        <v>9.0800000000000006E-2</v>
      </c>
      <c r="G25" s="255">
        <v>0</v>
      </c>
      <c r="H25" s="255">
        <v>0</v>
      </c>
      <c r="I25" s="256" t="s">
        <v>1295</v>
      </c>
      <c r="J25" s="257" t="s">
        <v>1295</v>
      </c>
      <c r="K25" s="258" t="s">
        <v>1295</v>
      </c>
      <c r="L25" s="255">
        <v>507154.14218999998</v>
      </c>
      <c r="M25" s="255">
        <v>506532.45543999999</v>
      </c>
      <c r="N25" s="259">
        <v>99.877399999999994</v>
      </c>
      <c r="O25" s="260">
        <v>6.7379237396575878E-2</v>
      </c>
      <c r="P25" s="258">
        <v>6.6600000000000006E-2</v>
      </c>
    </row>
    <row r="26" spans="1:16" ht="14.25" customHeight="1">
      <c r="A26" s="254" t="s">
        <v>1312</v>
      </c>
      <c r="B26" s="255">
        <v>0</v>
      </c>
      <c r="C26" s="255">
        <v>0</v>
      </c>
      <c r="D26" s="256" t="s">
        <v>1295</v>
      </c>
      <c r="E26" s="257" t="s">
        <v>1295</v>
      </c>
      <c r="F26" s="258" t="s">
        <v>1295</v>
      </c>
      <c r="G26" s="255">
        <v>11949.46852</v>
      </c>
      <c r="H26" s="255">
        <v>11226.52866</v>
      </c>
      <c r="I26" s="256">
        <v>93.95</v>
      </c>
      <c r="J26" s="257">
        <v>6.1771979405437589E-3</v>
      </c>
      <c r="K26" s="258">
        <v>5.4999999999999997E-3</v>
      </c>
      <c r="L26" s="255">
        <v>11949.46852</v>
      </c>
      <c r="M26" s="255">
        <v>11226.52866</v>
      </c>
      <c r="N26" s="259">
        <v>93.95</v>
      </c>
      <c r="O26" s="260">
        <v>1.5875766541020395E-3</v>
      </c>
      <c r="P26" s="258">
        <v>1.5E-3</v>
      </c>
    </row>
    <row r="27" spans="1:16" ht="14.25" customHeight="1">
      <c r="A27" s="254" t="s">
        <v>1313</v>
      </c>
      <c r="B27" s="255">
        <v>25891.056339999999</v>
      </c>
      <c r="C27" s="255">
        <v>24181.649450000001</v>
      </c>
      <c r="D27" s="256">
        <v>93.3977</v>
      </c>
      <c r="E27" s="257">
        <v>4.6296754910131787E-3</v>
      </c>
      <c r="F27" s="258">
        <v>4.3E-3</v>
      </c>
      <c r="G27" s="255">
        <v>198957.67296</v>
      </c>
      <c r="H27" s="255">
        <v>193746.12809000001</v>
      </c>
      <c r="I27" s="256">
        <v>97.380600000000001</v>
      </c>
      <c r="J27" s="257">
        <v>0.1028498401922139</v>
      </c>
      <c r="K27" s="258">
        <v>9.5600000000000004E-2</v>
      </c>
      <c r="L27" s="255">
        <v>224848.72930000001</v>
      </c>
      <c r="M27" s="255">
        <v>217927.77753999998</v>
      </c>
      <c r="N27" s="259">
        <v>96.921999999999997</v>
      </c>
      <c r="O27" s="260">
        <v>2.987284269118182E-2</v>
      </c>
      <c r="P27" s="258">
        <v>2.87E-2</v>
      </c>
    </row>
    <row r="28" spans="1:16" ht="14.25" customHeight="1">
      <c r="A28" s="254" t="s">
        <v>1314</v>
      </c>
      <c r="B28" s="255">
        <v>0</v>
      </c>
      <c r="C28" s="255">
        <v>0</v>
      </c>
      <c r="D28" s="256" t="s">
        <v>1295</v>
      </c>
      <c r="E28" s="257" t="s">
        <v>1295</v>
      </c>
      <c r="F28" s="258" t="s">
        <v>1295</v>
      </c>
      <c r="G28" s="255">
        <v>35681.506970000002</v>
      </c>
      <c r="H28" s="255">
        <v>35590.090250000001</v>
      </c>
      <c r="I28" s="256">
        <v>99.743799999999993</v>
      </c>
      <c r="J28" s="257">
        <v>1.8445316710251628E-2</v>
      </c>
      <c r="K28" s="258">
        <v>1.7600000000000001E-2</v>
      </c>
      <c r="L28" s="255">
        <v>35681.506970000002</v>
      </c>
      <c r="M28" s="255">
        <v>35590.090250000001</v>
      </c>
      <c r="N28" s="259">
        <v>99.743799999999993</v>
      </c>
      <c r="O28" s="260">
        <v>4.7405562309269303E-3</v>
      </c>
      <c r="P28" s="258">
        <v>4.7000000000000002E-3</v>
      </c>
    </row>
    <row r="29" spans="1:16" ht="14.25" customHeight="1">
      <c r="A29" s="254" t="s">
        <v>1315</v>
      </c>
      <c r="B29" s="255">
        <v>118311.277</v>
      </c>
      <c r="C29" s="255">
        <v>105115.02099999999</v>
      </c>
      <c r="D29" s="256">
        <v>88.846199999999996</v>
      </c>
      <c r="E29" s="257">
        <v>2.1155676780601033E-2</v>
      </c>
      <c r="F29" s="258">
        <v>1.8800000000000001E-2</v>
      </c>
      <c r="G29" s="255">
        <v>0</v>
      </c>
      <c r="H29" s="255">
        <v>0</v>
      </c>
      <c r="I29" s="256" t="s">
        <v>1295</v>
      </c>
      <c r="J29" s="257" t="s">
        <v>1295</v>
      </c>
      <c r="K29" s="258" t="s">
        <v>1295</v>
      </c>
      <c r="L29" s="255">
        <v>118311.277</v>
      </c>
      <c r="M29" s="255">
        <v>105115.02099999999</v>
      </c>
      <c r="N29" s="259">
        <v>88.846199999999996</v>
      </c>
      <c r="O29" s="260">
        <v>1.5718541872203669E-2</v>
      </c>
      <c r="P29" s="258">
        <v>1.38E-2</v>
      </c>
    </row>
    <row r="30" spans="1:16" ht="14.25" customHeight="1">
      <c r="A30" s="254" t="s">
        <v>1316</v>
      </c>
      <c r="B30" s="255">
        <v>244761.58893999999</v>
      </c>
      <c r="C30" s="255">
        <v>248445.85411000001</v>
      </c>
      <c r="D30" s="256">
        <v>101.5052</v>
      </c>
      <c r="E30" s="257">
        <v>4.3766724484944682E-2</v>
      </c>
      <c r="F30" s="258">
        <v>4.4499999999999998E-2</v>
      </c>
      <c r="G30" s="255">
        <v>57409.840369999998</v>
      </c>
      <c r="H30" s="255">
        <v>54173.892639999998</v>
      </c>
      <c r="I30" s="256">
        <v>94.363399999999999</v>
      </c>
      <c r="J30" s="257">
        <v>2.9677633537170064E-2</v>
      </c>
      <c r="K30" s="258">
        <v>2.6700000000000002E-2</v>
      </c>
      <c r="L30" s="255">
        <v>302171.42930999998</v>
      </c>
      <c r="M30" s="255">
        <v>302619.74674999999</v>
      </c>
      <c r="N30" s="259">
        <v>100.1484</v>
      </c>
      <c r="O30" s="260">
        <v>4.0145744215007211E-2</v>
      </c>
      <c r="P30" s="258">
        <v>3.9800000000000002E-2</v>
      </c>
    </row>
    <row r="31" spans="1:16" ht="14.25" customHeight="1">
      <c r="A31" s="254" t="s">
        <v>1317</v>
      </c>
      <c r="B31" s="255">
        <v>111081.54009000001</v>
      </c>
      <c r="C31" s="255">
        <v>128920.09529000001</v>
      </c>
      <c r="D31" s="256">
        <v>116.059</v>
      </c>
      <c r="E31" s="257">
        <v>1.9862900798842835E-2</v>
      </c>
      <c r="F31" s="258">
        <v>2.3099999999999999E-2</v>
      </c>
      <c r="G31" s="255">
        <v>72545.547269999995</v>
      </c>
      <c r="H31" s="255">
        <v>100998.88679999999</v>
      </c>
      <c r="I31" s="256">
        <v>139.22130000000001</v>
      </c>
      <c r="J31" s="257">
        <v>3.7501936127270021E-2</v>
      </c>
      <c r="K31" s="258">
        <v>4.9799999999999997E-2</v>
      </c>
      <c r="L31" s="255">
        <v>183627.08736</v>
      </c>
      <c r="M31" s="255">
        <v>229918.98209</v>
      </c>
      <c r="N31" s="259">
        <v>125.2097</v>
      </c>
      <c r="O31" s="260">
        <v>2.4396237913474308E-2</v>
      </c>
      <c r="P31" s="258">
        <v>3.0200000000000001E-2</v>
      </c>
    </row>
    <row r="32" spans="1:16" ht="14.25" customHeight="1">
      <c r="A32" s="254" t="s">
        <v>1318</v>
      </c>
      <c r="B32" s="255">
        <v>57574.03772</v>
      </c>
      <c r="C32" s="255">
        <v>59279.455049999997</v>
      </c>
      <c r="D32" s="256">
        <v>102.96210000000001</v>
      </c>
      <c r="E32" s="257">
        <v>1.0295026508406736E-2</v>
      </c>
      <c r="F32" s="258">
        <v>1.06E-2</v>
      </c>
      <c r="G32" s="255">
        <v>0</v>
      </c>
      <c r="H32" s="255">
        <v>0</v>
      </c>
      <c r="I32" s="256" t="s">
        <v>1295</v>
      </c>
      <c r="J32" s="257" t="s">
        <v>1295</v>
      </c>
      <c r="K32" s="258" t="s">
        <v>1295</v>
      </c>
      <c r="L32" s="255">
        <v>57574.03772</v>
      </c>
      <c r="M32" s="255">
        <v>59279.455049999997</v>
      </c>
      <c r="N32" s="259">
        <v>102.96210000000001</v>
      </c>
      <c r="O32" s="260">
        <v>7.6491433919156611E-3</v>
      </c>
      <c r="P32" s="258">
        <v>7.7999999999999996E-3</v>
      </c>
    </row>
    <row r="33" spans="1:16" ht="14.25" customHeight="1">
      <c r="A33" s="254" t="s">
        <v>1319</v>
      </c>
      <c r="B33" s="255">
        <v>0</v>
      </c>
      <c r="C33" s="255">
        <v>0</v>
      </c>
      <c r="D33" s="256" t="s">
        <v>1295</v>
      </c>
      <c r="E33" s="257" t="s">
        <v>1295</v>
      </c>
      <c r="F33" s="258" t="s">
        <v>1295</v>
      </c>
      <c r="G33" s="255">
        <v>9018.3476799999989</v>
      </c>
      <c r="H33" s="255">
        <v>13325.785109999999</v>
      </c>
      <c r="I33" s="256">
        <v>147.76300000000001</v>
      </c>
      <c r="J33" s="257">
        <v>4.6619745993526059E-3</v>
      </c>
      <c r="K33" s="258">
        <v>6.6E-3</v>
      </c>
      <c r="L33" s="255">
        <v>9018.3476799999989</v>
      </c>
      <c r="M33" s="255">
        <v>13325.785109999999</v>
      </c>
      <c r="N33" s="259">
        <v>147.76300000000001</v>
      </c>
      <c r="O33" s="260">
        <v>1.1981552327101565E-3</v>
      </c>
      <c r="P33" s="258">
        <v>1.8E-3</v>
      </c>
    </row>
    <row r="34" spans="1:16" ht="14.25" customHeight="1">
      <c r="A34" s="254" t="s">
        <v>1320</v>
      </c>
      <c r="B34" s="255">
        <v>204141.22356000001</v>
      </c>
      <c r="C34" s="255">
        <v>241529.50197000001</v>
      </c>
      <c r="D34" s="256">
        <v>118.31489999999999</v>
      </c>
      <c r="E34" s="257">
        <v>3.6503246797275096E-2</v>
      </c>
      <c r="F34" s="258">
        <v>4.3299999999999998E-2</v>
      </c>
      <c r="G34" s="255">
        <v>137230.03925</v>
      </c>
      <c r="H34" s="255">
        <v>217901.67716999998</v>
      </c>
      <c r="I34" s="256">
        <v>158.78569999999999</v>
      </c>
      <c r="J34" s="257">
        <v>7.094015222660624E-2</v>
      </c>
      <c r="K34" s="258">
        <v>0.1075</v>
      </c>
      <c r="L34" s="255">
        <v>341371.26280999999</v>
      </c>
      <c r="M34" s="255">
        <v>459431.17913999996</v>
      </c>
      <c r="N34" s="259">
        <v>134.584</v>
      </c>
      <c r="O34" s="260">
        <v>4.5353736554175031E-2</v>
      </c>
      <c r="P34" s="258">
        <v>6.0400000000000002E-2</v>
      </c>
    </row>
    <row r="35" spans="1:16" ht="14.25" customHeight="1">
      <c r="A35" s="254" t="s">
        <v>1321</v>
      </c>
      <c r="B35" s="255">
        <v>0</v>
      </c>
      <c r="C35" s="255">
        <v>0</v>
      </c>
      <c r="D35" s="256" t="s">
        <v>1295</v>
      </c>
      <c r="E35" s="257" t="s">
        <v>1295</v>
      </c>
      <c r="F35" s="258" t="s">
        <v>1295</v>
      </c>
      <c r="G35" s="255">
        <v>3868.0889500000003</v>
      </c>
      <c r="H35" s="255">
        <v>12385.440369999998</v>
      </c>
      <c r="I35" s="256">
        <v>320.19529999999997</v>
      </c>
      <c r="J35" s="257">
        <v>1.9995827476166337E-3</v>
      </c>
      <c r="K35" s="258">
        <v>6.1000000000000004E-3</v>
      </c>
      <c r="L35" s="255">
        <v>3868.0889500000003</v>
      </c>
      <c r="M35" s="255">
        <v>12385.440369999998</v>
      </c>
      <c r="N35" s="259">
        <v>320.19529999999997</v>
      </c>
      <c r="O35" s="260">
        <v>5.1390467305989203E-4</v>
      </c>
      <c r="P35" s="258">
        <v>1.6000000000000001E-3</v>
      </c>
    </row>
    <row r="36" spans="1:16" ht="18.75" customHeight="1">
      <c r="A36" s="668" t="s">
        <v>476</v>
      </c>
      <c r="B36" s="518">
        <v>5592412.7706699995</v>
      </c>
      <c r="C36" s="518">
        <v>5578544.4223599993</v>
      </c>
      <c r="D36" s="519">
        <v>99.752014937403516</v>
      </c>
      <c r="E36" s="520">
        <v>1</v>
      </c>
      <c r="F36" s="521">
        <v>1</v>
      </c>
      <c r="G36" s="522">
        <v>1934448.0515299996</v>
      </c>
      <c r="H36" s="518">
        <v>2026915.69646</v>
      </c>
      <c r="I36" s="519">
        <v>104.78005314523</v>
      </c>
      <c r="J36" s="520">
        <v>1</v>
      </c>
      <c r="K36" s="521">
        <v>1</v>
      </c>
      <c r="L36" s="523">
        <v>7526860.8221999984</v>
      </c>
      <c r="M36" s="524">
        <v>7605460.1188200004</v>
      </c>
      <c r="N36" s="525">
        <v>101.04425069729173</v>
      </c>
      <c r="O36" s="526">
        <v>1</v>
      </c>
      <c r="P36" s="521">
        <v>1</v>
      </c>
    </row>
    <row r="37" spans="1:16" ht="12.75" customHeight="1">
      <c r="A37" s="51" t="s">
        <v>898</v>
      </c>
    </row>
    <row r="38" spans="1:16" ht="12.75" customHeight="1"/>
    <row r="39" spans="1:16" ht="12.75" customHeight="1">
      <c r="A39" s="643" t="s">
        <v>1179</v>
      </c>
    </row>
    <row r="40" spans="1:16" ht="12.75" customHeight="1">
      <c r="A40" s="644" t="s">
        <v>1180</v>
      </c>
    </row>
    <row r="41" spans="1:16" ht="12.75" customHeight="1">
      <c r="A41" s="644" t="s">
        <v>1181</v>
      </c>
    </row>
    <row r="42" spans="1:16" ht="12.75" customHeight="1">
      <c r="A42" s="412" t="s">
        <v>1182</v>
      </c>
    </row>
    <row r="43" spans="1:16" ht="12.75" customHeight="1">
      <c r="A43" s="413" t="s">
        <v>1183</v>
      </c>
    </row>
    <row r="44" spans="1:16" ht="12.75" customHeight="1">
      <c r="A44" s="413" t="s">
        <v>1184</v>
      </c>
    </row>
    <row r="45" spans="1:16" ht="12.75" customHeight="1"/>
    <row r="46" spans="1:16" ht="12.75" customHeight="1">
      <c r="A46" s="89" t="s">
        <v>460</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715</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88" t="s">
        <v>1252</v>
      </c>
    </row>
    <row r="2" spans="1:7" ht="12.75" customHeight="1">
      <c r="A2" s="151" t="s">
        <v>1253</v>
      </c>
    </row>
    <row r="3" spans="1:7" ht="12.75" customHeight="1"/>
    <row r="4" spans="1:7" ht="12.75" customHeight="1">
      <c r="B4" s="756" t="s">
        <v>829</v>
      </c>
      <c r="C4" s="757"/>
      <c r="D4" s="757"/>
      <c r="E4" s="757"/>
      <c r="F4" s="757"/>
    </row>
    <row r="5" spans="1:7">
      <c r="A5" s="761" t="s">
        <v>1176</v>
      </c>
      <c r="B5" s="761" t="s">
        <v>905</v>
      </c>
      <c r="C5" s="762" t="s">
        <v>906</v>
      </c>
      <c r="D5" s="762"/>
      <c r="E5" s="759" t="s">
        <v>907</v>
      </c>
      <c r="F5" s="759"/>
    </row>
    <row r="6" spans="1:7" ht="65.25">
      <c r="A6" s="761"/>
      <c r="B6" s="761"/>
      <c r="C6" s="527" t="s">
        <v>1175</v>
      </c>
      <c r="D6" s="527" t="s">
        <v>908</v>
      </c>
      <c r="E6" s="527" t="s">
        <v>909</v>
      </c>
      <c r="F6" s="527" t="s">
        <v>910</v>
      </c>
    </row>
    <row r="7" spans="1:7" ht="22.5">
      <c r="A7" s="261">
        <v>1</v>
      </c>
      <c r="B7" s="262" t="s">
        <v>911</v>
      </c>
      <c r="C7" s="263">
        <v>2091647</v>
      </c>
      <c r="D7" s="263">
        <v>394915.61984</v>
      </c>
      <c r="E7" s="263">
        <v>14214</v>
      </c>
      <c r="F7" s="263">
        <v>100827.23027</v>
      </c>
      <c r="G7" s="104"/>
    </row>
    <row r="8" spans="1:7" ht="22.5">
      <c r="A8" s="261">
        <v>2</v>
      </c>
      <c r="B8" s="262" t="s">
        <v>912</v>
      </c>
      <c r="C8" s="263">
        <v>141681</v>
      </c>
      <c r="D8" s="263">
        <v>212825.05697000001</v>
      </c>
      <c r="E8" s="263">
        <v>281548</v>
      </c>
      <c r="F8" s="263">
        <v>134967.27572000001</v>
      </c>
      <c r="G8" s="104"/>
    </row>
    <row r="9" spans="1:7" ht="22.5">
      <c r="A9" s="261">
        <v>3</v>
      </c>
      <c r="B9" s="262" t="s">
        <v>913</v>
      </c>
      <c r="C9" s="263">
        <v>306209</v>
      </c>
      <c r="D9" s="263">
        <v>565254.55654999998</v>
      </c>
      <c r="E9" s="263">
        <v>82454</v>
      </c>
      <c r="F9" s="263">
        <v>506656.33360000001</v>
      </c>
      <c r="G9" s="104"/>
    </row>
    <row r="10" spans="1:7" ht="33.75">
      <c r="A10" s="261">
        <v>4</v>
      </c>
      <c r="B10" s="262" t="s">
        <v>914</v>
      </c>
      <c r="C10" s="263">
        <v>115</v>
      </c>
      <c r="D10" s="263">
        <v>3986.6032700000001</v>
      </c>
      <c r="E10" s="263">
        <v>211</v>
      </c>
      <c r="F10" s="263">
        <v>1431.93893</v>
      </c>
    </row>
    <row r="11" spans="1:7" ht="22.5">
      <c r="A11" s="261">
        <v>5</v>
      </c>
      <c r="B11" s="264" t="s">
        <v>915</v>
      </c>
      <c r="C11" s="263">
        <v>107</v>
      </c>
      <c r="D11" s="263">
        <v>8068.3693400000002</v>
      </c>
      <c r="E11" s="263">
        <v>9</v>
      </c>
      <c r="F11" s="263">
        <v>3087.2167400000003</v>
      </c>
    </row>
    <row r="12" spans="1:7" ht="22.5">
      <c r="A12" s="261">
        <v>6</v>
      </c>
      <c r="B12" s="262" t="s">
        <v>916</v>
      </c>
      <c r="C12" s="263">
        <v>16218</v>
      </c>
      <c r="D12" s="263">
        <v>170981.65502999999</v>
      </c>
      <c r="E12" s="263">
        <v>1326</v>
      </c>
      <c r="F12" s="263">
        <v>64105.132490000004</v>
      </c>
    </row>
    <row r="13" spans="1:7" ht="22.5">
      <c r="A13" s="261">
        <v>7</v>
      </c>
      <c r="B13" s="262" t="s">
        <v>917</v>
      </c>
      <c r="C13" s="263">
        <v>16458</v>
      </c>
      <c r="D13" s="263">
        <v>49730.578310000004</v>
      </c>
      <c r="E13" s="263">
        <v>3433</v>
      </c>
      <c r="F13" s="263">
        <v>9154.9067300000006</v>
      </c>
    </row>
    <row r="14" spans="1:7" ht="22.5">
      <c r="A14" s="261">
        <v>8</v>
      </c>
      <c r="B14" s="262" t="s">
        <v>918</v>
      </c>
      <c r="C14" s="263">
        <v>435806</v>
      </c>
      <c r="D14" s="263">
        <v>509639.43741000001</v>
      </c>
      <c r="E14" s="263">
        <v>21757</v>
      </c>
      <c r="F14" s="263">
        <v>219561.29944999999</v>
      </c>
    </row>
    <row r="15" spans="1:7" ht="22.5">
      <c r="A15" s="261">
        <v>9</v>
      </c>
      <c r="B15" s="262" t="s">
        <v>919</v>
      </c>
      <c r="C15" s="263">
        <v>511896</v>
      </c>
      <c r="D15" s="263">
        <v>590440.49826000002</v>
      </c>
      <c r="E15" s="263">
        <v>66548</v>
      </c>
      <c r="F15" s="263">
        <v>371766.07613999996</v>
      </c>
    </row>
    <row r="16" spans="1:7" ht="33.75">
      <c r="A16" s="261">
        <v>10</v>
      </c>
      <c r="B16" s="262" t="s">
        <v>920</v>
      </c>
      <c r="C16" s="263">
        <v>1721572</v>
      </c>
      <c r="D16" s="263">
        <v>2533534.2884</v>
      </c>
      <c r="E16" s="263">
        <v>63891</v>
      </c>
      <c r="F16" s="263">
        <v>881368.41199000005</v>
      </c>
    </row>
    <row r="17" spans="1:6" ht="33.75">
      <c r="A17" s="261">
        <v>11</v>
      </c>
      <c r="B17" s="262" t="s">
        <v>921</v>
      </c>
      <c r="C17" s="263">
        <v>184</v>
      </c>
      <c r="D17" s="263">
        <v>5665.2394899999999</v>
      </c>
      <c r="E17" s="263">
        <v>4</v>
      </c>
      <c r="F17" s="263">
        <v>65.652600000000007</v>
      </c>
    </row>
    <row r="18" spans="1:6" ht="22.5">
      <c r="A18" s="261">
        <v>12</v>
      </c>
      <c r="B18" s="262" t="s">
        <v>922</v>
      </c>
      <c r="C18" s="263">
        <v>34305</v>
      </c>
      <c r="D18" s="263">
        <v>36445.406360000001</v>
      </c>
      <c r="E18" s="263">
        <v>70</v>
      </c>
      <c r="F18" s="263">
        <v>3095.25101</v>
      </c>
    </row>
    <row r="19" spans="1:6" ht="22.5">
      <c r="A19" s="261">
        <v>13</v>
      </c>
      <c r="B19" s="262" t="s">
        <v>923</v>
      </c>
      <c r="C19" s="263">
        <v>110150</v>
      </c>
      <c r="D19" s="263">
        <v>250002.2757</v>
      </c>
      <c r="E19" s="263">
        <v>9746</v>
      </c>
      <c r="F19" s="263">
        <v>113376.00439</v>
      </c>
    </row>
    <row r="20" spans="1:6" ht="22.5">
      <c r="A20" s="261">
        <v>14</v>
      </c>
      <c r="B20" s="262" t="s">
        <v>924</v>
      </c>
      <c r="C20" s="263">
        <v>33515</v>
      </c>
      <c r="D20" s="263">
        <v>121658.36415000001</v>
      </c>
      <c r="E20" s="263">
        <v>2606</v>
      </c>
      <c r="F20" s="263">
        <v>38678.968740000004</v>
      </c>
    </row>
    <row r="21" spans="1:6" ht="22.5">
      <c r="A21" s="261">
        <v>15</v>
      </c>
      <c r="B21" s="262" t="s">
        <v>925</v>
      </c>
      <c r="C21" s="263">
        <v>569</v>
      </c>
      <c r="D21" s="263">
        <v>5577.8077000000003</v>
      </c>
      <c r="E21" s="263">
        <v>350</v>
      </c>
      <c r="F21" s="263">
        <v>1841.4660800000001</v>
      </c>
    </row>
    <row r="22" spans="1:6" ht="22.5">
      <c r="A22" s="261">
        <v>16</v>
      </c>
      <c r="B22" s="262" t="s">
        <v>926</v>
      </c>
      <c r="C22" s="263">
        <v>44789</v>
      </c>
      <c r="D22" s="263">
        <v>74135.612420000005</v>
      </c>
      <c r="E22" s="263">
        <v>1531</v>
      </c>
      <c r="F22" s="263">
        <v>68937.690129999988</v>
      </c>
    </row>
    <row r="23" spans="1:6" ht="22.5">
      <c r="A23" s="261">
        <v>17</v>
      </c>
      <c r="B23" s="262" t="s">
        <v>927</v>
      </c>
      <c r="C23" s="263">
        <v>4975</v>
      </c>
      <c r="D23" s="263">
        <v>2161.8155200000001</v>
      </c>
      <c r="E23" s="263">
        <v>0</v>
      </c>
      <c r="F23" s="263">
        <v>67.171059999999997</v>
      </c>
    </row>
    <row r="24" spans="1:6" ht="22.5">
      <c r="A24" s="261">
        <v>18</v>
      </c>
      <c r="B24" s="262" t="s">
        <v>928</v>
      </c>
      <c r="C24" s="263">
        <v>208894</v>
      </c>
      <c r="D24" s="263">
        <v>43521.237639999999</v>
      </c>
      <c r="E24" s="263">
        <v>69379</v>
      </c>
      <c r="F24" s="263">
        <v>14710.53838</v>
      </c>
    </row>
    <row r="25" spans="1:6" ht="22.5">
      <c r="A25" s="261">
        <v>19</v>
      </c>
      <c r="B25" s="262" t="s">
        <v>929</v>
      </c>
      <c r="C25" s="263">
        <v>778355</v>
      </c>
      <c r="D25" s="263">
        <v>1767480.05253</v>
      </c>
      <c r="E25" s="263">
        <v>44405</v>
      </c>
      <c r="F25" s="263">
        <v>1119400.34977</v>
      </c>
    </row>
    <row r="26" spans="1:6" ht="22.5">
      <c r="A26" s="261">
        <v>20</v>
      </c>
      <c r="B26" s="262" t="s">
        <v>930</v>
      </c>
      <c r="C26" s="263">
        <v>2006</v>
      </c>
      <c r="D26" s="263">
        <v>9105.8194199999998</v>
      </c>
      <c r="E26" s="263">
        <v>602</v>
      </c>
      <c r="F26" s="263">
        <v>7311.6302699999997</v>
      </c>
    </row>
    <row r="27" spans="1:6" ht="33.75">
      <c r="A27" s="261">
        <v>21</v>
      </c>
      <c r="B27" s="262" t="s">
        <v>931</v>
      </c>
      <c r="C27" s="263">
        <v>604800</v>
      </c>
      <c r="D27" s="263">
        <v>129538.78112</v>
      </c>
      <c r="E27" s="263">
        <v>3675</v>
      </c>
      <c r="F27" s="263">
        <v>30243.251130000001</v>
      </c>
    </row>
    <row r="28" spans="1:6" ht="22.5">
      <c r="A28" s="261">
        <v>22</v>
      </c>
      <c r="B28" s="262" t="s">
        <v>932</v>
      </c>
      <c r="C28" s="263">
        <v>3959</v>
      </c>
      <c r="D28" s="263">
        <v>6079.6302800000003</v>
      </c>
      <c r="E28" s="263">
        <v>219</v>
      </c>
      <c r="F28" s="263">
        <v>4696.1816699999999</v>
      </c>
    </row>
    <row r="29" spans="1:6" ht="45">
      <c r="A29" s="261">
        <v>23</v>
      </c>
      <c r="B29" s="262" t="s">
        <v>933</v>
      </c>
      <c r="C29" s="263">
        <v>48474</v>
      </c>
      <c r="D29" s="263">
        <v>114711.41310999999</v>
      </c>
      <c r="E29" s="263">
        <v>5109</v>
      </c>
      <c r="F29" s="263">
        <v>68903.378660000002</v>
      </c>
    </row>
    <row r="30" spans="1:6" ht="22.5">
      <c r="A30" s="261">
        <v>24</v>
      </c>
      <c r="B30" s="262" t="s">
        <v>934</v>
      </c>
      <c r="C30" s="263">
        <v>0</v>
      </c>
      <c r="D30" s="263">
        <v>0</v>
      </c>
      <c r="E30" s="263">
        <v>0</v>
      </c>
      <c r="F30" s="263">
        <v>0</v>
      </c>
    </row>
    <row r="31" spans="1:6" ht="22.5">
      <c r="A31" s="261">
        <v>25</v>
      </c>
      <c r="B31" s="262" t="s">
        <v>935</v>
      </c>
      <c r="C31" s="263">
        <v>0</v>
      </c>
      <c r="D31" s="263">
        <v>0</v>
      </c>
      <c r="E31" s="263">
        <v>0</v>
      </c>
      <c r="F31" s="263">
        <v>0</v>
      </c>
    </row>
    <row r="32" spans="1:6" ht="22.5">
      <c r="A32" s="528"/>
      <c r="B32" s="529" t="s">
        <v>936</v>
      </c>
      <c r="C32" s="530">
        <v>5679090</v>
      </c>
      <c r="D32" s="530">
        <v>5578544.4223599993</v>
      </c>
      <c r="E32" s="530">
        <v>619077</v>
      </c>
      <c r="F32" s="530">
        <v>2533698.5644499999</v>
      </c>
    </row>
    <row r="33" spans="1:7" ht="22.5">
      <c r="A33" s="528"/>
      <c r="B33" s="529" t="s">
        <v>937</v>
      </c>
      <c r="C33" s="530">
        <v>1437594</v>
      </c>
      <c r="D33" s="530">
        <v>2026915.69646</v>
      </c>
      <c r="E33" s="530">
        <v>54010</v>
      </c>
      <c r="F33" s="530">
        <v>1230554.7915000001</v>
      </c>
    </row>
    <row r="34" spans="1:7">
      <c r="A34" s="528"/>
      <c r="B34" s="531" t="s">
        <v>938</v>
      </c>
      <c r="C34" s="532">
        <v>7116684</v>
      </c>
      <c r="D34" s="532">
        <v>7605460.1188199995</v>
      </c>
      <c r="E34" s="532">
        <v>673087</v>
      </c>
      <c r="F34" s="532">
        <v>3764253.3559499998</v>
      </c>
    </row>
    <row r="35" spans="1:7" ht="12.75" customHeight="1">
      <c r="A35" s="51" t="s">
        <v>940</v>
      </c>
    </row>
    <row r="36" spans="1:7" ht="12.75" customHeight="1"/>
    <row r="37" spans="1:7" ht="12.75" customHeight="1">
      <c r="A37" s="591" t="s">
        <v>716</v>
      </c>
    </row>
    <row r="38" spans="1:7" ht="12.75" customHeight="1">
      <c r="A38" s="150" t="s">
        <v>717</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939</v>
      </c>
    </row>
    <row r="66" spans="1:1" ht="12.75" customHeight="1"/>
    <row r="67" spans="1:1" ht="12.75" customHeight="1"/>
    <row r="68" spans="1:1" ht="12.75" customHeight="1">
      <c r="A68" s="89" t="s">
        <v>460</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718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1" t="s">
        <v>1254</v>
      </c>
    </row>
    <row r="2" spans="1:18" ht="12.75" customHeight="1">
      <c r="A2" s="137" t="s">
        <v>1255</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940</v>
      </c>
    </row>
    <row r="43" spans="1:17" ht="12.75" customHeight="1">
      <c r="A43" s="54"/>
      <c r="Q43" s="104"/>
    </row>
    <row r="44" spans="1:17" ht="12.75" customHeight="1">
      <c r="A44" s="645" t="s">
        <v>236</v>
      </c>
    </row>
    <row r="45" spans="1:17" ht="12.75" customHeight="1">
      <c r="A45" s="645" t="s">
        <v>237</v>
      </c>
    </row>
    <row r="46" spans="1:17" ht="12.75" customHeight="1">
      <c r="A46" s="645"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941</v>
      </c>
    </row>
    <row r="53" spans="1:8" ht="12.75" customHeight="1">
      <c r="A53" s="57" t="s">
        <v>1135</v>
      </c>
      <c r="B53" s="30"/>
      <c r="C53" s="30"/>
      <c r="D53" s="30"/>
      <c r="E53" s="30"/>
      <c r="F53" s="30"/>
      <c r="G53" s="30"/>
      <c r="H53" s="30"/>
    </row>
    <row r="54" spans="1:8" ht="12.75" customHeight="1">
      <c r="A54" s="57" t="s">
        <v>1129</v>
      </c>
      <c r="B54" s="30"/>
      <c r="C54" s="30"/>
      <c r="D54" s="30"/>
      <c r="E54" s="30"/>
      <c r="F54" s="30"/>
      <c r="G54" s="30"/>
      <c r="H54" s="30"/>
    </row>
    <row r="55" spans="1:8" ht="12.75" customHeight="1">
      <c r="A55" s="57" t="s">
        <v>1131</v>
      </c>
      <c r="B55" s="30"/>
      <c r="C55" s="30"/>
      <c r="D55" s="30"/>
      <c r="E55" s="30"/>
      <c r="F55" s="30"/>
      <c r="G55" s="30"/>
      <c r="H55" s="30"/>
    </row>
    <row r="56" spans="1:8" ht="12.75" customHeight="1">
      <c r="A56" s="57" t="s">
        <v>1132</v>
      </c>
      <c r="B56" s="30"/>
      <c r="C56" s="30"/>
      <c r="D56" s="30"/>
      <c r="E56" s="30"/>
      <c r="F56" s="30"/>
      <c r="G56" s="30"/>
      <c r="H56" s="30"/>
    </row>
    <row r="57" spans="1:8" ht="12.75" customHeight="1">
      <c r="A57" s="57" t="s">
        <v>1133</v>
      </c>
      <c r="B57" s="30"/>
      <c r="C57" s="30"/>
      <c r="D57" s="30"/>
      <c r="E57" s="30"/>
      <c r="F57" s="30"/>
      <c r="G57" s="30"/>
      <c r="H57" s="30"/>
    </row>
    <row r="58" spans="1:8" ht="12.75" customHeight="1">
      <c r="A58" s="57" t="s">
        <v>1134</v>
      </c>
      <c r="B58" s="30"/>
      <c r="C58" s="30"/>
      <c r="D58" s="30"/>
      <c r="E58" s="30"/>
      <c r="F58" s="30"/>
      <c r="G58" s="30"/>
      <c r="H58" s="30"/>
    </row>
    <row r="59" spans="1:8" ht="12.75" customHeight="1">
      <c r="A59" s="57" t="s">
        <v>1130</v>
      </c>
      <c r="B59" s="30"/>
      <c r="C59" s="30"/>
      <c r="D59" s="30"/>
      <c r="E59" s="30"/>
      <c r="F59" s="30"/>
      <c r="G59" s="30"/>
      <c r="H59" s="30"/>
    </row>
    <row r="60" spans="1:8" ht="12.75" customHeight="1">
      <c r="A60" s="57"/>
      <c r="B60" s="30"/>
      <c r="C60" s="30"/>
      <c r="D60" s="30"/>
      <c r="E60" s="30"/>
      <c r="F60" s="30"/>
      <c r="G60" s="30"/>
      <c r="H60" s="30"/>
    </row>
    <row r="61" spans="1:8" ht="12.75" customHeight="1">
      <c r="A61" s="89" t="s">
        <v>460</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560</v>
      </c>
    </row>
  </sheetData>
  <hyperlinks>
    <hyperlink ref="A61"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2"/>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16" t="s">
        <v>728</v>
      </c>
      <c r="B1" s="617"/>
      <c r="C1" s="617"/>
      <c r="D1" s="617"/>
      <c r="E1" s="617"/>
      <c r="F1" s="617"/>
      <c r="G1" s="617"/>
    </row>
    <row r="2" spans="1:12">
      <c r="A2" s="614" t="s">
        <v>729</v>
      </c>
      <c r="B2" s="617"/>
      <c r="C2" s="617"/>
      <c r="D2" s="617"/>
      <c r="E2" s="617"/>
      <c r="F2" s="617"/>
      <c r="G2" s="617"/>
    </row>
    <row r="3" spans="1:12" ht="12.75" customHeight="1">
      <c r="A3" s="38" t="s">
        <v>738</v>
      </c>
      <c r="G3" s="432" t="str">
        <f>Naslovnica!A20</f>
        <v>Listopad 2013.</v>
      </c>
    </row>
    <row r="4" spans="1:12" ht="12.75" customHeight="1">
      <c r="A4" s="149" t="s">
        <v>739</v>
      </c>
      <c r="G4" s="138" t="str">
        <f>Naslovnica!A24</f>
        <v>October 2013</v>
      </c>
    </row>
    <row r="5" spans="1:12" ht="12.75" customHeight="1"/>
    <row r="6" spans="1:12" ht="23.25" customHeight="1">
      <c r="A6" s="763" t="s">
        <v>942</v>
      </c>
      <c r="B6" s="763"/>
      <c r="C6" s="763"/>
      <c r="D6" s="763"/>
      <c r="E6" s="763"/>
      <c r="F6" s="763"/>
      <c r="G6" s="763"/>
    </row>
    <row r="7" spans="1:12" ht="26.25" customHeight="1">
      <c r="A7" s="154" t="s">
        <v>949</v>
      </c>
      <c r="B7" s="154"/>
      <c r="C7" s="154"/>
      <c r="D7" s="154"/>
      <c r="E7" s="154"/>
      <c r="F7" s="154"/>
      <c r="G7" s="155" t="s">
        <v>245</v>
      </c>
    </row>
    <row r="8" spans="1:12" ht="18.75" customHeight="1">
      <c r="A8" s="676" t="s">
        <v>1290</v>
      </c>
      <c r="B8" s="266"/>
      <c r="C8" s="266"/>
      <c r="D8" s="266"/>
      <c r="E8" s="266"/>
      <c r="F8" s="267"/>
      <c r="G8" s="268"/>
      <c r="H8" s="104"/>
    </row>
    <row r="9" spans="1:12" ht="18.75" customHeight="1">
      <c r="A9" s="269" t="s">
        <v>943</v>
      </c>
      <c r="B9" s="266"/>
      <c r="C9" s="266"/>
      <c r="D9" s="266"/>
      <c r="E9" s="266"/>
      <c r="F9" s="270">
        <v>186093044</v>
      </c>
      <c r="G9" s="271">
        <v>-3.2181913539410016E-2</v>
      </c>
      <c r="H9" s="104"/>
    </row>
    <row r="10" spans="1:12" ht="18.75" customHeight="1">
      <c r="A10" s="269" t="s">
        <v>944</v>
      </c>
      <c r="B10" s="266"/>
      <c r="C10" s="266"/>
      <c r="D10" s="266"/>
      <c r="E10" s="266"/>
      <c r="F10" s="270">
        <v>16565809</v>
      </c>
      <c r="G10" s="271">
        <v>-0.63533803602855954</v>
      </c>
      <c r="H10" s="92"/>
    </row>
    <row r="11" spans="1:12" ht="18.75" customHeight="1">
      <c r="A11" s="269" t="s">
        <v>945</v>
      </c>
      <c r="B11" s="266"/>
      <c r="C11" s="266"/>
      <c r="D11" s="266"/>
      <c r="E11" s="266"/>
      <c r="F11" s="270">
        <v>0</v>
      </c>
      <c r="G11" s="270">
        <v>0</v>
      </c>
    </row>
    <row r="12" spans="1:12" ht="18.75" customHeight="1">
      <c r="A12" s="269" t="s">
        <v>946</v>
      </c>
      <c r="B12" s="266"/>
      <c r="C12" s="266"/>
      <c r="D12" s="266"/>
      <c r="E12" s="266"/>
      <c r="F12" s="270">
        <v>1472834</v>
      </c>
      <c r="G12" s="270">
        <v>0</v>
      </c>
    </row>
    <row r="13" spans="1:12" ht="18.75" customHeight="1">
      <c r="A13" s="265" t="s">
        <v>1291</v>
      </c>
      <c r="B13" s="266"/>
      <c r="C13" s="266"/>
      <c r="D13" s="266"/>
      <c r="E13" s="266"/>
      <c r="F13" s="270">
        <v>9097154</v>
      </c>
      <c r="G13" s="271">
        <v>-0.37900075082500984</v>
      </c>
    </row>
    <row r="14" spans="1:12" ht="18.75" customHeight="1">
      <c r="A14" s="265" t="s">
        <v>947</v>
      </c>
      <c r="B14" s="266"/>
      <c r="C14" s="266"/>
      <c r="D14" s="266"/>
      <c r="E14" s="266"/>
      <c r="F14" s="270">
        <v>39418005</v>
      </c>
      <c r="G14" s="271">
        <v>4.7439715846994535</v>
      </c>
    </row>
    <row r="15" spans="1:12" ht="18.75" customHeight="1">
      <c r="A15" s="265" t="s">
        <v>948</v>
      </c>
      <c r="B15" s="266"/>
      <c r="C15" s="266"/>
      <c r="D15" s="266"/>
      <c r="E15" s="266"/>
      <c r="F15" s="270">
        <v>23550435</v>
      </c>
      <c r="G15" s="409">
        <v>-0.69579358502136468</v>
      </c>
    </row>
    <row r="16" spans="1:12" ht="18.75" customHeight="1">
      <c r="A16" s="533" t="s">
        <v>954</v>
      </c>
      <c r="B16" s="534"/>
      <c r="C16" s="534"/>
      <c r="D16" s="534"/>
      <c r="E16" s="534"/>
      <c r="F16" s="535">
        <v>276197281</v>
      </c>
      <c r="G16" s="536">
        <v>-0.17953865408348182</v>
      </c>
      <c r="I16" s="93"/>
      <c r="L16" s="93"/>
    </row>
    <row r="17" spans="1:7" ht="18.75" customHeight="1">
      <c r="A17" s="154" t="s">
        <v>950</v>
      </c>
      <c r="B17" s="154"/>
      <c r="C17" s="154"/>
      <c r="D17" s="154"/>
      <c r="E17" s="154"/>
      <c r="F17" s="169"/>
      <c r="G17" s="170"/>
    </row>
    <row r="18" spans="1:7" ht="18.75" customHeight="1">
      <c r="A18" s="676" t="s">
        <v>1292</v>
      </c>
      <c r="B18" s="266"/>
      <c r="C18" s="266"/>
      <c r="D18" s="266"/>
      <c r="E18" s="266"/>
      <c r="F18" s="267"/>
      <c r="G18" s="268"/>
    </row>
    <row r="19" spans="1:7" ht="18.75" customHeight="1">
      <c r="A19" s="269" t="s">
        <v>943</v>
      </c>
      <c r="B19" s="266"/>
      <c r="C19" s="266"/>
      <c r="D19" s="266"/>
      <c r="E19" s="266"/>
      <c r="F19" s="270">
        <v>2394311</v>
      </c>
      <c r="G19" s="271">
        <v>-0.13646016294762811</v>
      </c>
    </row>
    <row r="20" spans="1:7" ht="18.75" customHeight="1">
      <c r="A20" s="269" t="s">
        <v>944</v>
      </c>
      <c r="B20" s="266"/>
      <c r="C20" s="266"/>
      <c r="D20" s="266"/>
      <c r="E20" s="266"/>
      <c r="F20" s="270">
        <v>7119544</v>
      </c>
      <c r="G20" s="271">
        <v>-0.45958524154215707</v>
      </c>
    </row>
    <row r="21" spans="1:7" ht="18.75" customHeight="1">
      <c r="A21" s="269" t="s">
        <v>945</v>
      </c>
      <c r="B21" s="266"/>
      <c r="C21" s="266"/>
      <c r="D21" s="266"/>
      <c r="E21" s="266"/>
      <c r="F21" s="270">
        <v>0</v>
      </c>
      <c r="G21" s="270">
        <v>0</v>
      </c>
    </row>
    <row r="22" spans="1:7" ht="18.75" customHeight="1">
      <c r="A22" s="269" t="s">
        <v>946</v>
      </c>
      <c r="B22" s="266"/>
      <c r="C22" s="266"/>
      <c r="D22" s="266"/>
      <c r="E22" s="266"/>
      <c r="F22" s="270">
        <v>624582</v>
      </c>
      <c r="G22" s="270">
        <v>0</v>
      </c>
    </row>
    <row r="23" spans="1:7" ht="18.75" customHeight="1">
      <c r="A23" s="265" t="s">
        <v>1291</v>
      </c>
      <c r="B23" s="266"/>
      <c r="C23" s="266"/>
      <c r="D23" s="266"/>
      <c r="E23" s="266"/>
      <c r="F23" s="270">
        <v>240508</v>
      </c>
      <c r="G23" s="271">
        <v>-0.42977179775946889</v>
      </c>
    </row>
    <row r="24" spans="1:7" ht="18.75" customHeight="1">
      <c r="A24" s="265" t="s">
        <v>947</v>
      </c>
      <c r="B24" s="266"/>
      <c r="C24" s="266"/>
      <c r="D24" s="266"/>
      <c r="E24" s="266"/>
      <c r="F24" s="270">
        <v>67009</v>
      </c>
      <c r="G24" s="271">
        <v>1.8052497174195168</v>
      </c>
    </row>
    <row r="25" spans="1:7" ht="18.75" customHeight="1">
      <c r="A25" s="265" t="s">
        <v>948</v>
      </c>
      <c r="B25" s="266"/>
      <c r="C25" s="266"/>
      <c r="D25" s="266"/>
      <c r="E25" s="266"/>
      <c r="F25" s="270">
        <v>18362660</v>
      </c>
      <c r="G25" s="409">
        <v>-0.66214057037718488</v>
      </c>
    </row>
    <row r="26" spans="1:7" ht="18.75" customHeight="1">
      <c r="A26" s="533" t="s">
        <v>955</v>
      </c>
      <c r="B26" s="534"/>
      <c r="C26" s="534"/>
      <c r="D26" s="534"/>
      <c r="E26" s="534"/>
      <c r="F26" s="535">
        <v>28808614</v>
      </c>
      <c r="G26" s="536">
        <v>-0.5927682509172626</v>
      </c>
    </row>
    <row r="27" spans="1:7" ht="18.75" customHeight="1">
      <c r="A27" s="154" t="s">
        <v>951</v>
      </c>
      <c r="B27" s="154"/>
      <c r="C27" s="154"/>
      <c r="D27" s="154"/>
      <c r="E27" s="154"/>
      <c r="F27" s="169"/>
      <c r="G27" s="171"/>
    </row>
    <row r="28" spans="1:7" ht="18.75" customHeight="1">
      <c r="A28" s="272" t="s">
        <v>246</v>
      </c>
      <c r="B28" s="266"/>
      <c r="C28" s="266"/>
      <c r="D28" s="266"/>
      <c r="E28" s="266"/>
      <c r="F28" s="270">
        <v>431517408</v>
      </c>
      <c r="G28" s="271">
        <v>-0.56883916718266991</v>
      </c>
    </row>
    <row r="29" spans="1:7" ht="18.75" customHeight="1">
      <c r="A29" s="272" t="s">
        <v>247</v>
      </c>
      <c r="B29" s="266"/>
      <c r="C29" s="266"/>
      <c r="D29" s="266"/>
      <c r="E29" s="266"/>
      <c r="F29" s="270">
        <v>176326698</v>
      </c>
      <c r="G29" s="271">
        <v>-0.69052579826607552</v>
      </c>
    </row>
    <row r="30" spans="1:7" ht="18.75" customHeight="1">
      <c r="A30" s="533" t="s">
        <v>956</v>
      </c>
      <c r="B30" s="534"/>
      <c r="C30" s="534"/>
      <c r="D30" s="534"/>
      <c r="E30" s="534"/>
      <c r="F30" s="535">
        <v>152</v>
      </c>
      <c r="G30" s="536">
        <v>-0.38955823293172692</v>
      </c>
    </row>
    <row r="31" spans="1:7" ht="18.75" customHeight="1">
      <c r="A31" s="273" t="s">
        <v>248</v>
      </c>
      <c r="B31" s="266"/>
      <c r="C31" s="266"/>
      <c r="D31" s="266"/>
      <c r="E31" s="266"/>
      <c r="F31" s="274">
        <v>1764.41</v>
      </c>
      <c r="G31" s="271">
        <v>-2.5478586499055465E-2</v>
      </c>
    </row>
    <row r="32" spans="1:7" ht="18.75" customHeight="1">
      <c r="A32" s="275" t="s">
        <v>249</v>
      </c>
      <c r="B32" s="266"/>
      <c r="C32" s="266"/>
      <c r="D32" s="266"/>
      <c r="E32" s="266"/>
      <c r="F32" s="274">
        <v>990.73</v>
      </c>
      <c r="G32" s="271">
        <v>-3.3669836625213348E-2</v>
      </c>
    </row>
    <row r="33" spans="1:7" ht="18.75" customHeight="1">
      <c r="A33" s="275" t="s">
        <v>1115</v>
      </c>
      <c r="B33" s="266"/>
      <c r="C33" s="266"/>
      <c r="D33" s="266"/>
      <c r="E33" s="266"/>
      <c r="F33" s="274">
        <v>896.64</v>
      </c>
      <c r="G33" s="271">
        <v>-4.7009682527873159E-2</v>
      </c>
    </row>
    <row r="34" spans="1:7" ht="18.75" customHeight="1">
      <c r="A34" s="275" t="s">
        <v>1116</v>
      </c>
      <c r="B34" s="266"/>
      <c r="C34" s="266"/>
      <c r="D34" s="266"/>
      <c r="E34" s="266"/>
      <c r="F34" s="274">
        <v>955.89</v>
      </c>
      <c r="G34" s="271">
        <v>-0.15006313019045764</v>
      </c>
    </row>
    <row r="35" spans="1:7" ht="18.75" customHeight="1">
      <c r="A35" s="275" t="s">
        <v>1117</v>
      </c>
      <c r="B35" s="266"/>
      <c r="C35" s="266"/>
      <c r="D35" s="266"/>
      <c r="E35" s="266"/>
      <c r="F35" s="274">
        <v>651.12</v>
      </c>
      <c r="G35" s="271">
        <v>-7.3929739724079097E-2</v>
      </c>
    </row>
    <row r="36" spans="1:7" ht="18.75" customHeight="1">
      <c r="A36" s="275" t="s">
        <v>1118</v>
      </c>
      <c r="B36" s="266"/>
      <c r="C36" s="266"/>
      <c r="D36" s="266"/>
      <c r="E36" s="266"/>
      <c r="F36" s="274">
        <v>851.19</v>
      </c>
      <c r="G36" s="271">
        <v>2.0483842486314781E-3</v>
      </c>
    </row>
    <row r="37" spans="1:7" ht="18.75" customHeight="1">
      <c r="A37" s="275" t="s">
        <v>1119</v>
      </c>
      <c r="B37" s="266"/>
      <c r="C37" s="266"/>
      <c r="D37" s="266"/>
      <c r="E37" s="266"/>
      <c r="F37" s="274">
        <v>1054.68</v>
      </c>
      <c r="G37" s="271">
        <v>-2.3887310386954016E-2</v>
      </c>
    </row>
    <row r="38" spans="1:7" ht="18.75" customHeight="1">
      <c r="A38" s="275" t="s">
        <v>1120</v>
      </c>
      <c r="B38" s="266"/>
      <c r="C38" s="266"/>
      <c r="D38" s="266"/>
      <c r="E38" s="266"/>
      <c r="F38" s="274">
        <v>1135.2</v>
      </c>
      <c r="G38" s="271">
        <v>1.1440179621511944E-2</v>
      </c>
    </row>
    <row r="39" spans="1:7" ht="18.75" customHeight="1">
      <c r="A39" s="273" t="s">
        <v>250</v>
      </c>
      <c r="B39" s="266"/>
      <c r="C39" s="266"/>
      <c r="D39" s="266"/>
      <c r="E39" s="266"/>
      <c r="F39" s="274">
        <v>100.21</v>
      </c>
      <c r="G39" s="271">
        <v>-5.983843622220233E-4</v>
      </c>
    </row>
    <row r="40" spans="1:7" ht="18.75" customHeight="1">
      <c r="A40" s="273" t="s">
        <v>461</v>
      </c>
      <c r="B40" s="266"/>
      <c r="C40" s="266"/>
      <c r="D40" s="266"/>
      <c r="E40" s="266"/>
      <c r="F40" s="274">
        <v>123.4102</v>
      </c>
      <c r="G40" s="271">
        <v>4.4602815186444798E-3</v>
      </c>
    </row>
    <row r="41" spans="1:7" ht="18.75" customHeight="1">
      <c r="A41" s="533" t="s">
        <v>957</v>
      </c>
      <c r="B41" s="534"/>
      <c r="C41" s="534"/>
      <c r="D41" s="534"/>
      <c r="E41" s="534"/>
      <c r="F41" s="537">
        <v>18038</v>
      </c>
      <c r="G41" s="536">
        <v>-9.0918254208245133E-2</v>
      </c>
    </row>
    <row r="42" spans="1:7" ht="18.75" customHeight="1">
      <c r="A42" s="154" t="s">
        <v>952</v>
      </c>
      <c r="B42" s="154"/>
      <c r="C42" s="154"/>
      <c r="D42" s="154"/>
      <c r="E42" s="154"/>
      <c r="F42" s="169"/>
      <c r="G42" s="171"/>
    </row>
    <row r="43" spans="1:7" ht="18.75" customHeight="1">
      <c r="A43" s="265" t="s">
        <v>943</v>
      </c>
      <c r="B43" s="266"/>
      <c r="C43" s="266"/>
      <c r="D43" s="266"/>
      <c r="E43" s="266"/>
      <c r="F43" s="270">
        <v>117703.9</v>
      </c>
      <c r="G43" s="271">
        <v>-5.6274484335637739E-2</v>
      </c>
    </row>
    <row r="44" spans="1:7" ht="18.75" customHeight="1">
      <c r="A44" s="265" t="s">
        <v>944</v>
      </c>
      <c r="B44" s="266"/>
      <c r="C44" s="266"/>
      <c r="D44" s="266"/>
      <c r="E44" s="266"/>
      <c r="F44" s="270">
        <v>65467.9</v>
      </c>
      <c r="G44" s="271">
        <v>1.1897825511813396E-3</v>
      </c>
    </row>
    <row r="45" spans="1:7" ht="18.75" customHeight="1">
      <c r="A45" s="265" t="s">
        <v>519</v>
      </c>
      <c r="B45" s="266"/>
      <c r="C45" s="266"/>
      <c r="D45" s="266"/>
      <c r="E45" s="266"/>
      <c r="F45" s="270">
        <v>386.6</v>
      </c>
      <c r="G45" s="271">
        <v>0.15299731583656431</v>
      </c>
    </row>
    <row r="46" spans="1:7" ht="18.75" customHeight="1">
      <c r="A46" s="533" t="s">
        <v>958</v>
      </c>
      <c r="B46" s="534"/>
      <c r="C46" s="534"/>
      <c r="D46" s="534"/>
      <c r="E46" s="534"/>
      <c r="F46" s="535">
        <v>183558.39999999999</v>
      </c>
      <c r="G46" s="536">
        <v>-3.6175754011593744E-2</v>
      </c>
    </row>
    <row r="47" spans="1:7" ht="18.75" customHeight="1">
      <c r="A47" s="154" t="s">
        <v>953</v>
      </c>
      <c r="B47" s="154"/>
      <c r="C47" s="154"/>
      <c r="D47" s="154"/>
      <c r="E47" s="154"/>
      <c r="F47" s="169"/>
      <c r="G47" s="171"/>
    </row>
    <row r="48" spans="1:7" ht="18.75" customHeight="1">
      <c r="A48" s="265" t="s">
        <v>959</v>
      </c>
      <c r="B48" s="266"/>
      <c r="C48" s="266"/>
      <c r="D48" s="266"/>
      <c r="E48" s="266"/>
      <c r="F48" s="270">
        <v>12554422</v>
      </c>
      <c r="G48" s="271">
        <v>-0.21683233613918432</v>
      </c>
    </row>
    <row r="49" spans="1:7" ht="18.75" customHeight="1">
      <c r="A49" s="273" t="s">
        <v>960</v>
      </c>
      <c r="B49" s="266"/>
      <c r="C49" s="266"/>
      <c r="D49" s="266"/>
      <c r="E49" s="266"/>
      <c r="F49" s="270">
        <v>1309482</v>
      </c>
      <c r="G49" s="271">
        <v>-0.61127891440389492</v>
      </c>
    </row>
    <row r="50" spans="1:7" ht="18.75" customHeight="1">
      <c r="A50" s="273" t="s">
        <v>961</v>
      </c>
      <c r="B50" s="266"/>
      <c r="C50" s="266"/>
      <c r="D50" s="266"/>
      <c r="E50" s="266"/>
      <c r="F50" s="270">
        <v>820</v>
      </c>
      <c r="G50" s="271">
        <v>-0.13227513227513227</v>
      </c>
    </row>
    <row r="51" spans="1:7" ht="12.75" customHeight="1">
      <c r="A51" s="32" t="s">
        <v>962</v>
      </c>
      <c r="B51" s="67"/>
      <c r="C51" s="67"/>
      <c r="D51" s="67"/>
      <c r="E51" s="67"/>
      <c r="F51" s="68"/>
      <c r="G51" s="68"/>
    </row>
    <row r="52" spans="1:7" ht="12.75" customHeight="1">
      <c r="A52" s="89" t="s">
        <v>460</v>
      </c>
      <c r="B52" s="102"/>
      <c r="C52" s="102"/>
      <c r="D52" s="102"/>
      <c r="E52" s="102"/>
      <c r="F52" s="102"/>
      <c r="G52" s="21" t="s">
        <v>719</v>
      </c>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79" orientation="portrait" r:id="rId1"/>
  <rowBreaks count="1" manualBreakCount="1">
    <brk id="52"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52" t="s">
        <v>740</v>
      </c>
      <c r="E1" s="432" t="str">
        <f>Naslovnica!A20</f>
        <v>Listopad 2013.</v>
      </c>
    </row>
    <row r="2" spans="1:6" ht="12.75" customHeight="1">
      <c r="A2" s="149" t="s">
        <v>741</v>
      </c>
      <c r="E2" s="138" t="str">
        <f>Naslovnica!A24</f>
        <v>October 2013</v>
      </c>
    </row>
    <row r="3" spans="1:6" ht="12.75" customHeight="1"/>
    <row r="4" spans="1:6" ht="45" customHeight="1">
      <c r="A4" s="538" t="s">
        <v>967</v>
      </c>
      <c r="B4" s="538" t="s">
        <v>968</v>
      </c>
      <c r="C4" s="538" t="s">
        <v>969</v>
      </c>
      <c r="D4" s="538" t="s">
        <v>970</v>
      </c>
      <c r="E4" s="538" t="s">
        <v>971</v>
      </c>
    </row>
    <row r="5" spans="1:6" ht="12.75" customHeight="1">
      <c r="A5" s="276" t="s">
        <v>1258</v>
      </c>
      <c r="B5" s="277">
        <v>56075593</v>
      </c>
      <c r="C5" s="278">
        <v>0.30133094442084069</v>
      </c>
      <c r="D5" s="279">
        <v>167</v>
      </c>
      <c r="E5" s="402">
        <v>-4.0999999999999996</v>
      </c>
      <c r="F5" s="104"/>
    </row>
    <row r="6" spans="1:6" ht="12.75" customHeight="1">
      <c r="A6" s="276" t="s">
        <v>1259</v>
      </c>
      <c r="B6" s="277">
        <v>9034222</v>
      </c>
      <c r="C6" s="278">
        <v>4.854680087587368E-2</v>
      </c>
      <c r="D6" s="279">
        <v>265</v>
      </c>
      <c r="E6" s="402">
        <v>-0.7</v>
      </c>
      <c r="F6" s="104"/>
    </row>
    <row r="7" spans="1:6" ht="12.75" customHeight="1">
      <c r="A7" s="276" t="s">
        <v>1260</v>
      </c>
      <c r="B7" s="277">
        <v>8310563</v>
      </c>
      <c r="C7" s="278">
        <v>4.4658106378989072E-2</v>
      </c>
      <c r="D7" s="279">
        <v>154.43</v>
      </c>
      <c r="E7" s="402">
        <v>-2.2999999999999998</v>
      </c>
      <c r="F7" s="104"/>
    </row>
    <row r="8" spans="1:6" ht="12.75" customHeight="1">
      <c r="A8" s="276" t="s">
        <v>1261</v>
      </c>
      <c r="B8" s="277">
        <v>8196266</v>
      </c>
      <c r="C8" s="278">
        <v>4.4043913623961602E-2</v>
      </c>
      <c r="D8" s="279">
        <v>1430.1</v>
      </c>
      <c r="E8" s="402">
        <v>-4.3</v>
      </c>
    </row>
    <row r="9" spans="1:6" ht="12.75" customHeight="1">
      <c r="A9" s="276" t="s">
        <v>1262</v>
      </c>
      <c r="B9" s="277">
        <v>7742892</v>
      </c>
      <c r="C9" s="278">
        <v>4.1607637727675423E-2</v>
      </c>
      <c r="D9" s="279">
        <v>131.30000000000001</v>
      </c>
      <c r="E9" s="402">
        <v>5.0999999999999996</v>
      </c>
    </row>
    <row r="10" spans="1:6" ht="12.75" customHeight="1">
      <c r="A10" s="276" t="s">
        <v>1263</v>
      </c>
      <c r="B10" s="277">
        <v>7648229</v>
      </c>
      <c r="C10" s="278">
        <v>4.1098951333726631E-2</v>
      </c>
      <c r="D10" s="279">
        <v>659.02</v>
      </c>
      <c r="E10" s="403">
        <v>1.4</v>
      </c>
    </row>
    <row r="11" spans="1:6" ht="12.75" customHeight="1">
      <c r="A11" s="276" t="s">
        <v>1264</v>
      </c>
      <c r="B11" s="277">
        <v>6722934</v>
      </c>
      <c r="C11" s="278">
        <v>3.61267343441019E-2</v>
      </c>
      <c r="D11" s="279">
        <v>352.78</v>
      </c>
      <c r="E11" s="402">
        <v>-2.7</v>
      </c>
    </row>
    <row r="12" spans="1:6" ht="12.75" customHeight="1">
      <c r="A12" s="276" t="s">
        <v>1265</v>
      </c>
      <c r="B12" s="277">
        <v>6043341</v>
      </c>
      <c r="C12" s="278">
        <v>3.2474835370660954E-2</v>
      </c>
      <c r="D12" s="279">
        <v>5</v>
      </c>
      <c r="E12" s="402">
        <v>-81.5</v>
      </c>
    </row>
    <row r="13" spans="1:6" ht="12.75" customHeight="1">
      <c r="A13" s="276" t="s">
        <v>1266</v>
      </c>
      <c r="B13" s="277">
        <v>6010688</v>
      </c>
      <c r="C13" s="278">
        <v>3.229936938266554E-2</v>
      </c>
      <c r="D13" s="279">
        <v>8000</v>
      </c>
      <c r="E13" s="402">
        <v>1.4</v>
      </c>
    </row>
    <row r="14" spans="1:6" ht="12.75" customHeight="1">
      <c r="A14" s="276" t="s">
        <v>1267</v>
      </c>
      <c r="B14" s="277">
        <v>4901470</v>
      </c>
      <c r="C14" s="278">
        <v>2.6338813468284105E-2</v>
      </c>
      <c r="D14" s="279">
        <v>3835</v>
      </c>
      <c r="E14" s="402">
        <v>-9.1</v>
      </c>
    </row>
    <row r="15" spans="1:6" ht="12.75" customHeight="1">
      <c r="A15" s="276" t="s">
        <v>965</v>
      </c>
      <c r="B15" s="277">
        <v>65406846</v>
      </c>
      <c r="C15" s="278">
        <v>0.35147388958826425</v>
      </c>
      <c r="D15" s="280"/>
      <c r="E15" s="278"/>
    </row>
    <row r="16" spans="1:6" ht="15.75" customHeight="1">
      <c r="A16" s="539" t="s">
        <v>966</v>
      </c>
      <c r="B16" s="540">
        <f>SUM(B5:B15)</f>
        <v>186093044</v>
      </c>
      <c r="C16" s="541"/>
      <c r="D16" s="542"/>
      <c r="E16" s="542"/>
    </row>
    <row r="17" spans="1:6" ht="12.75" customHeight="1">
      <c r="A17" s="70" t="s">
        <v>964</v>
      </c>
    </row>
    <row r="18" spans="1:6" ht="12.75" customHeight="1"/>
    <row r="19" spans="1:6" ht="12.75" customHeight="1">
      <c r="A19" s="552" t="s">
        <v>742</v>
      </c>
    </row>
    <row r="20" spans="1:6" ht="12.75" customHeight="1">
      <c r="A20" s="149" t="s">
        <v>743</v>
      </c>
    </row>
    <row r="21" spans="1:6" ht="12.75" customHeight="1">
      <c r="A21" s="71" t="s">
        <v>963</v>
      </c>
    </row>
    <row r="22" spans="1:6" ht="43.5">
      <c r="A22" s="538" t="s">
        <v>972</v>
      </c>
      <c r="B22" s="538" t="s">
        <v>968</v>
      </c>
      <c r="C22" s="538" t="s">
        <v>969</v>
      </c>
      <c r="D22" s="538" t="s">
        <v>970</v>
      </c>
    </row>
    <row r="23" spans="1:6" ht="15" customHeight="1">
      <c r="A23" s="281" t="s">
        <v>251</v>
      </c>
      <c r="B23" s="282"/>
      <c r="C23" s="283"/>
      <c r="D23" s="283"/>
      <c r="E23" s="104"/>
      <c r="F23" s="104"/>
    </row>
    <row r="24" spans="1:6" ht="12.75" customHeight="1">
      <c r="A24" s="284" t="s">
        <v>1268</v>
      </c>
      <c r="B24" s="277">
        <v>7160455</v>
      </c>
      <c r="C24" s="285">
        <v>0.43224300123223686</v>
      </c>
      <c r="D24" s="410">
        <v>102.1</v>
      </c>
      <c r="E24" s="104"/>
      <c r="F24" s="104"/>
    </row>
    <row r="25" spans="1:6" ht="12.75" customHeight="1">
      <c r="A25" s="284" t="s">
        <v>1269</v>
      </c>
      <c r="B25" s="277">
        <v>5110751</v>
      </c>
      <c r="C25" s="285">
        <v>0.30851200807639395</v>
      </c>
      <c r="D25" s="410">
        <v>15</v>
      </c>
      <c r="E25" s="104"/>
      <c r="F25" s="104"/>
    </row>
    <row r="26" spans="1:6" ht="12.75" customHeight="1">
      <c r="A26" s="284" t="s">
        <v>1270</v>
      </c>
      <c r="B26" s="277">
        <v>3400026</v>
      </c>
      <c r="C26" s="285">
        <v>0.20524358333480724</v>
      </c>
      <c r="D26" s="410">
        <v>101.5</v>
      </c>
      <c r="E26" s="104"/>
    </row>
    <row r="27" spans="1:6" ht="12.75" customHeight="1">
      <c r="A27" s="284" t="s">
        <v>1271</v>
      </c>
      <c r="B27" s="277">
        <v>141445</v>
      </c>
      <c r="C27" s="285">
        <v>8.5383696021123986E-3</v>
      </c>
      <c r="D27" s="410">
        <v>63</v>
      </c>
    </row>
    <row r="28" spans="1:6" ht="12.75" customHeight="1">
      <c r="A28" s="284" t="s">
        <v>1272</v>
      </c>
      <c r="B28" s="277">
        <v>118567</v>
      </c>
      <c r="C28" s="285">
        <v>7.1573323101817724E-3</v>
      </c>
      <c r="D28" s="410">
        <v>64.12</v>
      </c>
    </row>
    <row r="29" spans="1:6" ht="12.75" customHeight="1">
      <c r="A29" s="284" t="s">
        <v>1273</v>
      </c>
      <c r="B29" s="277">
        <v>76428</v>
      </c>
      <c r="C29" s="285">
        <v>4.613599009864233E-3</v>
      </c>
      <c r="D29" s="411">
        <v>92.76</v>
      </c>
    </row>
    <row r="30" spans="1:6" ht="12.75" customHeight="1">
      <c r="A30" s="284" t="s">
        <v>1274</v>
      </c>
      <c r="B30" s="277">
        <v>70682</v>
      </c>
      <c r="C30" s="285">
        <v>4.2667400064796109E-3</v>
      </c>
      <c r="D30" s="410">
        <v>98.71</v>
      </c>
    </row>
    <row r="31" spans="1:6" ht="12.75" customHeight="1">
      <c r="A31" s="284" t="s">
        <v>1275</v>
      </c>
      <c r="B31" s="277">
        <v>70443</v>
      </c>
      <c r="C31" s="285">
        <v>4.2523127002128298E-3</v>
      </c>
      <c r="D31" s="410">
        <v>95.31</v>
      </c>
    </row>
    <row r="32" spans="1:6" ht="12.75" customHeight="1">
      <c r="A32" s="284" t="s">
        <v>1276</v>
      </c>
      <c r="B32" s="277">
        <v>58237</v>
      </c>
      <c r="C32" s="285">
        <v>3.5154938705378048E-3</v>
      </c>
      <c r="D32" s="410">
        <v>75.61</v>
      </c>
    </row>
    <row r="33" spans="1:6" ht="12.75" customHeight="1">
      <c r="A33" s="284" t="s">
        <v>1277</v>
      </c>
      <c r="B33" s="277">
        <v>57687</v>
      </c>
      <c r="C33" s="285">
        <v>3.4822929565347517E-3</v>
      </c>
      <c r="D33" s="410">
        <v>80.010000000000005</v>
      </c>
    </row>
    <row r="34" spans="1:6" ht="15" customHeight="1">
      <c r="A34" s="276" t="s">
        <v>965</v>
      </c>
      <c r="B34" s="277">
        <v>301088</v>
      </c>
      <c r="C34" s="285">
        <v>1.8175266900638538E-2</v>
      </c>
      <c r="D34" s="286"/>
    </row>
    <row r="35" spans="1:6" ht="15" customHeight="1">
      <c r="A35" s="287" t="s">
        <v>966</v>
      </c>
      <c r="B35" s="288">
        <f>SUM(B24:B34)</f>
        <v>16565809</v>
      </c>
      <c r="C35" s="285"/>
      <c r="D35" s="286"/>
    </row>
    <row r="36" spans="1:6" ht="15" customHeight="1">
      <c r="A36" s="281" t="s">
        <v>976</v>
      </c>
      <c r="B36" s="277"/>
      <c r="C36" s="285"/>
      <c r="D36" s="286"/>
    </row>
    <row r="37" spans="1:6" ht="15" customHeight="1">
      <c r="A37" s="289" t="s">
        <v>1278</v>
      </c>
      <c r="B37" s="671">
        <v>15875000</v>
      </c>
      <c r="C37" s="285">
        <v>0.67408521328799231</v>
      </c>
      <c r="D37" s="286">
        <v>105.5</v>
      </c>
    </row>
    <row r="38" spans="1:6" ht="15" customHeight="1">
      <c r="A38" s="289" t="s">
        <v>1279</v>
      </c>
      <c r="B38" s="671">
        <v>7675435</v>
      </c>
      <c r="C38" s="285">
        <v>0.32591478671200763</v>
      </c>
      <c r="D38" s="286">
        <v>30</v>
      </c>
    </row>
    <row r="39" spans="1:6" ht="15" customHeight="1">
      <c r="A39" s="287" t="s">
        <v>966</v>
      </c>
      <c r="B39" s="288">
        <f>SUM(B37:B38)</f>
        <v>23550435</v>
      </c>
      <c r="C39" s="285"/>
      <c r="D39" s="286"/>
    </row>
    <row r="40" spans="1:6" ht="26.25" customHeight="1">
      <c r="A40" s="543" t="s">
        <v>974</v>
      </c>
      <c r="B40" s="544">
        <f>B35+B39</f>
        <v>40116244</v>
      </c>
      <c r="C40" s="545"/>
      <c r="D40" s="546"/>
    </row>
    <row r="41" spans="1:6" ht="12.75" customHeight="1"/>
    <row r="42" spans="1:6" ht="12.75" customHeight="1">
      <c r="A42" s="552" t="s">
        <v>744</v>
      </c>
    </row>
    <row r="43" spans="1:6" ht="12.75" customHeight="1">
      <c r="A43" s="149" t="s">
        <v>745</v>
      </c>
      <c r="B43" s="93"/>
    </row>
    <row r="44" spans="1:6" ht="12.75" customHeight="1">
      <c r="A44" s="71" t="s">
        <v>963</v>
      </c>
    </row>
    <row r="45" spans="1:6" ht="43.5">
      <c r="A45" s="538" t="s">
        <v>973</v>
      </c>
      <c r="B45" s="538" t="s">
        <v>968</v>
      </c>
      <c r="C45" s="538" t="s">
        <v>969</v>
      </c>
      <c r="D45" s="538" t="s">
        <v>970</v>
      </c>
    </row>
    <row r="46" spans="1:6" ht="12.75" customHeight="1">
      <c r="A46" s="284" t="s">
        <v>1280</v>
      </c>
      <c r="B46" s="277">
        <v>105006465</v>
      </c>
      <c r="C46" s="285">
        <v>0.24334235959716582</v>
      </c>
      <c r="D46" s="410">
        <v>101.25</v>
      </c>
      <c r="E46" s="104"/>
      <c r="F46" s="104"/>
    </row>
    <row r="47" spans="1:6" ht="12.75" customHeight="1">
      <c r="A47" s="284" t="s">
        <v>1268</v>
      </c>
      <c r="B47" s="277">
        <v>104367443</v>
      </c>
      <c r="C47" s="285">
        <v>0.24186148771642496</v>
      </c>
      <c r="D47" s="410">
        <v>102.1</v>
      </c>
      <c r="E47" s="104"/>
      <c r="F47" s="104"/>
    </row>
    <row r="48" spans="1:6" ht="12.75" customHeight="1">
      <c r="A48" s="284" t="s">
        <v>1281</v>
      </c>
      <c r="B48" s="277">
        <v>46875982</v>
      </c>
      <c r="C48" s="285">
        <v>0.10863056925413375</v>
      </c>
      <c r="D48" s="410">
        <v>108.6</v>
      </c>
      <c r="E48" s="104"/>
    </row>
    <row r="49" spans="1:7" ht="12.75" customHeight="1">
      <c r="A49" s="284" t="s">
        <v>1278</v>
      </c>
      <c r="B49" s="277">
        <v>44815725</v>
      </c>
      <c r="C49" s="285">
        <v>0.10385612227359234</v>
      </c>
      <c r="D49" s="410">
        <v>106</v>
      </c>
    </row>
    <row r="50" spans="1:7" ht="12.75" customHeight="1">
      <c r="A50" s="284" t="s">
        <v>1282</v>
      </c>
      <c r="B50" s="277">
        <v>35921375</v>
      </c>
      <c r="C50" s="285">
        <v>8.3244323599262607E-2</v>
      </c>
      <c r="D50" s="410">
        <v>102.5</v>
      </c>
    </row>
    <row r="51" spans="1:7" ht="12.75" customHeight="1">
      <c r="A51" s="284" t="s">
        <v>1283</v>
      </c>
      <c r="B51" s="277">
        <v>25623532</v>
      </c>
      <c r="C51" s="285">
        <v>5.9380065199733038E-2</v>
      </c>
      <c r="D51" s="411">
        <v>103</v>
      </c>
    </row>
    <row r="52" spans="1:7" ht="12.75" customHeight="1">
      <c r="A52" s="284" t="s">
        <v>1284</v>
      </c>
      <c r="B52" s="277">
        <v>17687800</v>
      </c>
      <c r="C52" s="285">
        <v>4.0989771325820268E-2</v>
      </c>
      <c r="D52" s="410">
        <v>109.5</v>
      </c>
    </row>
    <row r="53" spans="1:7" ht="12.75" customHeight="1">
      <c r="A53" s="284" t="s">
        <v>1285</v>
      </c>
      <c r="B53" s="277">
        <v>16723472</v>
      </c>
      <c r="C53" s="285">
        <v>3.8755034150869984E-2</v>
      </c>
      <c r="D53" s="410">
        <v>109.95</v>
      </c>
    </row>
    <row r="54" spans="1:7" ht="12.75" customHeight="1">
      <c r="A54" s="284" t="s">
        <v>1286</v>
      </c>
      <c r="B54" s="277">
        <v>10762925</v>
      </c>
      <c r="C54" s="285">
        <v>2.4942041098777356E-2</v>
      </c>
      <c r="D54" s="410">
        <v>107.25</v>
      </c>
    </row>
    <row r="55" spans="1:7" ht="12.75" customHeight="1">
      <c r="A55" s="290" t="s">
        <v>1287</v>
      </c>
      <c r="B55" s="277">
        <v>10215055</v>
      </c>
      <c r="C55" s="285">
        <v>2.3672405190621613E-2</v>
      </c>
      <c r="D55" s="410">
        <v>101.75</v>
      </c>
    </row>
    <row r="56" spans="1:7" ht="24">
      <c r="A56" s="291" t="s">
        <v>1107</v>
      </c>
      <c r="B56" s="277">
        <v>13517634</v>
      </c>
      <c r="C56" s="285">
        <v>3.1325813859171124E-2</v>
      </c>
      <c r="D56" s="286"/>
    </row>
    <row r="57" spans="1:7" ht="26.25" customHeight="1">
      <c r="A57" s="543" t="s">
        <v>975</v>
      </c>
      <c r="B57" s="544">
        <f>SUM(B46:B56)</f>
        <v>431517408</v>
      </c>
      <c r="C57" s="545"/>
      <c r="D57" s="546"/>
    </row>
    <row r="58" spans="1:7" ht="12.75" customHeight="1"/>
    <row r="59" spans="1:7" ht="12.75" customHeight="1">
      <c r="A59" s="553" t="s">
        <v>746</v>
      </c>
    </row>
    <row r="60" spans="1:7" ht="12.75" customHeight="1">
      <c r="A60" s="156" t="s">
        <v>747</v>
      </c>
    </row>
    <row r="61" spans="1:7" ht="12.75" customHeight="1">
      <c r="A61" s="71" t="s">
        <v>977</v>
      </c>
    </row>
    <row r="62" spans="1:7" ht="12.75" customHeight="1">
      <c r="A62" s="534"/>
      <c r="B62" s="547" t="s">
        <v>253</v>
      </c>
      <c r="C62" s="547" t="s">
        <v>254</v>
      </c>
      <c r="D62" s="547" t="s">
        <v>255</v>
      </c>
      <c r="E62" s="547" t="s">
        <v>256</v>
      </c>
      <c r="F62" s="547" t="s">
        <v>257</v>
      </c>
    </row>
    <row r="63" spans="1:7" ht="12.75" customHeight="1">
      <c r="A63" s="534"/>
      <c r="B63" s="548" t="s">
        <v>258</v>
      </c>
      <c r="C63" s="548" t="s">
        <v>259</v>
      </c>
      <c r="D63" s="548" t="s">
        <v>260</v>
      </c>
      <c r="E63" s="548" t="s">
        <v>261</v>
      </c>
      <c r="F63" s="548" t="s">
        <v>262</v>
      </c>
    </row>
    <row r="64" spans="1:7" ht="12.75" customHeight="1">
      <c r="A64" s="292"/>
      <c r="B64" s="293"/>
      <c r="C64" s="293"/>
      <c r="D64" s="293"/>
      <c r="E64" s="294"/>
      <c r="F64" s="294"/>
      <c r="G64" s="104"/>
    </row>
    <row r="65" spans="1:7" ht="15" customHeight="1">
      <c r="A65" s="539" t="s">
        <v>966</v>
      </c>
      <c r="B65" s="549"/>
      <c r="C65" s="549"/>
      <c r="D65" s="549"/>
      <c r="E65" s="550"/>
      <c r="F65" s="550"/>
    </row>
    <row r="66" spans="1:7" ht="12.75" customHeight="1"/>
    <row r="67" spans="1:7" ht="12.75" customHeight="1">
      <c r="A67" s="553" t="s">
        <v>748</v>
      </c>
    </row>
    <row r="68" spans="1:7" ht="12.75" customHeight="1">
      <c r="A68" s="156" t="s">
        <v>749</v>
      </c>
    </row>
    <row r="69" spans="1:7" ht="12.75" customHeight="1">
      <c r="A69" s="71" t="s">
        <v>252</v>
      </c>
    </row>
    <row r="70" spans="1:7" ht="12.75" customHeight="1">
      <c r="A70" s="534"/>
      <c r="B70" s="547" t="s">
        <v>253</v>
      </c>
      <c r="C70" s="547" t="s">
        <v>254</v>
      </c>
      <c r="D70" s="547" t="s">
        <v>255</v>
      </c>
      <c r="E70" s="547" t="s">
        <v>256</v>
      </c>
      <c r="F70" s="547" t="s">
        <v>257</v>
      </c>
    </row>
    <row r="71" spans="1:7" ht="12.75" customHeight="1">
      <c r="A71" s="534"/>
      <c r="B71" s="548" t="s">
        <v>258</v>
      </c>
      <c r="C71" s="548" t="s">
        <v>259</v>
      </c>
      <c r="D71" s="548" t="s">
        <v>260</v>
      </c>
      <c r="E71" s="548" t="s">
        <v>261</v>
      </c>
      <c r="F71" s="548" t="s">
        <v>262</v>
      </c>
    </row>
    <row r="72" spans="1:7" ht="12.75" customHeight="1">
      <c r="A72" s="292" t="s">
        <v>1288</v>
      </c>
      <c r="B72" s="295">
        <v>31</v>
      </c>
      <c r="C72" s="295">
        <v>31</v>
      </c>
      <c r="D72" s="295">
        <v>31</v>
      </c>
      <c r="E72" s="296">
        <v>405582</v>
      </c>
      <c r="F72" s="296">
        <v>956407</v>
      </c>
      <c r="G72" s="104"/>
    </row>
    <row r="73" spans="1:7" ht="12.75" customHeight="1">
      <c r="A73" s="292" t="s">
        <v>1289</v>
      </c>
      <c r="B73" s="295">
        <v>31</v>
      </c>
      <c r="C73" s="295">
        <v>31</v>
      </c>
      <c r="D73" s="295">
        <v>31</v>
      </c>
      <c r="E73" s="296">
        <v>219000</v>
      </c>
      <c r="F73" s="296">
        <v>516426</v>
      </c>
      <c r="G73" s="104"/>
    </row>
    <row r="74" spans="1:7" ht="15" customHeight="1">
      <c r="A74" s="539" t="s">
        <v>966</v>
      </c>
      <c r="B74" s="551"/>
      <c r="C74" s="551"/>
      <c r="D74" s="551"/>
      <c r="E74" s="550">
        <f>SUM(E72:E73)</f>
        <v>624582</v>
      </c>
      <c r="F74" s="550">
        <f>SUM(F72:F73)</f>
        <v>1472833</v>
      </c>
    </row>
    <row r="75" spans="1:7" ht="12.75" customHeight="1">
      <c r="A75" s="27" t="s">
        <v>978</v>
      </c>
    </row>
    <row r="76" spans="1:7" ht="12.75" customHeight="1">
      <c r="A76" s="89" t="s">
        <v>460</v>
      </c>
      <c r="G76" s="53" t="s">
        <v>175</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0"/>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11" t="s">
        <v>730</v>
      </c>
      <c r="B1" s="612"/>
      <c r="C1" s="613"/>
      <c r="D1" s="613"/>
      <c r="E1" s="613"/>
      <c r="F1" s="613"/>
      <c r="G1" s="613"/>
      <c r="H1" s="613"/>
      <c r="I1" s="613"/>
      <c r="J1" s="613"/>
    </row>
    <row r="2" spans="1:11" ht="15" customHeight="1">
      <c r="A2" s="614" t="s">
        <v>731</v>
      </c>
      <c r="B2" s="615"/>
      <c r="C2" s="615"/>
      <c r="D2" s="615"/>
      <c r="E2" s="615"/>
      <c r="F2" s="615"/>
      <c r="G2" s="613"/>
      <c r="H2" s="613"/>
      <c r="I2" s="613"/>
      <c r="J2" s="613"/>
    </row>
    <row r="3" spans="1:11" ht="12.75" customHeight="1">
      <c r="A3" s="552" t="s">
        <v>1186</v>
      </c>
    </row>
    <row r="4" spans="1:11" ht="12.75" customHeight="1">
      <c r="A4" s="149" t="s">
        <v>979</v>
      </c>
    </row>
    <row r="5" spans="1:11" ht="12.75" customHeight="1">
      <c r="E5" s="766" t="str">
        <f>Naslovnica!A20</f>
        <v>Listopad 2013.</v>
      </c>
      <c r="F5" s="766"/>
      <c r="G5" s="768" t="str">
        <f>'4 Tablica 2 - Graf 2'!F5</f>
        <v>Rujan 2013.</v>
      </c>
      <c r="H5" s="766"/>
    </row>
    <row r="6" spans="1:11" ht="12.75" customHeight="1">
      <c r="E6" s="767" t="str">
        <f>Naslovnica!A24</f>
        <v>October 2013</v>
      </c>
      <c r="F6" s="767"/>
      <c r="G6" s="769" t="str">
        <f>'4 Tablica 2 - Graf 2'!F6</f>
        <v>September 2013</v>
      </c>
      <c r="H6" s="767"/>
    </row>
    <row r="7" spans="1:11" ht="12.75" customHeight="1">
      <c r="A7" s="554"/>
      <c r="B7" s="555"/>
      <c r="C7" s="555"/>
      <c r="D7" s="555"/>
      <c r="E7" s="764" t="s">
        <v>263</v>
      </c>
      <c r="F7" s="765"/>
      <c r="G7" s="764" t="s">
        <v>263</v>
      </c>
      <c r="H7" s="765"/>
      <c r="I7" s="765" t="s">
        <v>264</v>
      </c>
      <c r="J7" s="765"/>
    </row>
    <row r="8" spans="1:11" ht="12.75" customHeight="1">
      <c r="A8" s="556" t="s">
        <v>265</v>
      </c>
      <c r="B8" s="556" t="s">
        <v>266</v>
      </c>
      <c r="C8" s="538" t="s">
        <v>473</v>
      </c>
      <c r="D8" s="538" t="s">
        <v>474</v>
      </c>
      <c r="E8" s="538" t="s">
        <v>267</v>
      </c>
      <c r="F8" s="538" t="s">
        <v>163</v>
      </c>
      <c r="G8" s="538" t="s">
        <v>267</v>
      </c>
      <c r="H8" s="538" t="s">
        <v>163</v>
      </c>
      <c r="I8" s="538" t="s">
        <v>267</v>
      </c>
      <c r="J8" s="538" t="s">
        <v>163</v>
      </c>
    </row>
    <row r="9" spans="1:11" ht="12.75" customHeight="1">
      <c r="A9" s="557" t="s">
        <v>268</v>
      </c>
      <c r="B9" s="557" t="s">
        <v>269</v>
      </c>
      <c r="C9" s="558" t="s">
        <v>980</v>
      </c>
      <c r="D9" s="558" t="s">
        <v>981</v>
      </c>
      <c r="E9" s="558" t="s">
        <v>270</v>
      </c>
      <c r="F9" s="558" t="s">
        <v>271</v>
      </c>
      <c r="G9" s="558" t="s">
        <v>270</v>
      </c>
      <c r="H9" s="558" t="s">
        <v>271</v>
      </c>
      <c r="I9" s="558" t="s">
        <v>270</v>
      </c>
      <c r="J9" s="558" t="s">
        <v>271</v>
      </c>
    </row>
    <row r="10" spans="1:11" ht="12.75" customHeight="1">
      <c r="A10" s="297" t="s">
        <v>588</v>
      </c>
      <c r="B10" s="298" t="s">
        <v>276</v>
      </c>
      <c r="C10" s="299" t="s">
        <v>274</v>
      </c>
      <c r="D10" s="299" t="s">
        <v>277</v>
      </c>
      <c r="E10" s="300">
        <v>0</v>
      </c>
      <c r="F10" s="301">
        <v>0</v>
      </c>
      <c r="G10" s="300">
        <v>0</v>
      </c>
      <c r="H10" s="301">
        <v>0</v>
      </c>
      <c r="I10" s="304" t="s">
        <v>514</v>
      </c>
      <c r="J10" s="304" t="s">
        <v>514</v>
      </c>
      <c r="K10" s="104"/>
    </row>
    <row r="11" spans="1:11" ht="12.75" customHeight="1">
      <c r="A11" s="298" t="s">
        <v>278</v>
      </c>
      <c r="B11" s="298" t="s">
        <v>276</v>
      </c>
      <c r="C11" s="299" t="s">
        <v>274</v>
      </c>
      <c r="D11" s="299" t="s">
        <v>277</v>
      </c>
      <c r="E11" s="305">
        <v>51885238.630000003</v>
      </c>
      <c r="F11" s="306">
        <v>90.155095833887458</v>
      </c>
      <c r="G11" s="302">
        <v>51166785.460000001</v>
      </c>
      <c r="H11" s="303">
        <v>89.897285766659266</v>
      </c>
      <c r="I11" s="304">
        <v>1.4041397432747793E-2</v>
      </c>
      <c r="J11" s="304">
        <v>2.8678292679200634E-3</v>
      </c>
      <c r="K11" s="92"/>
    </row>
    <row r="12" spans="1:11" ht="12.75" customHeight="1">
      <c r="A12" s="298" t="s">
        <v>279</v>
      </c>
      <c r="B12" s="298" t="s">
        <v>276</v>
      </c>
      <c r="C12" s="299" t="s">
        <v>272</v>
      </c>
      <c r="D12" s="299" t="s">
        <v>273</v>
      </c>
      <c r="E12" s="307">
        <v>49907781.009999998</v>
      </c>
      <c r="F12" s="308">
        <v>7226.9934356114454</v>
      </c>
      <c r="G12" s="309">
        <v>50161384.969999999</v>
      </c>
      <c r="H12" s="310">
        <v>7263.7170509891321</v>
      </c>
      <c r="I12" s="304">
        <v>-5.0557607241441538E-3</v>
      </c>
      <c r="J12" s="304">
        <v>-5.0557607241441538E-3</v>
      </c>
      <c r="K12" s="92"/>
    </row>
    <row r="13" spans="1:11" ht="12.75" customHeight="1">
      <c r="A13" s="311" t="s">
        <v>280</v>
      </c>
      <c r="B13" s="298" t="s">
        <v>276</v>
      </c>
      <c r="C13" s="299" t="s">
        <v>274</v>
      </c>
      <c r="D13" s="299" t="s">
        <v>273</v>
      </c>
      <c r="E13" s="309">
        <v>0</v>
      </c>
      <c r="F13" s="310">
        <v>0</v>
      </c>
      <c r="G13" s="309">
        <v>0</v>
      </c>
      <c r="H13" s="310">
        <v>0</v>
      </c>
      <c r="I13" s="304" t="s">
        <v>514</v>
      </c>
      <c r="J13" s="304" t="s">
        <v>514</v>
      </c>
      <c r="K13" s="104"/>
    </row>
    <row r="14" spans="1:11" ht="12.75" customHeight="1">
      <c r="A14" s="297" t="s">
        <v>463</v>
      </c>
      <c r="B14" s="298" t="s">
        <v>276</v>
      </c>
      <c r="C14" s="299" t="s">
        <v>274</v>
      </c>
      <c r="D14" s="299" t="s">
        <v>275</v>
      </c>
      <c r="E14" s="312">
        <v>6409047.3099999996</v>
      </c>
      <c r="F14" s="313">
        <v>54.611534572239698</v>
      </c>
      <c r="G14" s="309">
        <v>6748022.9500000002</v>
      </c>
      <c r="H14" s="310">
        <v>57.499948245536032</v>
      </c>
      <c r="I14" s="304">
        <v>-5.0233326488612562E-2</v>
      </c>
      <c r="J14" s="304">
        <v>-5.0233326488612562E-2</v>
      </c>
    </row>
    <row r="15" spans="1:11" ht="12.75" customHeight="1">
      <c r="A15" s="298" t="s">
        <v>281</v>
      </c>
      <c r="B15" s="298" t="s">
        <v>282</v>
      </c>
      <c r="C15" s="299" t="s">
        <v>274</v>
      </c>
      <c r="D15" s="299" t="s">
        <v>277</v>
      </c>
      <c r="E15" s="307">
        <v>175180772.28999999</v>
      </c>
      <c r="F15" s="308">
        <v>116.4244950703207</v>
      </c>
      <c r="G15" s="309">
        <v>172685811.31999999</v>
      </c>
      <c r="H15" s="310">
        <v>116.30663014170483</v>
      </c>
      <c r="I15" s="304">
        <v>1.444797896786465E-2</v>
      </c>
      <c r="J15" s="304">
        <v>1.0133981912490153E-3</v>
      </c>
    </row>
    <row r="16" spans="1:11" ht="12.75" customHeight="1">
      <c r="A16" s="298" t="s">
        <v>283</v>
      </c>
      <c r="B16" s="298" t="s">
        <v>282</v>
      </c>
      <c r="C16" s="299" t="s">
        <v>274</v>
      </c>
      <c r="D16" s="299" t="s">
        <v>273</v>
      </c>
      <c r="E16" s="307">
        <v>11469055.449999999</v>
      </c>
      <c r="F16" s="308">
        <v>879.46413402873509</v>
      </c>
      <c r="G16" s="309">
        <v>11619869.02</v>
      </c>
      <c r="H16" s="310">
        <v>884.32246258179805</v>
      </c>
      <c r="I16" s="304">
        <v>-1.2978938896851755E-2</v>
      </c>
      <c r="J16" s="304">
        <v>-5.4938427537835066E-3</v>
      </c>
    </row>
    <row r="17" spans="1:10" ht="12.75" customHeight="1">
      <c r="A17" s="298" t="s">
        <v>284</v>
      </c>
      <c r="B17" s="298" t="s">
        <v>282</v>
      </c>
      <c r="C17" s="299" t="s">
        <v>274</v>
      </c>
      <c r="D17" s="299" t="s">
        <v>275</v>
      </c>
      <c r="E17" s="307">
        <v>8518139.9600000009</v>
      </c>
      <c r="F17" s="308">
        <v>121.31897163252131</v>
      </c>
      <c r="G17" s="309">
        <v>8585225.8499999996</v>
      </c>
      <c r="H17" s="310">
        <v>122.34418653240897</v>
      </c>
      <c r="I17" s="304">
        <v>-7.8141089322651958E-3</v>
      </c>
      <c r="J17" s="304">
        <v>-8.3797598312207455E-3</v>
      </c>
    </row>
    <row r="18" spans="1:10" ht="12.75" customHeight="1">
      <c r="A18" s="298" t="s">
        <v>285</v>
      </c>
      <c r="B18" s="298" t="s">
        <v>286</v>
      </c>
      <c r="C18" s="299" t="s">
        <v>274</v>
      </c>
      <c r="D18" s="299" t="s">
        <v>273</v>
      </c>
      <c r="E18" s="307">
        <v>5480229.6200000001</v>
      </c>
      <c r="F18" s="308">
        <v>78.967142392304012</v>
      </c>
      <c r="G18" s="309">
        <v>6354350.4000000004</v>
      </c>
      <c r="H18" s="310">
        <v>81.211932065003523</v>
      </c>
      <c r="I18" s="304">
        <v>-0.13756257130547922</v>
      </c>
      <c r="J18" s="304">
        <v>-2.7641131242915673E-2</v>
      </c>
    </row>
    <row r="19" spans="1:10" ht="12.75" customHeight="1">
      <c r="A19" s="298" t="s">
        <v>287</v>
      </c>
      <c r="B19" s="298" t="s">
        <v>286</v>
      </c>
      <c r="C19" s="299" t="s">
        <v>272</v>
      </c>
      <c r="D19" s="299" t="s">
        <v>275</v>
      </c>
      <c r="E19" s="307">
        <v>14987342.6</v>
      </c>
      <c r="F19" s="308">
        <v>121.43317201304801</v>
      </c>
      <c r="G19" s="309">
        <v>13601935.800000001</v>
      </c>
      <c r="H19" s="310">
        <v>121.28398109283485</v>
      </c>
      <c r="I19" s="304">
        <v>0.10185364939011099</v>
      </c>
      <c r="J19" s="304">
        <v>1.2300958368027803E-3</v>
      </c>
    </row>
    <row r="20" spans="1:10" ht="12.75" customHeight="1">
      <c r="A20" s="298" t="s">
        <v>288</v>
      </c>
      <c r="B20" s="298" t="s">
        <v>286</v>
      </c>
      <c r="C20" s="299" t="s">
        <v>272</v>
      </c>
      <c r="D20" s="299" t="s">
        <v>273</v>
      </c>
      <c r="E20" s="307">
        <v>4256397.71</v>
      </c>
      <c r="F20" s="308">
        <v>96.840154388916616</v>
      </c>
      <c r="G20" s="309">
        <v>4380952.54</v>
      </c>
      <c r="H20" s="310">
        <v>99.673984728301264</v>
      </c>
      <c r="I20" s="304">
        <v>-2.8430992772179198E-2</v>
      </c>
      <c r="J20" s="304">
        <v>-2.8430992772179309E-2</v>
      </c>
    </row>
    <row r="21" spans="1:10" ht="12.75" customHeight="1">
      <c r="A21" s="408" t="s">
        <v>1322</v>
      </c>
      <c r="B21" s="298" t="s">
        <v>286</v>
      </c>
      <c r="C21" s="299" t="s">
        <v>274</v>
      </c>
      <c r="D21" s="299" t="s">
        <v>275</v>
      </c>
      <c r="E21" s="307">
        <v>2803316.88</v>
      </c>
      <c r="F21" s="308">
        <v>4.375339055617113</v>
      </c>
      <c r="G21" s="315">
        <v>3817447.01</v>
      </c>
      <c r="H21" s="310">
        <v>4.5525209979562158</v>
      </c>
      <c r="I21" s="304">
        <v>-0.26565663579440224</v>
      </c>
      <c r="J21" s="304">
        <v>-3.8919522264399431E-2</v>
      </c>
    </row>
    <row r="22" spans="1:10" ht="12.75" customHeight="1">
      <c r="A22" s="314" t="s">
        <v>475</v>
      </c>
      <c r="B22" s="298" t="s">
        <v>462</v>
      </c>
      <c r="C22" s="299" t="s">
        <v>274</v>
      </c>
      <c r="D22" s="299" t="s">
        <v>277</v>
      </c>
      <c r="E22" s="307">
        <v>164045565.00999999</v>
      </c>
      <c r="F22" s="308">
        <v>106.95099977879237</v>
      </c>
      <c r="G22" s="309">
        <v>145827828.50999999</v>
      </c>
      <c r="H22" s="310">
        <v>106.79186060636164</v>
      </c>
      <c r="I22" s="304">
        <v>0.12492633735371528</v>
      </c>
      <c r="J22" s="304">
        <v>1.4901807265754741E-3</v>
      </c>
    </row>
    <row r="23" spans="1:10" ht="12.75" customHeight="1">
      <c r="A23" s="298" t="s">
        <v>1178</v>
      </c>
      <c r="B23" s="298" t="s">
        <v>290</v>
      </c>
      <c r="C23" s="299" t="s">
        <v>323</v>
      </c>
      <c r="D23" s="299" t="s">
        <v>293</v>
      </c>
      <c r="E23" s="307">
        <v>29935355.289999999</v>
      </c>
      <c r="F23" s="308">
        <v>773.47546101161242</v>
      </c>
      <c r="G23" s="309">
        <v>24451828.809999999</v>
      </c>
      <c r="H23" s="310">
        <v>767.59476530231757</v>
      </c>
      <c r="I23" s="304">
        <v>0.22425833759139602</v>
      </c>
      <c r="J23" s="304">
        <v>7.6611982977485837E-3</v>
      </c>
    </row>
    <row r="24" spans="1:10" ht="12.75" customHeight="1">
      <c r="A24" s="298" t="s">
        <v>289</v>
      </c>
      <c r="B24" s="298" t="s">
        <v>290</v>
      </c>
      <c r="C24" s="299" t="s">
        <v>274</v>
      </c>
      <c r="D24" s="299" t="s">
        <v>273</v>
      </c>
      <c r="E24" s="307">
        <v>235563817.5</v>
      </c>
      <c r="F24" s="308">
        <v>562.44156588638077</v>
      </c>
      <c r="G24" s="309">
        <v>241337749.55000001</v>
      </c>
      <c r="H24" s="310">
        <v>570.8350622045931</v>
      </c>
      <c r="I24" s="304">
        <v>-2.3924695000123841E-2</v>
      </c>
      <c r="J24" s="304">
        <v>-1.470389062261912E-2</v>
      </c>
    </row>
    <row r="25" spans="1:10" ht="12.75" customHeight="1">
      <c r="A25" s="298" t="s">
        <v>291</v>
      </c>
      <c r="B25" s="298" t="s">
        <v>290</v>
      </c>
      <c r="C25" s="299" t="s">
        <v>274</v>
      </c>
      <c r="D25" s="299" t="s">
        <v>273</v>
      </c>
      <c r="E25" s="309">
        <v>0</v>
      </c>
      <c r="F25" s="310">
        <v>0</v>
      </c>
      <c r="G25" s="309">
        <v>0</v>
      </c>
      <c r="H25" s="310">
        <v>0</v>
      </c>
      <c r="I25" s="304" t="s">
        <v>514</v>
      </c>
      <c r="J25" s="304" t="s">
        <v>514</v>
      </c>
    </row>
    <row r="26" spans="1:10" ht="12.75" customHeight="1">
      <c r="A26" s="298" t="s">
        <v>292</v>
      </c>
      <c r="B26" s="298" t="s">
        <v>290</v>
      </c>
      <c r="C26" s="299" t="s">
        <v>274</v>
      </c>
      <c r="D26" s="299" t="s">
        <v>293</v>
      </c>
      <c r="E26" s="307">
        <v>44515716.539999999</v>
      </c>
      <c r="F26" s="308">
        <v>941.98557217897076</v>
      </c>
      <c r="G26" s="309">
        <v>45008549.289999999</v>
      </c>
      <c r="H26" s="310">
        <v>931.34749486669955</v>
      </c>
      <c r="I26" s="304">
        <v>-1.0949758607516347E-2</v>
      </c>
      <c r="J26" s="304">
        <v>1.1422242901715007E-2</v>
      </c>
    </row>
    <row r="27" spans="1:10" ht="12.75" customHeight="1">
      <c r="A27" s="298" t="s">
        <v>294</v>
      </c>
      <c r="B27" s="298" t="s">
        <v>290</v>
      </c>
      <c r="C27" s="299" t="s">
        <v>272</v>
      </c>
      <c r="D27" s="299" t="s">
        <v>275</v>
      </c>
      <c r="E27" s="307">
        <v>5770645.0499999998</v>
      </c>
      <c r="F27" s="308">
        <v>834.6522546868548</v>
      </c>
      <c r="G27" s="309">
        <v>5762469.9800000004</v>
      </c>
      <c r="H27" s="310">
        <v>833.4698321762686</v>
      </c>
      <c r="I27" s="304">
        <v>1.4186746357678359E-3</v>
      </c>
      <c r="J27" s="304">
        <v>1.4186746357678359E-3</v>
      </c>
    </row>
    <row r="28" spans="1:10" ht="12.75" customHeight="1">
      <c r="A28" s="298" t="s">
        <v>295</v>
      </c>
      <c r="B28" s="298" t="s">
        <v>290</v>
      </c>
      <c r="C28" s="299" t="s">
        <v>274</v>
      </c>
      <c r="D28" s="299" t="s">
        <v>277</v>
      </c>
      <c r="E28" s="307">
        <v>714915878.23000002</v>
      </c>
      <c r="F28" s="308">
        <v>862.96813078185482</v>
      </c>
      <c r="G28" s="309">
        <v>707028598</v>
      </c>
      <c r="H28" s="310">
        <v>861.48725655221278</v>
      </c>
      <c r="I28" s="304">
        <v>1.1155532113285238E-2</v>
      </c>
      <c r="J28" s="304">
        <v>1.7189740398118047E-3</v>
      </c>
    </row>
    <row r="29" spans="1:10" ht="12.75" customHeight="1">
      <c r="A29" s="297" t="s">
        <v>296</v>
      </c>
      <c r="B29" s="298" t="s">
        <v>290</v>
      </c>
      <c r="C29" s="299" t="s">
        <v>272</v>
      </c>
      <c r="D29" s="299" t="s">
        <v>275</v>
      </c>
      <c r="E29" s="307">
        <v>11075796.15</v>
      </c>
      <c r="F29" s="308">
        <v>911.43136429319782</v>
      </c>
      <c r="G29" s="309">
        <v>11163723.539999999</v>
      </c>
      <c r="H29" s="310">
        <v>918.66694175788791</v>
      </c>
      <c r="I29" s="304">
        <v>-7.8761704985753633E-3</v>
      </c>
      <c r="J29" s="304">
        <v>-7.8761704985755854E-3</v>
      </c>
    </row>
    <row r="30" spans="1:10" ht="12.75" customHeight="1">
      <c r="A30" s="298" t="s">
        <v>297</v>
      </c>
      <c r="B30" s="298" t="s">
        <v>290</v>
      </c>
      <c r="C30" s="299" t="s">
        <v>274</v>
      </c>
      <c r="D30" s="299" t="s">
        <v>275</v>
      </c>
      <c r="E30" s="309">
        <v>0</v>
      </c>
      <c r="F30" s="310">
        <v>0</v>
      </c>
      <c r="G30" s="309">
        <v>0</v>
      </c>
      <c r="H30" s="310">
        <v>0</v>
      </c>
      <c r="I30" s="304" t="s">
        <v>514</v>
      </c>
      <c r="J30" s="304" t="s">
        <v>514</v>
      </c>
    </row>
    <row r="31" spans="1:10" ht="12.75" customHeight="1">
      <c r="A31" s="298" t="s">
        <v>298</v>
      </c>
      <c r="B31" s="298" t="s">
        <v>290</v>
      </c>
      <c r="C31" s="299" t="s">
        <v>274</v>
      </c>
      <c r="D31" s="299" t="s">
        <v>277</v>
      </c>
      <c r="E31" s="307">
        <v>1502376984.6099999</v>
      </c>
      <c r="F31" s="308">
        <v>148.0994052371575</v>
      </c>
      <c r="G31" s="309">
        <v>1613640030.6800001</v>
      </c>
      <c r="H31" s="310">
        <v>147.98085749461035</v>
      </c>
      <c r="I31" s="304">
        <v>-6.8951590165442944E-2</v>
      </c>
      <c r="J31" s="304">
        <v>8.0110187597393079E-4</v>
      </c>
    </row>
    <row r="32" spans="1:10" ht="12.75" customHeight="1">
      <c r="A32" s="298" t="s">
        <v>299</v>
      </c>
      <c r="B32" s="298" t="s">
        <v>300</v>
      </c>
      <c r="C32" s="299" t="s">
        <v>274</v>
      </c>
      <c r="D32" s="299" t="s">
        <v>273</v>
      </c>
      <c r="E32" s="307">
        <v>11757658.34</v>
      </c>
      <c r="F32" s="308">
        <v>57.16227742171278</v>
      </c>
      <c r="G32" s="309">
        <v>11726501.65</v>
      </c>
      <c r="H32" s="310">
        <v>56.747889969270943</v>
      </c>
      <c r="I32" s="304">
        <v>2.6569467118098267E-3</v>
      </c>
      <c r="J32" s="304">
        <v>7.3022530470512326E-3</v>
      </c>
    </row>
    <row r="33" spans="1:10" ht="12.75" customHeight="1">
      <c r="A33" s="298" t="s">
        <v>301</v>
      </c>
      <c r="B33" s="298" t="s">
        <v>302</v>
      </c>
      <c r="C33" s="299" t="s">
        <v>274</v>
      </c>
      <c r="D33" s="299" t="s">
        <v>273</v>
      </c>
      <c r="E33" s="312">
        <v>16982926.309999999</v>
      </c>
      <c r="F33" s="313">
        <v>85.434461890530486</v>
      </c>
      <c r="G33" s="317">
        <v>17056090.649999999</v>
      </c>
      <c r="H33" s="318">
        <v>85.773151774401697</v>
      </c>
      <c r="I33" s="304">
        <v>-4.2896312819491467E-3</v>
      </c>
      <c r="J33" s="304">
        <v>-3.9486701475308639E-3</v>
      </c>
    </row>
    <row r="34" spans="1:10" ht="12.75" customHeight="1">
      <c r="A34" s="297" t="s">
        <v>303</v>
      </c>
      <c r="B34" s="297" t="s">
        <v>302</v>
      </c>
      <c r="C34" s="316" t="s">
        <v>274</v>
      </c>
      <c r="D34" s="316" t="s">
        <v>277</v>
      </c>
      <c r="E34" s="309">
        <v>12133219.210000001</v>
      </c>
      <c r="F34" s="310">
        <v>796.53458047137838</v>
      </c>
      <c r="G34" s="309">
        <v>12123946.16</v>
      </c>
      <c r="H34" s="310">
        <v>794.61295639481739</v>
      </c>
      <c r="I34" s="304">
        <v>7.648541058846714E-4</v>
      </c>
      <c r="J34" s="304">
        <v>2.4183145531371242E-3</v>
      </c>
    </row>
    <row r="35" spans="1:10" ht="12.75" customHeight="1">
      <c r="A35" s="298" t="s">
        <v>304</v>
      </c>
      <c r="B35" s="298" t="s">
        <v>302</v>
      </c>
      <c r="C35" s="299" t="s">
        <v>274</v>
      </c>
      <c r="D35" s="299" t="s">
        <v>275</v>
      </c>
      <c r="E35" s="307">
        <v>51833870.450000003</v>
      </c>
      <c r="F35" s="308">
        <v>76.525571098182709</v>
      </c>
      <c r="G35" s="309">
        <v>52259941.840000004</v>
      </c>
      <c r="H35" s="310">
        <v>77.072463339905184</v>
      </c>
      <c r="I35" s="304">
        <v>-8.1529250703046285E-3</v>
      </c>
      <c r="J35" s="304">
        <v>-7.0958188959209245E-3</v>
      </c>
    </row>
    <row r="36" spans="1:10" ht="12.75" customHeight="1">
      <c r="A36" s="298" t="s">
        <v>305</v>
      </c>
      <c r="B36" s="298" t="s">
        <v>302</v>
      </c>
      <c r="C36" s="299" t="s">
        <v>274</v>
      </c>
      <c r="D36" s="299" t="s">
        <v>277</v>
      </c>
      <c r="E36" s="307">
        <v>378519413.98000002</v>
      </c>
      <c r="F36" s="308">
        <v>140.95858537843421</v>
      </c>
      <c r="G36" s="309">
        <v>350036620.51999998</v>
      </c>
      <c r="H36" s="310">
        <v>140.83518741599201</v>
      </c>
      <c r="I36" s="304">
        <v>8.1370896044211438E-2</v>
      </c>
      <c r="J36" s="304">
        <v>8.7618701480973726E-4</v>
      </c>
    </row>
    <row r="37" spans="1:10" ht="12.75" customHeight="1">
      <c r="A37" s="298" t="s">
        <v>306</v>
      </c>
      <c r="B37" s="298" t="s">
        <v>302</v>
      </c>
      <c r="C37" s="299" t="s">
        <v>274</v>
      </c>
      <c r="D37" s="299" t="s">
        <v>293</v>
      </c>
      <c r="E37" s="307">
        <v>16335577.939999999</v>
      </c>
      <c r="F37" s="308">
        <v>1038.4590849867286</v>
      </c>
      <c r="G37" s="309">
        <v>16288657.869999999</v>
      </c>
      <c r="H37" s="310">
        <v>1034.5908655959984</v>
      </c>
      <c r="I37" s="304">
        <v>2.8805362832511339E-3</v>
      </c>
      <c r="J37" s="304">
        <v>3.7388880178270689E-3</v>
      </c>
    </row>
    <row r="38" spans="1:10" ht="12.75" customHeight="1">
      <c r="A38" s="298" t="s">
        <v>307</v>
      </c>
      <c r="B38" s="298" t="s">
        <v>302</v>
      </c>
      <c r="C38" s="299" t="s">
        <v>274</v>
      </c>
      <c r="D38" s="299" t="s">
        <v>273</v>
      </c>
      <c r="E38" s="307">
        <v>4497557.76</v>
      </c>
      <c r="F38" s="308">
        <v>511.73923373361731</v>
      </c>
      <c r="G38" s="309">
        <v>4528689.32</v>
      </c>
      <c r="H38" s="310">
        <v>506.43455544408533</v>
      </c>
      <c r="I38" s="304">
        <v>-6.8742980143315924E-3</v>
      </c>
      <c r="J38" s="304">
        <v>1.0474558326456274E-2</v>
      </c>
    </row>
    <row r="39" spans="1:10" ht="12.75" customHeight="1">
      <c r="A39" s="298" t="s">
        <v>308</v>
      </c>
      <c r="B39" s="298" t="s">
        <v>302</v>
      </c>
      <c r="C39" s="299" t="s">
        <v>274</v>
      </c>
      <c r="D39" s="299" t="s">
        <v>273</v>
      </c>
      <c r="E39" s="307">
        <v>3141711.82</v>
      </c>
      <c r="F39" s="308">
        <v>850.0777492032496</v>
      </c>
      <c r="G39" s="309">
        <v>3010311.44</v>
      </c>
      <c r="H39" s="310">
        <v>823.92554870296192</v>
      </c>
      <c r="I39" s="304">
        <v>4.3650094888520785E-2</v>
      </c>
      <c r="J39" s="304">
        <v>3.1740975311976838E-2</v>
      </c>
    </row>
    <row r="40" spans="1:10" ht="12.75" customHeight="1">
      <c r="A40" s="298" t="s">
        <v>309</v>
      </c>
      <c r="B40" s="298" t="s">
        <v>310</v>
      </c>
      <c r="C40" s="299" t="s">
        <v>274</v>
      </c>
      <c r="D40" s="299" t="s">
        <v>275</v>
      </c>
      <c r="E40" s="307">
        <v>59598481.369999997</v>
      </c>
      <c r="F40" s="308">
        <v>79.674065021590252</v>
      </c>
      <c r="G40" s="309">
        <v>58355584.700000003</v>
      </c>
      <c r="H40" s="310">
        <v>78.108912153855897</v>
      </c>
      <c r="I40" s="304">
        <v>2.1298675634724651E-2</v>
      </c>
      <c r="J40" s="304">
        <v>2.0038083037840604E-2</v>
      </c>
    </row>
    <row r="41" spans="1:10" ht="12.75" customHeight="1">
      <c r="A41" s="298" t="s">
        <v>311</v>
      </c>
      <c r="B41" s="298" t="s">
        <v>310</v>
      </c>
      <c r="C41" s="299" t="s">
        <v>274</v>
      </c>
      <c r="D41" s="299" t="s">
        <v>277</v>
      </c>
      <c r="E41" s="307">
        <v>256412050.81999999</v>
      </c>
      <c r="F41" s="308">
        <v>147.95964519781521</v>
      </c>
      <c r="G41" s="309">
        <v>263239823.53</v>
      </c>
      <c r="H41" s="310">
        <v>147.74688253334261</v>
      </c>
      <c r="I41" s="304">
        <v>-2.5937461203402901E-2</v>
      </c>
      <c r="J41" s="304">
        <v>1.4400484181085194E-3</v>
      </c>
    </row>
    <row r="42" spans="1:10" ht="12.75" customHeight="1">
      <c r="A42" s="298" t="s">
        <v>312</v>
      </c>
      <c r="B42" s="298" t="s">
        <v>310</v>
      </c>
      <c r="C42" s="299" t="s">
        <v>274</v>
      </c>
      <c r="D42" s="299" t="s">
        <v>293</v>
      </c>
      <c r="E42" s="307">
        <v>7293715.3200000003</v>
      </c>
      <c r="F42" s="308">
        <v>95.639513465979007</v>
      </c>
      <c r="G42" s="309">
        <v>7130762.2000000002</v>
      </c>
      <c r="H42" s="310">
        <v>94.925153745971258</v>
      </c>
      <c r="I42" s="304">
        <v>2.2852132132523018E-2</v>
      </c>
      <c r="J42" s="304">
        <v>7.5255050091300735E-3</v>
      </c>
    </row>
    <row r="43" spans="1:10" ht="12.75" customHeight="1">
      <c r="A43" s="298" t="s">
        <v>313</v>
      </c>
      <c r="B43" s="298" t="s">
        <v>310</v>
      </c>
      <c r="C43" s="299" t="s">
        <v>274</v>
      </c>
      <c r="D43" s="299" t="s">
        <v>273</v>
      </c>
      <c r="E43" s="307">
        <v>45119808.149999999</v>
      </c>
      <c r="F43" s="308">
        <v>65.918260210347796</v>
      </c>
      <c r="G43" s="309">
        <v>44157714.210000001</v>
      </c>
      <c r="H43" s="310">
        <v>64.876930686659477</v>
      </c>
      <c r="I43" s="304">
        <v>2.1787675318169386E-2</v>
      </c>
      <c r="J43" s="304">
        <v>1.6050844462998759E-2</v>
      </c>
    </row>
    <row r="44" spans="1:10" ht="12.75" customHeight="1">
      <c r="A44" s="298" t="s">
        <v>314</v>
      </c>
      <c r="B44" s="298" t="s">
        <v>315</v>
      </c>
      <c r="C44" s="299" t="s">
        <v>274</v>
      </c>
      <c r="D44" s="299" t="s">
        <v>293</v>
      </c>
      <c r="E44" s="307">
        <v>23995955.850000001</v>
      </c>
      <c r="F44" s="308">
        <v>18289.838876710968</v>
      </c>
      <c r="G44" s="309">
        <v>23177589.309999999</v>
      </c>
      <c r="H44" s="310">
        <v>18212.817224170689</v>
      </c>
      <c r="I44" s="304">
        <v>3.5308527088575126E-2</v>
      </c>
      <c r="J44" s="304">
        <v>4.2289807003641489E-3</v>
      </c>
    </row>
    <row r="45" spans="1:10" ht="12.75" customHeight="1">
      <c r="A45" s="298" t="s">
        <v>1153</v>
      </c>
      <c r="B45" s="298" t="s">
        <v>315</v>
      </c>
      <c r="C45" s="299" t="s">
        <v>272</v>
      </c>
      <c r="D45" s="299" t="s">
        <v>293</v>
      </c>
      <c r="E45" s="307">
        <v>7597424.3600000003</v>
      </c>
      <c r="F45" s="308">
        <v>1.0129899146666668</v>
      </c>
      <c r="G45" s="309">
        <v>7596337.8799999999</v>
      </c>
      <c r="H45" s="310">
        <v>1.0128450506666666</v>
      </c>
      <c r="I45" s="304">
        <v>1.430268133360002E-4</v>
      </c>
      <c r="J45" s="304">
        <v>1.4302681333622225E-4</v>
      </c>
    </row>
    <row r="46" spans="1:10" ht="12.75" customHeight="1">
      <c r="A46" s="298" t="s">
        <v>316</v>
      </c>
      <c r="B46" s="298" t="s">
        <v>315</v>
      </c>
      <c r="C46" s="299" t="s">
        <v>274</v>
      </c>
      <c r="D46" s="299" t="s">
        <v>273</v>
      </c>
      <c r="E46" s="307">
        <v>5547803.5099999998</v>
      </c>
      <c r="F46" s="308">
        <v>6445.8106440043703</v>
      </c>
      <c r="G46" s="309">
        <v>5798592.3300000001</v>
      </c>
      <c r="H46" s="310">
        <v>6458.2466882869967</v>
      </c>
      <c r="I46" s="304">
        <v>-4.3249948561222662E-2</v>
      </c>
      <c r="J46" s="304">
        <v>-1.9256068841688734E-3</v>
      </c>
    </row>
    <row r="47" spans="1:10" ht="12.75" customHeight="1">
      <c r="A47" s="298" t="s">
        <v>317</v>
      </c>
      <c r="B47" s="298" t="s">
        <v>315</v>
      </c>
      <c r="C47" s="299" t="s">
        <v>272</v>
      </c>
      <c r="D47" s="299" t="s">
        <v>275</v>
      </c>
      <c r="E47" s="307">
        <v>18289979.030000001</v>
      </c>
      <c r="F47" s="308">
        <v>1.0533303224689872</v>
      </c>
      <c r="G47" s="309">
        <v>17779703.5</v>
      </c>
      <c r="H47" s="310">
        <v>1.0213711515501813</v>
      </c>
      <c r="I47" s="304">
        <v>2.8699889736631512E-2</v>
      </c>
      <c r="J47" s="304">
        <v>3.1290457803022864E-2</v>
      </c>
    </row>
    <row r="48" spans="1:10" ht="12.75" customHeight="1">
      <c r="A48" s="298" t="s">
        <v>1154</v>
      </c>
      <c r="B48" s="298" t="s">
        <v>315</v>
      </c>
      <c r="C48" s="299" t="s">
        <v>272</v>
      </c>
      <c r="D48" s="299" t="s">
        <v>293</v>
      </c>
      <c r="E48" s="307">
        <v>30833998.82</v>
      </c>
      <c r="F48" s="308">
        <v>8.8857555965033796</v>
      </c>
      <c r="G48" s="309">
        <v>53527732.909999996</v>
      </c>
      <c r="H48" s="310">
        <v>8.9431810700576619</v>
      </c>
      <c r="I48" s="304">
        <v>-0.42396217542328185</v>
      </c>
      <c r="J48" s="304">
        <v>-6.4211462458863E-3</v>
      </c>
    </row>
    <row r="49" spans="1:10" ht="12.75" customHeight="1">
      <c r="A49" s="298" t="s">
        <v>318</v>
      </c>
      <c r="B49" s="298" t="s">
        <v>315</v>
      </c>
      <c r="C49" s="299" t="s">
        <v>272</v>
      </c>
      <c r="D49" s="299" t="s">
        <v>275</v>
      </c>
      <c r="E49" s="307">
        <v>12722252.880000001</v>
      </c>
      <c r="F49" s="308">
        <v>1.0962244799356862</v>
      </c>
      <c r="G49" s="309">
        <v>12687620</v>
      </c>
      <c r="H49" s="310">
        <v>1.09324030636008</v>
      </c>
      <c r="I49" s="304">
        <v>2.7296593056853613E-3</v>
      </c>
      <c r="J49" s="304">
        <v>2.7296593056853613E-3</v>
      </c>
    </row>
    <row r="50" spans="1:10" ht="12.75" customHeight="1">
      <c r="A50" s="298" t="s">
        <v>319</v>
      </c>
      <c r="B50" s="298" t="s">
        <v>320</v>
      </c>
      <c r="C50" s="299" t="s">
        <v>274</v>
      </c>
      <c r="D50" s="299" t="s">
        <v>273</v>
      </c>
      <c r="E50" s="307">
        <v>5800170.9400000004</v>
      </c>
      <c r="F50" s="308">
        <v>325.27661156463802</v>
      </c>
      <c r="G50" s="309">
        <v>6063251.6299999999</v>
      </c>
      <c r="H50" s="310">
        <v>320.0367377215332</v>
      </c>
      <c r="I50" s="304">
        <v>-4.3389373566209644E-2</v>
      </c>
      <c r="J50" s="304">
        <v>1.6372726082666489E-2</v>
      </c>
    </row>
    <row r="51" spans="1:10" ht="12.75" customHeight="1">
      <c r="A51" s="298" t="s">
        <v>321</v>
      </c>
      <c r="B51" s="298" t="s">
        <v>320</v>
      </c>
      <c r="C51" s="299" t="s">
        <v>274</v>
      </c>
      <c r="D51" s="299" t="s">
        <v>273</v>
      </c>
      <c r="E51" s="309">
        <v>8288983.1200000001</v>
      </c>
      <c r="F51" s="310">
        <v>558.84518792422966</v>
      </c>
      <c r="G51" s="309">
        <v>8090160.9000000004</v>
      </c>
      <c r="H51" s="310">
        <v>544.76068815710448</v>
      </c>
      <c r="I51" s="304">
        <v>2.4575805408270757E-2</v>
      </c>
      <c r="J51" s="304">
        <v>2.585447164840815E-2</v>
      </c>
    </row>
    <row r="52" spans="1:10" ht="12.75" customHeight="1">
      <c r="A52" s="298" t="s">
        <v>322</v>
      </c>
      <c r="B52" s="298" t="s">
        <v>320</v>
      </c>
      <c r="C52" s="299" t="s">
        <v>274</v>
      </c>
      <c r="D52" s="299" t="s">
        <v>277</v>
      </c>
      <c r="E52" s="309">
        <v>0</v>
      </c>
      <c r="F52" s="310">
        <v>0</v>
      </c>
      <c r="G52" s="309">
        <v>0</v>
      </c>
      <c r="H52" s="310">
        <v>0</v>
      </c>
      <c r="I52" s="304" t="s">
        <v>514</v>
      </c>
      <c r="J52" s="304" t="s">
        <v>514</v>
      </c>
    </row>
    <row r="53" spans="1:10" ht="12.75" customHeight="1">
      <c r="A53" s="298" t="s">
        <v>324</v>
      </c>
      <c r="B53" s="298" t="s">
        <v>320</v>
      </c>
      <c r="C53" s="299" t="s">
        <v>323</v>
      </c>
      <c r="D53" s="299" t="s">
        <v>273</v>
      </c>
      <c r="E53" s="309">
        <v>0</v>
      </c>
      <c r="F53" s="310">
        <v>0</v>
      </c>
      <c r="G53" s="309">
        <v>0</v>
      </c>
      <c r="H53" s="310">
        <v>0</v>
      </c>
      <c r="I53" s="304" t="s">
        <v>514</v>
      </c>
      <c r="J53" s="304" t="s">
        <v>514</v>
      </c>
    </row>
    <row r="54" spans="1:10" ht="12.75" customHeight="1">
      <c r="A54" s="298" t="s">
        <v>325</v>
      </c>
      <c r="B54" s="298" t="s">
        <v>320</v>
      </c>
      <c r="C54" s="299" t="s">
        <v>274</v>
      </c>
      <c r="D54" s="299" t="s">
        <v>273</v>
      </c>
      <c r="E54" s="309">
        <v>43334061.740000002</v>
      </c>
      <c r="F54" s="310">
        <v>976.19339382257567</v>
      </c>
      <c r="G54" s="309">
        <v>42720864.060000002</v>
      </c>
      <c r="H54" s="310">
        <v>933.02201007476094</v>
      </c>
      <c r="I54" s="304">
        <v>1.4353587959709424E-2</v>
      </c>
      <c r="J54" s="304">
        <v>4.6270488028846701E-2</v>
      </c>
    </row>
    <row r="55" spans="1:10" ht="12.75" customHeight="1">
      <c r="A55" s="298" t="s">
        <v>326</v>
      </c>
      <c r="B55" s="298" t="s">
        <v>327</v>
      </c>
      <c r="C55" s="299" t="s">
        <v>274</v>
      </c>
      <c r="D55" s="299" t="s">
        <v>275</v>
      </c>
      <c r="E55" s="307">
        <v>5613171.2699999996</v>
      </c>
      <c r="F55" s="308">
        <v>7.9021509547770608</v>
      </c>
      <c r="G55" s="309">
        <v>5597753.6100000003</v>
      </c>
      <c r="H55" s="310">
        <v>7.8627473565558059</v>
      </c>
      <c r="I55" s="304">
        <v>2.7542584176010187E-3</v>
      </c>
      <c r="J55" s="304">
        <v>5.0114287582190276E-3</v>
      </c>
    </row>
    <row r="56" spans="1:10" ht="12.75" customHeight="1">
      <c r="A56" s="298" t="s">
        <v>328</v>
      </c>
      <c r="B56" s="298" t="s">
        <v>327</v>
      </c>
      <c r="C56" s="299" t="s">
        <v>274</v>
      </c>
      <c r="D56" s="299" t="s">
        <v>273</v>
      </c>
      <c r="E56" s="307">
        <v>5673712.5899999999</v>
      </c>
      <c r="F56" s="308">
        <v>9.5154241547926723</v>
      </c>
      <c r="G56" s="309">
        <v>5463186.0899999999</v>
      </c>
      <c r="H56" s="310">
        <v>9.2209169739353527</v>
      </c>
      <c r="I56" s="304">
        <v>3.8535480309805914E-2</v>
      </c>
      <c r="J56" s="304">
        <v>3.1939034012538947E-2</v>
      </c>
    </row>
    <row r="57" spans="1:10" ht="12.75" customHeight="1">
      <c r="A57" s="298" t="s">
        <v>329</v>
      </c>
      <c r="B57" s="298" t="s">
        <v>327</v>
      </c>
      <c r="C57" s="299" t="s">
        <v>274</v>
      </c>
      <c r="D57" s="299" t="s">
        <v>273</v>
      </c>
      <c r="E57" s="307">
        <v>21820963.600000001</v>
      </c>
      <c r="F57" s="308">
        <v>6.5600858906596962</v>
      </c>
      <c r="G57" s="309">
        <v>20998634.690000001</v>
      </c>
      <c r="H57" s="310">
        <v>6.3836291446395483</v>
      </c>
      <c r="I57" s="304">
        <v>3.9161065571163611E-2</v>
      </c>
      <c r="J57" s="304">
        <v>2.764207350114023E-2</v>
      </c>
    </row>
    <row r="58" spans="1:10" ht="12.75" customHeight="1">
      <c r="A58" s="298" t="s">
        <v>330</v>
      </c>
      <c r="B58" s="298" t="s">
        <v>327</v>
      </c>
      <c r="C58" s="299" t="s">
        <v>274</v>
      </c>
      <c r="D58" s="299" t="s">
        <v>273</v>
      </c>
      <c r="E58" s="307">
        <v>7096171.9900000002</v>
      </c>
      <c r="F58" s="308">
        <v>12.141581011297472</v>
      </c>
      <c r="G58" s="309">
        <v>6856651.0599999996</v>
      </c>
      <c r="H58" s="310">
        <v>11.777940978994698</v>
      </c>
      <c r="I58" s="304">
        <v>3.493264100856841E-2</v>
      </c>
      <c r="J58" s="304">
        <v>3.0874669261062415E-2</v>
      </c>
    </row>
    <row r="59" spans="1:10" ht="12.75" customHeight="1">
      <c r="A59" s="298" t="s">
        <v>331</v>
      </c>
      <c r="B59" s="298" t="s">
        <v>327</v>
      </c>
      <c r="C59" s="299" t="s">
        <v>274</v>
      </c>
      <c r="D59" s="299" t="s">
        <v>273</v>
      </c>
      <c r="E59" s="307">
        <v>55582455.770000003</v>
      </c>
      <c r="F59" s="308">
        <v>14.333234436348139</v>
      </c>
      <c r="G59" s="309">
        <v>57245905.780000001</v>
      </c>
      <c r="H59" s="310">
        <v>14.522607460319156</v>
      </c>
      <c r="I59" s="304">
        <v>-2.9057973445170915E-2</v>
      </c>
      <c r="J59" s="304">
        <v>-1.3039877617600726E-2</v>
      </c>
    </row>
    <row r="60" spans="1:10" ht="12.75" customHeight="1">
      <c r="A60" s="298" t="s">
        <v>332</v>
      </c>
      <c r="B60" s="298" t="s">
        <v>333</v>
      </c>
      <c r="C60" s="299" t="s">
        <v>274</v>
      </c>
      <c r="D60" s="299" t="s">
        <v>275</v>
      </c>
      <c r="E60" s="309">
        <v>9753571.9000000004</v>
      </c>
      <c r="F60" s="310">
        <v>98.811007858407308</v>
      </c>
      <c r="G60" s="309">
        <v>10322835.74</v>
      </c>
      <c r="H60" s="310">
        <v>99.310086192030582</v>
      </c>
      <c r="I60" s="304">
        <v>-5.5146071713042644E-2</v>
      </c>
      <c r="J60" s="304">
        <v>-5.0254546417192181E-3</v>
      </c>
    </row>
    <row r="61" spans="1:10" ht="12.75" customHeight="1">
      <c r="A61" s="298" t="s">
        <v>334</v>
      </c>
      <c r="B61" s="298" t="s">
        <v>333</v>
      </c>
      <c r="C61" s="299" t="s">
        <v>274</v>
      </c>
      <c r="D61" s="299" t="s">
        <v>273</v>
      </c>
      <c r="E61" s="309">
        <v>0</v>
      </c>
      <c r="F61" s="310">
        <v>0</v>
      </c>
      <c r="G61" s="309">
        <v>0</v>
      </c>
      <c r="H61" s="310">
        <v>0</v>
      </c>
      <c r="I61" s="304" t="s">
        <v>514</v>
      </c>
      <c r="J61" s="304" t="s">
        <v>514</v>
      </c>
    </row>
    <row r="62" spans="1:10" ht="12.75" customHeight="1">
      <c r="A62" s="297" t="s">
        <v>335</v>
      </c>
      <c r="B62" s="298" t="s">
        <v>333</v>
      </c>
      <c r="C62" s="299" t="s">
        <v>274</v>
      </c>
      <c r="D62" s="316" t="s">
        <v>277</v>
      </c>
      <c r="E62" s="309">
        <v>192557783.59</v>
      </c>
      <c r="F62" s="310">
        <v>1293.9319511996923</v>
      </c>
      <c r="G62" s="309">
        <v>209903011.53999999</v>
      </c>
      <c r="H62" s="310">
        <v>1291.6274567517842</v>
      </c>
      <c r="I62" s="304">
        <v>-8.2634488294107244E-2</v>
      </c>
      <c r="J62" s="304">
        <v>1.7841788945114345E-3</v>
      </c>
    </row>
    <row r="63" spans="1:10" ht="12.75" customHeight="1">
      <c r="A63" s="298" t="s">
        <v>336</v>
      </c>
      <c r="B63" s="298" t="s">
        <v>333</v>
      </c>
      <c r="C63" s="299" t="s">
        <v>272</v>
      </c>
      <c r="D63" s="299" t="s">
        <v>273</v>
      </c>
      <c r="E63" s="309">
        <v>7838456.8099999996</v>
      </c>
      <c r="F63" s="310">
        <v>785.21333417693597</v>
      </c>
      <c r="G63" s="309">
        <v>7874435.3700000001</v>
      </c>
      <c r="H63" s="310">
        <v>788.81746771256303</v>
      </c>
      <c r="I63" s="304">
        <v>-4.5690336271057008E-3</v>
      </c>
      <c r="J63" s="304">
        <v>-4.5690336271057008E-3</v>
      </c>
    </row>
    <row r="64" spans="1:10" ht="12.75" customHeight="1">
      <c r="A64" s="298" t="s">
        <v>337</v>
      </c>
      <c r="B64" s="298" t="s">
        <v>333</v>
      </c>
      <c r="C64" s="299" t="s">
        <v>272</v>
      </c>
      <c r="D64" s="299" t="s">
        <v>273</v>
      </c>
      <c r="E64" s="307">
        <v>9149728.1699999999</v>
      </c>
      <c r="F64" s="308">
        <v>790.85732864313627</v>
      </c>
      <c r="G64" s="309">
        <v>9270733.7400000002</v>
      </c>
      <c r="H64" s="310">
        <v>801.31645268082229</v>
      </c>
      <c r="I64" s="304">
        <v>-1.3052426419917884E-2</v>
      </c>
      <c r="J64" s="304">
        <v>-1.3052426419917884E-2</v>
      </c>
    </row>
    <row r="65" spans="1:10" ht="12.75" customHeight="1">
      <c r="A65" s="298" t="s">
        <v>338</v>
      </c>
      <c r="B65" s="298" t="s">
        <v>333</v>
      </c>
      <c r="C65" s="299" t="s">
        <v>272</v>
      </c>
      <c r="D65" s="299" t="s">
        <v>273</v>
      </c>
      <c r="E65" s="317">
        <v>11717439.460000001</v>
      </c>
      <c r="F65" s="318">
        <v>478.03918105661785</v>
      </c>
      <c r="G65" s="317">
        <v>11562153.789999999</v>
      </c>
      <c r="H65" s="318">
        <v>471.70395442540399</v>
      </c>
      <c r="I65" s="304">
        <v>1.3430514142988459E-2</v>
      </c>
      <c r="J65" s="304">
        <v>1.3430514142988237E-2</v>
      </c>
    </row>
    <row r="66" spans="1:10" ht="12.75" customHeight="1">
      <c r="A66" s="408" t="s">
        <v>1155</v>
      </c>
      <c r="B66" s="298" t="s">
        <v>1231</v>
      </c>
      <c r="C66" s="316" t="s">
        <v>274</v>
      </c>
      <c r="D66" s="316" t="s">
        <v>275</v>
      </c>
      <c r="E66" s="317">
        <v>7849056.0800000001</v>
      </c>
      <c r="F66" s="318">
        <v>72.251069954390815</v>
      </c>
      <c r="G66" s="317">
        <v>7717869.54</v>
      </c>
      <c r="H66" s="318">
        <v>70.304829018999442</v>
      </c>
      <c r="I66" s="304">
        <v>1.6997765940469645E-2</v>
      </c>
      <c r="J66" s="304">
        <v>2.7682891240165208E-2</v>
      </c>
    </row>
    <row r="67" spans="1:10" ht="12.75" customHeight="1">
      <c r="A67" s="408" t="s">
        <v>1156</v>
      </c>
      <c r="B67" s="298" t="s">
        <v>1231</v>
      </c>
      <c r="C67" s="316" t="s">
        <v>274</v>
      </c>
      <c r="D67" s="316" t="s">
        <v>275</v>
      </c>
      <c r="E67" s="309">
        <v>5633345.5499999998</v>
      </c>
      <c r="F67" s="310">
        <v>63.542562630131386</v>
      </c>
      <c r="G67" s="309">
        <v>7551221.2199999997</v>
      </c>
      <c r="H67" s="310">
        <v>63.687823885552092</v>
      </c>
      <c r="I67" s="304">
        <v>-0.25398218567883513</v>
      </c>
      <c r="J67" s="304">
        <v>-2.2808324505126931E-3</v>
      </c>
    </row>
    <row r="68" spans="1:10" ht="12.75" customHeight="1">
      <c r="A68" s="408" t="s">
        <v>1157</v>
      </c>
      <c r="B68" s="298" t="s">
        <v>1231</v>
      </c>
      <c r="C68" s="316" t="s">
        <v>274</v>
      </c>
      <c r="D68" s="316" t="s">
        <v>273</v>
      </c>
      <c r="E68" s="307">
        <v>42901877.030000001</v>
      </c>
      <c r="F68" s="308">
        <v>95.155162964876638</v>
      </c>
      <c r="G68" s="309">
        <v>42599307.009999998</v>
      </c>
      <c r="H68" s="310">
        <v>94.151709300105793</v>
      </c>
      <c r="I68" s="304">
        <v>7.1026981713335768E-3</v>
      </c>
      <c r="J68" s="304">
        <v>1.0657837996040698E-2</v>
      </c>
    </row>
    <row r="69" spans="1:10" ht="12.75" customHeight="1">
      <c r="A69" s="408" t="s">
        <v>1158</v>
      </c>
      <c r="B69" s="298" t="s">
        <v>1231</v>
      </c>
      <c r="C69" s="316" t="s">
        <v>274</v>
      </c>
      <c r="D69" s="316" t="s">
        <v>273</v>
      </c>
      <c r="E69" s="307">
        <v>4558353.74</v>
      </c>
      <c r="F69" s="308">
        <v>66.062170129993888</v>
      </c>
      <c r="G69" s="309">
        <v>8372293.8600000003</v>
      </c>
      <c r="H69" s="310">
        <v>65.428291426212198</v>
      </c>
      <c r="I69" s="304">
        <v>-0.45554303083193504</v>
      </c>
      <c r="J69" s="304">
        <v>9.6881439200739994E-3</v>
      </c>
    </row>
    <row r="70" spans="1:10" ht="12.75" customHeight="1">
      <c r="A70" s="408" t="s">
        <v>1159</v>
      </c>
      <c r="B70" s="319" t="s">
        <v>1231</v>
      </c>
      <c r="C70" s="299" t="s">
        <v>274</v>
      </c>
      <c r="D70" s="299" t="s">
        <v>273</v>
      </c>
      <c r="E70" s="307">
        <v>9496780.5399999991</v>
      </c>
      <c r="F70" s="308">
        <v>493.00288512765246</v>
      </c>
      <c r="G70" s="309">
        <v>11124568.939999999</v>
      </c>
      <c r="H70" s="310">
        <v>485.33335316914884</v>
      </c>
      <c r="I70" s="304">
        <v>-0.14632372802752391</v>
      </c>
      <c r="J70" s="304">
        <v>1.5802606411496001E-2</v>
      </c>
    </row>
    <row r="71" spans="1:10" ht="12.75" customHeight="1">
      <c r="A71" s="408" t="s">
        <v>1160</v>
      </c>
      <c r="B71" s="319" t="s">
        <v>1231</v>
      </c>
      <c r="C71" s="299" t="s">
        <v>274</v>
      </c>
      <c r="D71" s="299" t="s">
        <v>277</v>
      </c>
      <c r="E71" s="307">
        <v>10514983.609999999</v>
      </c>
      <c r="F71" s="308">
        <v>103.95139060104543</v>
      </c>
      <c r="G71" s="309">
        <v>10487432.48</v>
      </c>
      <c r="H71" s="310">
        <v>103.73454378235138</v>
      </c>
      <c r="I71" s="304">
        <v>2.6270614902685896E-3</v>
      </c>
      <c r="J71" s="304">
        <v>2.090401237499373E-3</v>
      </c>
    </row>
    <row r="72" spans="1:10" ht="12.75" customHeight="1">
      <c r="A72" s="408" t="s">
        <v>1161</v>
      </c>
      <c r="B72" s="319" t="s">
        <v>1231</v>
      </c>
      <c r="C72" s="299" t="s">
        <v>274</v>
      </c>
      <c r="D72" s="299" t="s">
        <v>273</v>
      </c>
      <c r="E72" s="307">
        <v>23388765.170000002</v>
      </c>
      <c r="F72" s="308">
        <v>91.8297437658305</v>
      </c>
      <c r="G72" s="309">
        <v>23035863.489999998</v>
      </c>
      <c r="H72" s="310">
        <v>90.060994830919427</v>
      </c>
      <c r="I72" s="304">
        <v>1.5319663625945612E-2</v>
      </c>
      <c r="J72" s="304">
        <v>1.963945588466709E-2</v>
      </c>
    </row>
    <row r="73" spans="1:10" ht="12.75" customHeight="1">
      <c r="A73" s="408" t="s">
        <v>1162</v>
      </c>
      <c r="B73" s="319" t="s">
        <v>1231</v>
      </c>
      <c r="C73" s="299" t="s">
        <v>272</v>
      </c>
      <c r="D73" s="299" t="s">
        <v>273</v>
      </c>
      <c r="E73" s="307">
        <v>9430183.1699999999</v>
      </c>
      <c r="F73" s="308">
        <v>46.109501767006961</v>
      </c>
      <c r="G73" s="309">
        <v>9540919.8100000005</v>
      </c>
      <c r="H73" s="310">
        <v>46.650955862405233</v>
      </c>
      <c r="I73" s="304">
        <v>-1.1606495202269196E-2</v>
      </c>
      <c r="J73" s="304">
        <v>-1.1606495202269085E-2</v>
      </c>
    </row>
    <row r="74" spans="1:10" ht="12.75" customHeight="1">
      <c r="A74" s="408" t="s">
        <v>1163</v>
      </c>
      <c r="B74" s="319" t="s">
        <v>1231</v>
      </c>
      <c r="C74" s="299" t="s">
        <v>274</v>
      </c>
      <c r="D74" s="299" t="s">
        <v>273</v>
      </c>
      <c r="E74" s="309">
        <v>16391366.869999999</v>
      </c>
      <c r="F74" s="310">
        <v>148.30362200720865</v>
      </c>
      <c r="G74" s="309">
        <v>14423476.42</v>
      </c>
      <c r="H74" s="310">
        <v>145.83645079246904</v>
      </c>
      <c r="I74" s="304">
        <v>0.13643662544983037</v>
      </c>
      <c r="J74" s="304">
        <v>1.691738383190966E-2</v>
      </c>
    </row>
    <row r="75" spans="1:10" ht="12.75" customHeight="1">
      <c r="A75" s="298" t="s">
        <v>339</v>
      </c>
      <c r="B75" s="319" t="s">
        <v>340</v>
      </c>
      <c r="C75" s="299" t="s">
        <v>274</v>
      </c>
      <c r="D75" s="299" t="s">
        <v>273</v>
      </c>
      <c r="E75" s="309">
        <v>0</v>
      </c>
      <c r="F75" s="310">
        <v>0</v>
      </c>
      <c r="G75" s="309">
        <v>0</v>
      </c>
      <c r="H75" s="310">
        <v>0</v>
      </c>
      <c r="I75" s="304" t="s">
        <v>514</v>
      </c>
      <c r="J75" s="304" t="s">
        <v>514</v>
      </c>
    </row>
    <row r="76" spans="1:10" ht="12.75" customHeight="1">
      <c r="A76" s="314" t="s">
        <v>1112</v>
      </c>
      <c r="B76" s="319" t="s">
        <v>340</v>
      </c>
      <c r="C76" s="316" t="s">
        <v>274</v>
      </c>
      <c r="D76" s="316" t="s">
        <v>277</v>
      </c>
      <c r="E76" s="307">
        <v>39176993.340000004</v>
      </c>
      <c r="F76" s="308">
        <v>767.7050007409274</v>
      </c>
      <c r="G76" s="309">
        <v>32922265.600000001</v>
      </c>
      <c r="H76" s="310">
        <v>766.0085247205501</v>
      </c>
      <c r="I76" s="304">
        <v>0.18998472996949523</v>
      </c>
      <c r="J76" s="304">
        <v>2.2146960061524279E-3</v>
      </c>
    </row>
    <row r="77" spans="1:10" ht="12.75" customHeight="1">
      <c r="A77" s="298" t="s">
        <v>341</v>
      </c>
      <c r="B77" s="319" t="s">
        <v>340</v>
      </c>
      <c r="C77" s="299" t="s">
        <v>274</v>
      </c>
      <c r="D77" s="299" t="s">
        <v>273</v>
      </c>
      <c r="E77" s="309">
        <v>110300425.78</v>
      </c>
      <c r="F77" s="310">
        <v>37.471453407888113</v>
      </c>
      <c r="G77" s="309">
        <v>110307768.31</v>
      </c>
      <c r="H77" s="310">
        <v>38.256557759473679</v>
      </c>
      <c r="I77" s="304">
        <v>-6.6564033635141406E-5</v>
      </c>
      <c r="J77" s="304">
        <v>-2.052208556038071E-2</v>
      </c>
    </row>
    <row r="78" spans="1:10" ht="12.75" customHeight="1">
      <c r="A78" s="319" t="s">
        <v>342</v>
      </c>
      <c r="B78" s="319" t="s">
        <v>340</v>
      </c>
      <c r="C78" s="320" t="s">
        <v>274</v>
      </c>
      <c r="D78" s="320" t="s">
        <v>273</v>
      </c>
      <c r="E78" s="307">
        <v>11095953.710000001</v>
      </c>
      <c r="F78" s="308">
        <v>650.84140460302456</v>
      </c>
      <c r="G78" s="309">
        <v>10124330.699999999</v>
      </c>
      <c r="H78" s="310">
        <v>634.42512258467627</v>
      </c>
      <c r="I78" s="304">
        <v>9.5969110333387508E-2</v>
      </c>
      <c r="J78" s="304">
        <v>2.5875838509464399E-2</v>
      </c>
    </row>
    <row r="79" spans="1:10" ht="12.75" customHeight="1">
      <c r="A79" s="298" t="s">
        <v>343</v>
      </c>
      <c r="B79" s="298" t="s">
        <v>340</v>
      </c>
      <c r="C79" s="299" t="s">
        <v>274</v>
      </c>
      <c r="D79" s="299" t="s">
        <v>277</v>
      </c>
      <c r="E79" s="307">
        <v>312226929.75</v>
      </c>
      <c r="F79" s="308">
        <v>130.35589100964657</v>
      </c>
      <c r="G79" s="309">
        <v>323183865.01999998</v>
      </c>
      <c r="H79" s="310">
        <v>130.22506146460341</v>
      </c>
      <c r="I79" s="304">
        <v>-3.3903101162930604E-2</v>
      </c>
      <c r="J79" s="304">
        <v>1.0046418375369015E-3</v>
      </c>
    </row>
    <row r="80" spans="1:10" ht="12.75" customHeight="1">
      <c r="A80" s="298" t="s">
        <v>344</v>
      </c>
      <c r="B80" s="298" t="s">
        <v>340</v>
      </c>
      <c r="C80" s="299" t="s">
        <v>274</v>
      </c>
      <c r="D80" s="299" t="s">
        <v>275</v>
      </c>
      <c r="E80" s="307">
        <v>47085522.399999999</v>
      </c>
      <c r="F80" s="308">
        <v>100.36234781541403</v>
      </c>
      <c r="G80" s="309">
        <v>44640974.520000003</v>
      </c>
      <c r="H80" s="310">
        <v>98.502592830854994</v>
      </c>
      <c r="I80" s="304">
        <v>5.4760181790045603E-2</v>
      </c>
      <c r="J80" s="304">
        <v>1.8880264276418979E-2</v>
      </c>
    </row>
    <row r="81" spans="1:10" ht="12.75" customHeight="1">
      <c r="A81" s="298" t="s">
        <v>345</v>
      </c>
      <c r="B81" s="298" t="s">
        <v>346</v>
      </c>
      <c r="C81" s="299" t="s">
        <v>274</v>
      </c>
      <c r="D81" s="299" t="s">
        <v>293</v>
      </c>
      <c r="E81" s="307">
        <v>27347883.850000001</v>
      </c>
      <c r="F81" s="308">
        <v>843.17747316945804</v>
      </c>
      <c r="G81" s="309">
        <v>27475449.530000001</v>
      </c>
      <c r="H81" s="310">
        <v>840.24159998832999</v>
      </c>
      <c r="I81" s="304">
        <v>-4.6428969200562609E-3</v>
      </c>
      <c r="J81" s="304">
        <v>3.4940821558571145E-3</v>
      </c>
    </row>
    <row r="82" spans="1:10" ht="12.75" customHeight="1">
      <c r="A82" s="298" t="s">
        <v>347</v>
      </c>
      <c r="B82" s="298" t="s">
        <v>346</v>
      </c>
      <c r="C82" s="299" t="s">
        <v>274</v>
      </c>
      <c r="D82" s="299" t="s">
        <v>277</v>
      </c>
      <c r="E82" s="307">
        <v>27273682.350000001</v>
      </c>
      <c r="F82" s="308">
        <v>707.69013668568584</v>
      </c>
      <c r="G82" s="309">
        <v>28605558.68</v>
      </c>
      <c r="H82" s="310">
        <v>720.87004061209996</v>
      </c>
      <c r="I82" s="304">
        <v>-4.6560053061686868E-2</v>
      </c>
      <c r="J82" s="304">
        <v>-1.8283328733183168E-2</v>
      </c>
    </row>
    <row r="83" spans="1:10" ht="12.75" customHeight="1">
      <c r="A83" s="298" t="s">
        <v>348</v>
      </c>
      <c r="B83" s="298" t="s">
        <v>346</v>
      </c>
      <c r="C83" s="299" t="s">
        <v>274</v>
      </c>
      <c r="D83" s="299" t="s">
        <v>273</v>
      </c>
      <c r="E83" s="307">
        <v>181273797.83000001</v>
      </c>
      <c r="F83" s="308">
        <v>67.477597283456092</v>
      </c>
      <c r="G83" s="309">
        <v>184871102.94999999</v>
      </c>
      <c r="H83" s="310">
        <v>67.777078034205203</v>
      </c>
      <c r="I83" s="304">
        <v>-1.9458450036796138E-2</v>
      </c>
      <c r="J83" s="304">
        <v>-4.4186140718248668E-3</v>
      </c>
    </row>
    <row r="84" spans="1:10" ht="12.75" customHeight="1">
      <c r="A84" s="298" t="s">
        <v>349</v>
      </c>
      <c r="B84" s="298" t="s">
        <v>346</v>
      </c>
      <c r="C84" s="299" t="s">
        <v>274</v>
      </c>
      <c r="D84" s="299" t="s">
        <v>277</v>
      </c>
      <c r="E84" s="307">
        <v>422210802.94999999</v>
      </c>
      <c r="F84" s="308">
        <v>1035.6529977487719</v>
      </c>
      <c r="G84" s="309">
        <v>424261132.61000001</v>
      </c>
      <c r="H84" s="310">
        <v>1033.215607667616</v>
      </c>
      <c r="I84" s="304">
        <v>-4.8327067987271599E-3</v>
      </c>
      <c r="J84" s="304">
        <v>2.3590333547689468E-3</v>
      </c>
    </row>
    <row r="85" spans="1:10" ht="12.75" customHeight="1">
      <c r="A85" s="298" t="s">
        <v>350</v>
      </c>
      <c r="B85" s="298" t="s">
        <v>346</v>
      </c>
      <c r="C85" s="299" t="s">
        <v>274</v>
      </c>
      <c r="D85" s="299" t="s">
        <v>275</v>
      </c>
      <c r="E85" s="307">
        <v>166026678.43000001</v>
      </c>
      <c r="F85" s="308">
        <v>91.237113507322874</v>
      </c>
      <c r="G85" s="309">
        <v>168810715.83000001</v>
      </c>
      <c r="H85" s="310">
        <v>91.555300292079551</v>
      </c>
      <c r="I85" s="304">
        <v>-1.6492065603250339E-2</v>
      </c>
      <c r="J85" s="304">
        <v>-3.4753507851713605E-3</v>
      </c>
    </row>
    <row r="86" spans="1:10" ht="12.75" customHeight="1">
      <c r="A86" s="298" t="s">
        <v>351</v>
      </c>
      <c r="B86" s="298" t="s">
        <v>346</v>
      </c>
      <c r="C86" s="299" t="s">
        <v>274</v>
      </c>
      <c r="D86" s="299" t="s">
        <v>273</v>
      </c>
      <c r="E86" s="307">
        <v>81673844.269999996</v>
      </c>
      <c r="F86" s="308">
        <v>59.100149466635408</v>
      </c>
      <c r="G86" s="309">
        <v>85360695.599999994</v>
      </c>
      <c r="H86" s="310">
        <v>57.401363764917043</v>
      </c>
      <c r="I86" s="304">
        <v>-4.3191439620836491E-2</v>
      </c>
      <c r="J86" s="304">
        <v>2.9594866572780543E-2</v>
      </c>
    </row>
    <row r="87" spans="1:10" ht="12.75" customHeight="1">
      <c r="A87" s="298" t="s">
        <v>352</v>
      </c>
      <c r="B87" s="298" t="s">
        <v>346</v>
      </c>
      <c r="C87" s="299" t="s">
        <v>274</v>
      </c>
      <c r="D87" s="299" t="s">
        <v>277</v>
      </c>
      <c r="E87" s="307">
        <v>1201977874.27</v>
      </c>
      <c r="F87" s="308">
        <v>141.00171836582282</v>
      </c>
      <c r="G87" s="309">
        <v>1404322456.3900001</v>
      </c>
      <c r="H87" s="310">
        <v>140.89725970160143</v>
      </c>
      <c r="I87" s="304">
        <v>-0.14408698030803702</v>
      </c>
      <c r="J87" s="304">
        <v>7.4138180148164423E-4</v>
      </c>
    </row>
    <row r="88" spans="1:10" ht="12.75" customHeight="1">
      <c r="A88" s="298" t="s">
        <v>353</v>
      </c>
      <c r="B88" s="298" t="s">
        <v>354</v>
      </c>
      <c r="C88" s="299" t="s">
        <v>274</v>
      </c>
      <c r="D88" s="299" t="s">
        <v>273</v>
      </c>
      <c r="E88" s="307">
        <v>11866888.460000001</v>
      </c>
      <c r="F88" s="308">
        <v>696.42314018414197</v>
      </c>
      <c r="G88" s="309">
        <v>11638055.710000001</v>
      </c>
      <c r="H88" s="310">
        <v>685.62438936317824</v>
      </c>
      <c r="I88" s="304">
        <v>1.9662455284809699E-2</v>
      </c>
      <c r="J88" s="304">
        <v>1.5750243119259322E-2</v>
      </c>
    </row>
    <row r="89" spans="1:10" ht="12.75" customHeight="1">
      <c r="A89" s="298" t="s">
        <v>355</v>
      </c>
      <c r="B89" s="298" t="s">
        <v>354</v>
      </c>
      <c r="C89" s="299" t="s">
        <v>274</v>
      </c>
      <c r="D89" s="299" t="s">
        <v>273</v>
      </c>
      <c r="E89" s="307">
        <v>12770639.800000001</v>
      </c>
      <c r="F89" s="308">
        <v>73.902124219682293</v>
      </c>
      <c r="G89" s="309">
        <v>12599420.57</v>
      </c>
      <c r="H89" s="310">
        <v>73.730087715288789</v>
      </c>
      <c r="I89" s="304">
        <v>1.3589452709252603E-2</v>
      </c>
      <c r="J89" s="304">
        <v>2.3333283565025731E-3</v>
      </c>
    </row>
    <row r="90" spans="1:10" ht="12.75" customHeight="1">
      <c r="A90" s="298" t="s">
        <v>1293</v>
      </c>
      <c r="B90" s="298" t="s">
        <v>357</v>
      </c>
      <c r="C90" s="299" t="s">
        <v>274</v>
      </c>
      <c r="D90" s="299" t="s">
        <v>273</v>
      </c>
      <c r="E90" s="307">
        <v>34772157.899999999</v>
      </c>
      <c r="F90" s="308">
        <v>855.82188158266024</v>
      </c>
      <c r="G90" s="309">
        <v>34773621.57</v>
      </c>
      <c r="H90" s="310">
        <v>851.65160135473479</v>
      </c>
      <c r="I90" s="304">
        <v>-4.2091388067100333E-5</v>
      </c>
      <c r="J90" s="304">
        <v>4.8966974538551256E-3</v>
      </c>
    </row>
    <row r="91" spans="1:10" ht="12.75" customHeight="1">
      <c r="A91" s="298" t="s">
        <v>356</v>
      </c>
      <c r="B91" s="298" t="s">
        <v>357</v>
      </c>
      <c r="C91" s="321" t="s">
        <v>274</v>
      </c>
      <c r="D91" s="321" t="s">
        <v>275</v>
      </c>
      <c r="E91" s="307">
        <v>145128253.69999999</v>
      </c>
      <c r="F91" s="308">
        <v>903.92570601718273</v>
      </c>
      <c r="G91" s="309">
        <v>144820761.13999999</v>
      </c>
      <c r="H91" s="310">
        <v>895.43274599298866</v>
      </c>
      <c r="I91" s="304">
        <v>2.1232629740342013E-3</v>
      </c>
      <c r="J91" s="304">
        <v>9.4847547872238813E-3</v>
      </c>
    </row>
    <row r="92" spans="1:10" ht="12.75" customHeight="1">
      <c r="A92" s="298" t="s">
        <v>358</v>
      </c>
      <c r="B92" s="298" t="s">
        <v>357</v>
      </c>
      <c r="C92" s="321" t="s">
        <v>274</v>
      </c>
      <c r="D92" s="321" t="s">
        <v>293</v>
      </c>
      <c r="E92" s="307">
        <v>64905553.549999997</v>
      </c>
      <c r="F92" s="308">
        <v>1187.5801982599608</v>
      </c>
      <c r="G92" s="309">
        <v>64865030.479999997</v>
      </c>
      <c r="H92" s="310">
        <v>1162.4322072417965</v>
      </c>
      <c r="I92" s="304">
        <v>6.2472906742083723E-4</v>
      </c>
      <c r="J92" s="304">
        <v>2.1633942058294275E-2</v>
      </c>
    </row>
    <row r="93" spans="1:10" ht="12.75" customHeight="1">
      <c r="A93" s="298" t="s">
        <v>359</v>
      </c>
      <c r="B93" s="298" t="s">
        <v>357</v>
      </c>
      <c r="C93" s="321" t="s">
        <v>274</v>
      </c>
      <c r="D93" s="321" t="s">
        <v>277</v>
      </c>
      <c r="E93" s="307">
        <v>725841565.65999997</v>
      </c>
      <c r="F93" s="308">
        <v>154.20572228178733</v>
      </c>
      <c r="G93" s="309">
        <v>807413278.53999996</v>
      </c>
      <c r="H93" s="310">
        <v>154.01891140126526</v>
      </c>
      <c r="I93" s="304">
        <v>-0.10102845103996994</v>
      </c>
      <c r="J93" s="304">
        <v>1.212908718951855E-3</v>
      </c>
    </row>
    <row r="94" spans="1:10" ht="12.75" customHeight="1">
      <c r="A94" s="298" t="s">
        <v>360</v>
      </c>
      <c r="B94" s="298" t="s">
        <v>357</v>
      </c>
      <c r="C94" s="321" t="s">
        <v>274</v>
      </c>
      <c r="D94" s="321" t="s">
        <v>277</v>
      </c>
      <c r="E94" s="307">
        <v>138867617.36000001</v>
      </c>
      <c r="F94" s="308">
        <v>791.86015018275725</v>
      </c>
      <c r="G94" s="309">
        <v>124889748.36</v>
      </c>
      <c r="H94" s="310">
        <v>790.41453520336847</v>
      </c>
      <c r="I94" s="304">
        <v>0.11192166837992357</v>
      </c>
      <c r="J94" s="304">
        <v>1.8289326865894573E-3</v>
      </c>
    </row>
    <row r="95" spans="1:10" ht="12.75" customHeight="1">
      <c r="A95" s="298" t="s">
        <v>1241</v>
      </c>
      <c r="B95" s="298" t="s">
        <v>357</v>
      </c>
      <c r="C95" s="321" t="s">
        <v>274</v>
      </c>
      <c r="D95" s="321" t="s">
        <v>273</v>
      </c>
      <c r="E95" s="307">
        <v>95802332.200000003</v>
      </c>
      <c r="F95" s="308">
        <v>361.1025017671796</v>
      </c>
      <c r="G95" s="309">
        <v>96553310.049999997</v>
      </c>
      <c r="H95" s="310">
        <v>360.74167634015578</v>
      </c>
      <c r="I95" s="304">
        <v>-7.7778571196689406E-3</v>
      </c>
      <c r="J95" s="304">
        <v>1.000232162484016E-3</v>
      </c>
    </row>
    <row r="96" spans="1:10" ht="12.75" customHeight="1">
      <c r="A96" s="298" t="s">
        <v>361</v>
      </c>
      <c r="B96" s="298" t="s">
        <v>357</v>
      </c>
      <c r="C96" s="321" t="s">
        <v>274</v>
      </c>
      <c r="D96" s="321" t="s">
        <v>275</v>
      </c>
      <c r="E96" s="307">
        <v>12573110.119999999</v>
      </c>
      <c r="F96" s="308">
        <v>703.19497105849223</v>
      </c>
      <c r="G96" s="309">
        <v>14251807.02</v>
      </c>
      <c r="H96" s="310">
        <v>689.97921131103283</v>
      </c>
      <c r="I96" s="304">
        <v>-0.1177883546727958</v>
      </c>
      <c r="J96" s="304">
        <v>1.915385207381548E-2</v>
      </c>
    </row>
    <row r="97" spans="1:10" ht="12.75" customHeight="1">
      <c r="A97" s="298" t="s">
        <v>362</v>
      </c>
      <c r="B97" s="298" t="s">
        <v>357</v>
      </c>
      <c r="C97" s="321" t="s">
        <v>274</v>
      </c>
      <c r="D97" s="321" t="s">
        <v>273</v>
      </c>
      <c r="E97" s="307">
        <v>43186366.079999998</v>
      </c>
      <c r="F97" s="308">
        <v>925.47139709448754</v>
      </c>
      <c r="G97" s="309">
        <v>42791262.399999999</v>
      </c>
      <c r="H97" s="310">
        <v>901.1784655229178</v>
      </c>
      <c r="I97" s="304">
        <v>9.2332793621905385E-3</v>
      </c>
      <c r="J97" s="304">
        <v>2.6956848727486493E-2</v>
      </c>
    </row>
    <row r="98" spans="1:10" ht="12.75" customHeight="1">
      <c r="A98" s="298" t="s">
        <v>363</v>
      </c>
      <c r="B98" s="298" t="s">
        <v>357</v>
      </c>
      <c r="C98" s="321" t="s">
        <v>272</v>
      </c>
      <c r="D98" s="321" t="s">
        <v>275</v>
      </c>
      <c r="E98" s="322">
        <v>13052134.710000001</v>
      </c>
      <c r="F98" s="323">
        <v>422.09941174204533</v>
      </c>
      <c r="G98" s="315">
        <v>12906050.82</v>
      </c>
      <c r="H98" s="324">
        <v>417.37513288620841</v>
      </c>
      <c r="I98" s="304">
        <v>1.1319023304450448E-2</v>
      </c>
      <c r="J98" s="304">
        <v>1.1319023304450004E-2</v>
      </c>
    </row>
    <row r="99" spans="1:10" ht="12.75" customHeight="1">
      <c r="A99" s="298" t="s">
        <v>589</v>
      </c>
      <c r="B99" s="298" t="s">
        <v>1164</v>
      </c>
      <c r="C99" s="321" t="s">
        <v>274</v>
      </c>
      <c r="D99" s="321" t="s">
        <v>275</v>
      </c>
      <c r="E99" s="309">
        <v>0</v>
      </c>
      <c r="F99" s="310">
        <v>0</v>
      </c>
      <c r="G99" s="309">
        <v>0</v>
      </c>
      <c r="H99" s="310">
        <v>0</v>
      </c>
      <c r="I99" s="304" t="s">
        <v>514</v>
      </c>
      <c r="J99" s="304" t="s">
        <v>514</v>
      </c>
    </row>
    <row r="100" spans="1:10" ht="12.75" customHeight="1">
      <c r="A100" s="298" t="s">
        <v>1092</v>
      </c>
      <c r="B100" s="298" t="s">
        <v>1164</v>
      </c>
      <c r="C100" s="321" t="s">
        <v>274</v>
      </c>
      <c r="D100" s="321" t="s">
        <v>277</v>
      </c>
      <c r="E100" s="309">
        <v>0</v>
      </c>
      <c r="F100" s="310">
        <v>0</v>
      </c>
      <c r="G100" s="309">
        <v>0</v>
      </c>
      <c r="H100" s="310">
        <v>0</v>
      </c>
      <c r="I100" s="304" t="s">
        <v>514</v>
      </c>
      <c r="J100" s="304" t="s">
        <v>514</v>
      </c>
    </row>
    <row r="101" spans="1:10" ht="12.75" customHeight="1">
      <c r="A101" s="298" t="s">
        <v>1093</v>
      </c>
      <c r="B101" s="298" t="s">
        <v>1164</v>
      </c>
      <c r="C101" s="321" t="s">
        <v>274</v>
      </c>
      <c r="D101" s="321" t="s">
        <v>273</v>
      </c>
      <c r="E101" s="309">
        <v>0</v>
      </c>
      <c r="F101" s="310">
        <v>0</v>
      </c>
      <c r="G101" s="309">
        <v>0</v>
      </c>
      <c r="H101" s="310">
        <v>0</v>
      </c>
      <c r="I101" s="304" t="s">
        <v>514</v>
      </c>
      <c r="J101" s="304" t="s">
        <v>514</v>
      </c>
    </row>
    <row r="102" spans="1:10" ht="12.75" customHeight="1">
      <c r="A102" s="298" t="s">
        <v>364</v>
      </c>
      <c r="B102" s="298" t="s">
        <v>365</v>
      </c>
      <c r="C102" s="321" t="s">
        <v>274</v>
      </c>
      <c r="D102" s="321" t="s">
        <v>277</v>
      </c>
      <c r="E102" s="312">
        <v>255231496.50999999</v>
      </c>
      <c r="F102" s="313">
        <v>125.21096440288822</v>
      </c>
      <c r="G102" s="317">
        <v>313602668.20999998</v>
      </c>
      <c r="H102" s="318">
        <v>125.01123535794788</v>
      </c>
      <c r="I102" s="304">
        <v>-0.18613097915644161</v>
      </c>
      <c r="J102" s="304">
        <v>1.5976887546822471E-3</v>
      </c>
    </row>
    <row r="103" spans="1:10" ht="12.75" customHeight="1">
      <c r="A103" s="298" t="s">
        <v>366</v>
      </c>
      <c r="B103" s="298" t="s">
        <v>365</v>
      </c>
      <c r="C103" s="321" t="s">
        <v>274</v>
      </c>
      <c r="D103" s="321" t="s">
        <v>273</v>
      </c>
      <c r="E103" s="307">
        <v>6185246.8200000003</v>
      </c>
      <c r="F103" s="308">
        <v>93.744348538279667</v>
      </c>
      <c r="G103" s="309">
        <v>5844661.0300000003</v>
      </c>
      <c r="H103" s="310">
        <v>97.191664650771912</v>
      </c>
      <c r="I103" s="304">
        <v>5.827297566989964E-2</v>
      </c>
      <c r="J103" s="304">
        <v>-3.5469256801795801E-2</v>
      </c>
    </row>
    <row r="104" spans="1:10" ht="12.75" customHeight="1">
      <c r="A104" s="298" t="s">
        <v>367</v>
      </c>
      <c r="B104" s="298" t="s">
        <v>365</v>
      </c>
      <c r="C104" s="321" t="s">
        <v>274</v>
      </c>
      <c r="D104" s="321" t="s">
        <v>275</v>
      </c>
      <c r="E104" s="307">
        <v>20977814.379999999</v>
      </c>
      <c r="F104" s="308">
        <v>733.47188678567898</v>
      </c>
      <c r="G104" s="309">
        <v>20711963.780000001</v>
      </c>
      <c r="H104" s="310">
        <v>721.73605241245787</v>
      </c>
      <c r="I104" s="304">
        <v>1.2835605682968154E-2</v>
      </c>
      <c r="J104" s="304">
        <v>1.6260562755585184E-2</v>
      </c>
    </row>
    <row r="105" spans="1:10" ht="12.75" customHeight="1">
      <c r="A105" s="298" t="s">
        <v>368</v>
      </c>
      <c r="B105" s="298" t="s">
        <v>369</v>
      </c>
      <c r="C105" s="321" t="s">
        <v>274</v>
      </c>
      <c r="D105" s="321" t="s">
        <v>273</v>
      </c>
      <c r="E105" s="307">
        <v>316486572.44999999</v>
      </c>
      <c r="F105" s="308">
        <v>100.12926412274119</v>
      </c>
      <c r="G105" s="309">
        <v>317444007.63999999</v>
      </c>
      <c r="H105" s="310">
        <v>99.893689847766694</v>
      </c>
      <c r="I105" s="304">
        <v>-3.0160758022113043E-3</v>
      </c>
      <c r="J105" s="304">
        <v>2.3582498087066917E-3</v>
      </c>
    </row>
    <row r="106" spans="1:10" ht="12.75" customHeight="1">
      <c r="A106" s="298" t="s">
        <v>370</v>
      </c>
      <c r="B106" s="298" t="s">
        <v>369</v>
      </c>
      <c r="C106" s="321" t="s">
        <v>274</v>
      </c>
      <c r="D106" s="321" t="s">
        <v>293</v>
      </c>
      <c r="E106" s="307">
        <v>162596281.69999999</v>
      </c>
      <c r="F106" s="308">
        <v>1282.6895641193387</v>
      </c>
      <c r="G106" s="309">
        <v>165532920.34999999</v>
      </c>
      <c r="H106" s="310">
        <v>1280.8749038374187</v>
      </c>
      <c r="I106" s="304">
        <v>-1.7740511336299947E-2</v>
      </c>
      <c r="J106" s="304">
        <v>1.416734980506984E-3</v>
      </c>
    </row>
    <row r="107" spans="1:10" ht="12.75" customHeight="1">
      <c r="A107" s="298" t="s">
        <v>371</v>
      </c>
      <c r="B107" s="298" t="s">
        <v>369</v>
      </c>
      <c r="C107" s="321" t="s">
        <v>274</v>
      </c>
      <c r="D107" s="321" t="s">
        <v>273</v>
      </c>
      <c r="E107" s="307">
        <v>65404282.219999999</v>
      </c>
      <c r="F107" s="308">
        <v>655.02411382492107</v>
      </c>
      <c r="G107" s="309">
        <v>65654113.880000003</v>
      </c>
      <c r="H107" s="310">
        <v>649.50582164114735</v>
      </c>
      <c r="I107" s="304">
        <v>-3.8052704580955332E-3</v>
      </c>
      <c r="J107" s="304">
        <v>8.4961396802114564E-3</v>
      </c>
    </row>
    <row r="108" spans="1:10" ht="12.75" customHeight="1">
      <c r="A108" s="298" t="s">
        <v>372</v>
      </c>
      <c r="B108" s="298" t="s">
        <v>369</v>
      </c>
      <c r="C108" s="321" t="s">
        <v>274</v>
      </c>
      <c r="D108" s="321" t="s">
        <v>273</v>
      </c>
      <c r="E108" s="307">
        <v>267032039.65000001</v>
      </c>
      <c r="F108" s="308">
        <v>974.05654390977827</v>
      </c>
      <c r="G108" s="309">
        <v>259829200.65000001</v>
      </c>
      <c r="H108" s="310">
        <v>949.71023623964027</v>
      </c>
      <c r="I108" s="304">
        <v>2.7721437705927832E-2</v>
      </c>
      <c r="J108" s="304">
        <v>2.5635511486679086E-2</v>
      </c>
    </row>
    <row r="109" spans="1:10" ht="12.75" customHeight="1">
      <c r="A109" s="298" t="s">
        <v>373</v>
      </c>
      <c r="B109" s="298" t="s">
        <v>369</v>
      </c>
      <c r="C109" s="321" t="s">
        <v>274</v>
      </c>
      <c r="D109" s="321" t="s">
        <v>277</v>
      </c>
      <c r="E109" s="307">
        <v>132765230.92</v>
      </c>
      <c r="F109" s="308">
        <v>1126.0623694450783</v>
      </c>
      <c r="G109" s="309">
        <v>138065156.31999999</v>
      </c>
      <c r="H109" s="310">
        <v>1123.6791110237375</v>
      </c>
      <c r="I109" s="304">
        <v>-3.838713214300149E-2</v>
      </c>
      <c r="J109" s="304">
        <v>2.1209421782073523E-3</v>
      </c>
    </row>
    <row r="110" spans="1:10" ht="12.75" customHeight="1">
      <c r="A110" s="298" t="s">
        <v>374</v>
      </c>
      <c r="B110" s="298" t="s">
        <v>369</v>
      </c>
      <c r="C110" s="321" t="s">
        <v>274</v>
      </c>
      <c r="D110" s="321" t="s">
        <v>275</v>
      </c>
      <c r="E110" s="307">
        <v>412161386.41000003</v>
      </c>
      <c r="F110" s="308">
        <v>1044.6263144528541</v>
      </c>
      <c r="G110" s="309">
        <v>417217360.07999998</v>
      </c>
      <c r="H110" s="310">
        <v>1044.0497336370092</v>
      </c>
      <c r="I110" s="304">
        <v>-1.2118320457783716E-2</v>
      </c>
      <c r="J110" s="304">
        <v>5.5225416689319573E-4</v>
      </c>
    </row>
    <row r="111" spans="1:10" ht="12.75" customHeight="1">
      <c r="A111" s="297" t="s">
        <v>375</v>
      </c>
      <c r="B111" s="298" t="s">
        <v>369</v>
      </c>
      <c r="C111" s="321" t="s">
        <v>274</v>
      </c>
      <c r="D111" s="321" t="s">
        <v>277</v>
      </c>
      <c r="E111" s="307">
        <v>2504237148.3299999</v>
      </c>
      <c r="F111" s="308">
        <v>172.64800438416685</v>
      </c>
      <c r="G111" s="309">
        <v>2523315308</v>
      </c>
      <c r="H111" s="310">
        <v>172.49171507711429</v>
      </c>
      <c r="I111" s="304">
        <v>-7.5607513692458328E-3</v>
      </c>
      <c r="J111" s="304">
        <v>9.0606848556573638E-4</v>
      </c>
    </row>
    <row r="112" spans="1:10" ht="12.75" customHeight="1">
      <c r="A112" s="298" t="s">
        <v>376</v>
      </c>
      <c r="B112" s="298" t="s">
        <v>369</v>
      </c>
      <c r="C112" s="321" t="s">
        <v>272</v>
      </c>
      <c r="D112" s="321" t="s">
        <v>273</v>
      </c>
      <c r="E112" s="307">
        <v>56488382.75</v>
      </c>
      <c r="F112" s="308">
        <v>55.95441979370424</v>
      </c>
      <c r="G112" s="309">
        <v>56352565.380000003</v>
      </c>
      <c r="H112" s="310">
        <v>55.819886253066507</v>
      </c>
      <c r="I112" s="304">
        <v>2.4101364167565809E-3</v>
      </c>
      <c r="J112" s="304">
        <v>2.4101364167568029E-3</v>
      </c>
    </row>
    <row r="113" spans="1:10" ht="12.75" customHeight="1">
      <c r="A113" s="298" t="s">
        <v>377</v>
      </c>
      <c r="B113" s="298" t="s">
        <v>369</v>
      </c>
      <c r="C113" s="321" t="s">
        <v>274</v>
      </c>
      <c r="D113" s="321" t="s">
        <v>273</v>
      </c>
      <c r="E113" s="307">
        <v>95845619.040000007</v>
      </c>
      <c r="F113" s="308">
        <v>997.14190607315788</v>
      </c>
      <c r="G113" s="309">
        <v>77209312.010000005</v>
      </c>
      <c r="H113" s="310">
        <v>987.2587630704902</v>
      </c>
      <c r="I113" s="304">
        <v>0.24137382583575229</v>
      </c>
      <c r="J113" s="304">
        <v>1.0010691596122223E-2</v>
      </c>
    </row>
    <row r="114" spans="1:10" ht="18.75" customHeight="1">
      <c r="A114" s="559" t="s">
        <v>982</v>
      </c>
      <c r="B114" s="560"/>
      <c r="C114" s="561"/>
      <c r="D114" s="561"/>
      <c r="E114" s="562">
        <f>SUM(E10:E113)</f>
        <v>12737950378.120001</v>
      </c>
      <c r="F114" s="562"/>
      <c r="G114" s="562">
        <f>SUM(G10:G113)</f>
        <v>13193815214.199997</v>
      </c>
      <c r="H114" s="563"/>
      <c r="I114" s="564">
        <v>-3.4567848212885055E-2</v>
      </c>
      <c r="J114" s="565"/>
    </row>
    <row r="115" spans="1:10" ht="12.75" customHeight="1">
      <c r="A115" s="36" t="s">
        <v>983</v>
      </c>
    </row>
    <row r="116" spans="1:10" ht="12.75" customHeight="1"/>
    <row r="117" spans="1:10" ht="12.75" customHeight="1">
      <c r="A117" s="94" t="s">
        <v>984</v>
      </c>
    </row>
    <row r="118" spans="1:10" ht="12.75" customHeight="1">
      <c r="A118" s="95" t="s">
        <v>985</v>
      </c>
    </row>
    <row r="119" spans="1:10" ht="12.75" customHeight="1">
      <c r="A119" s="95" t="s">
        <v>986</v>
      </c>
    </row>
    <row r="120" spans="1:10" ht="12.75" customHeight="1"/>
    <row r="121" spans="1:10" ht="12.75" customHeight="1">
      <c r="A121" s="51" t="s">
        <v>1323</v>
      </c>
    </row>
    <row r="122" spans="1:10" ht="12.75" customHeight="1">
      <c r="A122" s="107" t="s">
        <v>1324</v>
      </c>
    </row>
    <row r="123" spans="1:10" ht="12.75" customHeight="1">
      <c r="A123" s="101"/>
      <c r="B123" s="99"/>
      <c r="C123" s="99"/>
      <c r="D123" s="99"/>
      <c r="E123" s="99"/>
      <c r="F123" s="99"/>
      <c r="G123" s="99"/>
      <c r="H123" s="99"/>
      <c r="I123" s="99"/>
    </row>
    <row r="124" spans="1:10" ht="12.75" customHeight="1">
      <c r="A124" s="51" t="s">
        <v>587</v>
      </c>
      <c r="B124" s="100"/>
      <c r="C124" s="100"/>
      <c r="D124" s="100"/>
      <c r="E124" s="100"/>
      <c r="F124" s="100"/>
      <c r="G124" s="100"/>
      <c r="H124" s="100"/>
      <c r="I124" s="100"/>
    </row>
    <row r="125" spans="1:10" ht="12.75" customHeight="1">
      <c r="A125" s="107" t="s">
        <v>515</v>
      </c>
    </row>
    <row r="126" spans="1:10" ht="12.75" customHeight="1"/>
    <row r="127" spans="1:10" ht="12.75" customHeight="1">
      <c r="A127" s="51" t="s">
        <v>1325</v>
      </c>
    </row>
    <row r="128" spans="1:10" ht="12.75" customHeight="1">
      <c r="A128" s="667" t="s">
        <v>1345</v>
      </c>
    </row>
    <row r="129" spans="1:1" ht="12.75" customHeight="1"/>
    <row r="130" spans="1:1" ht="12.75" customHeight="1">
      <c r="A130" s="51"/>
    </row>
    <row r="131" spans="1:1" ht="12.75" customHeight="1">
      <c r="A131" s="667"/>
    </row>
    <row r="132" spans="1:1" ht="12.75" customHeight="1">
      <c r="A132" s="116"/>
    </row>
    <row r="133" spans="1:1" ht="12.75" customHeight="1">
      <c r="A133" s="89" t="s">
        <v>460</v>
      </c>
    </row>
    <row r="134" spans="1:1" ht="12.75" customHeight="1">
      <c r="A134" s="107"/>
    </row>
    <row r="135" spans="1:1" ht="12.75" customHeight="1"/>
    <row r="136" spans="1:1" ht="12.75" customHeight="1">
      <c r="A136" s="51"/>
    </row>
    <row r="137" spans="1:1" ht="12.75" customHeight="1">
      <c r="A137" s="107"/>
    </row>
    <row r="138" spans="1:1" ht="12.75" customHeight="1">
      <c r="A138" s="116"/>
    </row>
    <row r="139" spans="1:1" ht="12.75" customHeight="1">
      <c r="A139" s="116"/>
    </row>
    <row r="140" spans="1:1" ht="12.75" customHeight="1">
      <c r="A140" s="116"/>
    </row>
    <row r="141" spans="1:1" ht="12.75" customHeight="1">
      <c r="A141" s="116"/>
    </row>
    <row r="142" spans="1:1" ht="12.75" customHeight="1">
      <c r="A142" s="116"/>
    </row>
    <row r="143" spans="1:1" ht="12.75" customHeight="1">
      <c r="A143" s="116"/>
    </row>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c r="J187" s="53" t="s">
        <v>720</v>
      </c>
    </row>
    <row r="188" spans="10:10" ht="12.75" customHeight="1"/>
    <row r="189" spans="10:10" ht="12.75" customHeight="1"/>
    <row r="190" spans="10:10" ht="12.75" customHeight="1"/>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7">
    <mergeCell ref="E7:F7"/>
    <mergeCell ref="G7:H7"/>
    <mergeCell ref="I7:J7"/>
    <mergeCell ref="E5:F5"/>
    <mergeCell ref="E6:F6"/>
    <mergeCell ref="G5:H5"/>
    <mergeCell ref="G6:H6"/>
  </mergeCells>
  <hyperlinks>
    <hyperlink ref="A13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9"/>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1" t="s">
        <v>750</v>
      </c>
      <c r="G1" s="432" t="str">
        <f>Naslovnica!A20</f>
        <v>Listopad 2013.</v>
      </c>
    </row>
    <row r="2" spans="1:8" ht="12.75" customHeight="1">
      <c r="A2" s="137" t="s">
        <v>751</v>
      </c>
      <c r="G2" s="138" t="str">
        <f>Naslovnica!A24</f>
        <v>October 2013</v>
      </c>
    </row>
    <row r="3" spans="1:8" ht="12.75" customHeight="1"/>
    <row r="4" spans="1:8" ht="57.75" customHeight="1">
      <c r="A4" s="703" t="s">
        <v>1165</v>
      </c>
      <c r="B4" s="703" t="s">
        <v>1166</v>
      </c>
      <c r="C4" s="703" t="s">
        <v>1167</v>
      </c>
      <c r="D4" s="703"/>
      <c r="E4" s="703" t="s">
        <v>1168</v>
      </c>
      <c r="F4" s="770"/>
      <c r="G4" s="703" t="s">
        <v>1256</v>
      </c>
    </row>
    <row r="5" spans="1:8" ht="32.25" customHeight="1">
      <c r="A5" s="703"/>
      <c r="B5" s="746"/>
      <c r="C5" s="438" t="s">
        <v>1169</v>
      </c>
      <c r="D5" s="438" t="s">
        <v>1170</v>
      </c>
      <c r="E5" s="438" t="s">
        <v>1169</v>
      </c>
      <c r="F5" s="438" t="s">
        <v>1170</v>
      </c>
      <c r="G5" s="703"/>
    </row>
    <row r="6" spans="1:8" ht="12.75" customHeight="1">
      <c r="A6" s="325" t="s">
        <v>590</v>
      </c>
      <c r="B6" s="325" t="s">
        <v>276</v>
      </c>
      <c r="C6" s="326">
        <v>90.177498421577724</v>
      </c>
      <c r="D6" s="327">
        <v>41577</v>
      </c>
      <c r="E6" s="326">
        <v>85.652920214437913</v>
      </c>
      <c r="F6" s="327">
        <v>41219</v>
      </c>
      <c r="G6" s="326">
        <v>90.155095833887444</v>
      </c>
      <c r="H6" s="104"/>
    </row>
    <row r="7" spans="1:8" ht="12.75" customHeight="1">
      <c r="A7" s="325" t="s">
        <v>279</v>
      </c>
      <c r="B7" s="325" t="s">
        <v>276</v>
      </c>
      <c r="C7" s="326">
        <v>7430.8608208294954</v>
      </c>
      <c r="D7" s="327">
        <v>41228</v>
      </c>
      <c r="E7" s="326">
        <v>7214.1356806346485</v>
      </c>
      <c r="F7" s="327">
        <v>41532</v>
      </c>
      <c r="G7" s="326">
        <v>7226.9934356114454</v>
      </c>
      <c r="H7" s="104"/>
    </row>
    <row r="8" spans="1:8" ht="12.75" customHeight="1">
      <c r="A8" s="325" t="s">
        <v>463</v>
      </c>
      <c r="B8" s="325" t="s">
        <v>276</v>
      </c>
      <c r="C8" s="326">
        <v>60.352699836965662</v>
      </c>
      <c r="D8" s="328">
        <v>41295</v>
      </c>
      <c r="E8" s="326">
        <v>54.611534572239691</v>
      </c>
      <c r="F8" s="327">
        <v>41578</v>
      </c>
      <c r="G8" s="326">
        <v>54.611534572239691</v>
      </c>
      <c r="H8" s="92"/>
    </row>
    <row r="9" spans="1:8" ht="12.75" customHeight="1">
      <c r="A9" s="325" t="s">
        <v>591</v>
      </c>
      <c r="B9" s="325" t="s">
        <v>282</v>
      </c>
      <c r="C9" s="326">
        <v>116.4244950703207</v>
      </c>
      <c r="D9" s="328">
        <v>41578</v>
      </c>
      <c r="E9" s="326">
        <v>114.82970840326462</v>
      </c>
      <c r="F9" s="327">
        <v>41214</v>
      </c>
      <c r="G9" s="326">
        <v>116.4244950703207</v>
      </c>
    </row>
    <row r="10" spans="1:8" ht="12.75" customHeight="1">
      <c r="A10" s="325" t="s">
        <v>283</v>
      </c>
      <c r="B10" s="325" t="s">
        <v>282</v>
      </c>
      <c r="C10" s="326">
        <v>912.76615329269532</v>
      </c>
      <c r="D10" s="328">
        <v>41316</v>
      </c>
      <c r="E10" s="326">
        <v>802.69020129762896</v>
      </c>
      <c r="F10" s="327">
        <v>41260</v>
      </c>
      <c r="G10" s="326">
        <v>879.4641340287352</v>
      </c>
    </row>
    <row r="11" spans="1:8" ht="12.75" customHeight="1">
      <c r="A11" s="325" t="s">
        <v>592</v>
      </c>
      <c r="B11" s="325" t="s">
        <v>282</v>
      </c>
      <c r="C11" s="326">
        <v>126.33770962523616</v>
      </c>
      <c r="D11" s="328">
        <v>41316</v>
      </c>
      <c r="E11" s="326">
        <v>118.91440088837891</v>
      </c>
      <c r="F11" s="327">
        <v>41449</v>
      </c>
      <c r="G11" s="326">
        <v>121.31897163252133</v>
      </c>
    </row>
    <row r="12" spans="1:8" ht="12.75" customHeight="1">
      <c r="A12" s="325" t="s">
        <v>593</v>
      </c>
      <c r="B12" s="325" t="s">
        <v>286</v>
      </c>
      <c r="C12" s="326">
        <v>87.933607352341895</v>
      </c>
      <c r="D12" s="328">
        <v>41347</v>
      </c>
      <c r="E12" s="326">
        <v>76.229651472645145</v>
      </c>
      <c r="F12" s="327">
        <v>41228</v>
      </c>
      <c r="G12" s="326">
        <v>78.967142392304012</v>
      </c>
    </row>
    <row r="13" spans="1:8" ht="12.75" customHeight="1">
      <c r="A13" s="325" t="s">
        <v>287</v>
      </c>
      <c r="B13" s="325" t="s">
        <v>286</v>
      </c>
      <c r="C13" s="326">
        <v>126.29524041127222</v>
      </c>
      <c r="D13" s="328">
        <v>41488</v>
      </c>
      <c r="E13" s="326">
        <v>101.17032131563919</v>
      </c>
      <c r="F13" s="327">
        <v>41214</v>
      </c>
      <c r="G13" s="326">
        <v>121.43317201304799</v>
      </c>
    </row>
    <row r="14" spans="1:8" ht="12.75" customHeight="1">
      <c r="A14" s="325" t="s">
        <v>288</v>
      </c>
      <c r="B14" s="325" t="s">
        <v>286</v>
      </c>
      <c r="C14" s="326">
        <v>108.63319255202286</v>
      </c>
      <c r="D14" s="328">
        <v>41316</v>
      </c>
      <c r="E14" s="326">
        <v>89.865142765854415</v>
      </c>
      <c r="F14" s="327">
        <v>41260</v>
      </c>
      <c r="G14" s="326">
        <v>96.840154388916616</v>
      </c>
    </row>
    <row r="15" spans="1:8" ht="12.75" customHeight="1">
      <c r="A15" s="325" t="s">
        <v>594</v>
      </c>
      <c r="B15" s="325" t="s">
        <v>286</v>
      </c>
      <c r="C15" s="326">
        <v>5.1953535882063901</v>
      </c>
      <c r="D15" s="328">
        <v>41316</v>
      </c>
      <c r="E15" s="326">
        <v>4.3681156614035004</v>
      </c>
      <c r="F15" s="327">
        <v>41577</v>
      </c>
      <c r="G15" s="326">
        <v>4.3753390556171103</v>
      </c>
    </row>
    <row r="16" spans="1:8" ht="12.75" customHeight="1">
      <c r="A16" s="325" t="s">
        <v>475</v>
      </c>
      <c r="B16" s="325" t="s">
        <v>462</v>
      </c>
      <c r="C16" s="326">
        <v>106.95099977879237</v>
      </c>
      <c r="D16" s="328">
        <v>41578</v>
      </c>
      <c r="E16" s="326">
        <v>104.37478555438037</v>
      </c>
      <c r="F16" s="327">
        <v>41214</v>
      </c>
      <c r="G16" s="326">
        <v>106.95099977879237</v>
      </c>
    </row>
    <row r="17" spans="1:7" ht="12.75" customHeight="1">
      <c r="A17" s="325" t="s">
        <v>1178</v>
      </c>
      <c r="B17" s="325" t="s">
        <v>290</v>
      </c>
      <c r="C17" s="326">
        <v>773.47546101161242</v>
      </c>
      <c r="D17" s="328">
        <v>41578</v>
      </c>
      <c r="E17" s="326">
        <v>744.21771570399278</v>
      </c>
      <c r="F17" s="327">
        <v>41458</v>
      </c>
      <c r="G17" s="326">
        <v>773.47546101161242</v>
      </c>
    </row>
    <row r="18" spans="1:7" ht="12.75" customHeight="1">
      <c r="A18" s="325" t="s">
        <v>595</v>
      </c>
      <c r="B18" s="325" t="s">
        <v>290</v>
      </c>
      <c r="C18" s="326">
        <v>602.03793899749496</v>
      </c>
      <c r="D18" s="328">
        <v>41348</v>
      </c>
      <c r="E18" s="326">
        <v>491.26017460322646</v>
      </c>
      <c r="F18" s="327">
        <v>41226</v>
      </c>
      <c r="G18" s="326">
        <v>562.44156588638077</v>
      </c>
    </row>
    <row r="19" spans="1:7" ht="12.75" customHeight="1">
      <c r="A19" s="325" t="s">
        <v>596</v>
      </c>
      <c r="B19" s="325" t="s">
        <v>290</v>
      </c>
      <c r="C19" s="326">
        <v>1027.6906090648508</v>
      </c>
      <c r="D19" s="328">
        <v>41218</v>
      </c>
      <c r="E19" s="326">
        <v>897.33249260623586</v>
      </c>
      <c r="F19" s="327">
        <v>41450</v>
      </c>
      <c r="G19" s="326">
        <v>941.98557217897087</v>
      </c>
    </row>
    <row r="20" spans="1:7" ht="12.75" customHeight="1">
      <c r="A20" s="325" t="s">
        <v>597</v>
      </c>
      <c r="B20" s="325" t="s">
        <v>290</v>
      </c>
      <c r="C20" s="326">
        <v>835.18244840071679</v>
      </c>
      <c r="D20" s="328">
        <v>41243</v>
      </c>
      <c r="E20" s="326">
        <v>819.33466125114558</v>
      </c>
      <c r="F20" s="327">
        <v>41486</v>
      </c>
      <c r="G20" s="326">
        <v>834.65225468685492</v>
      </c>
    </row>
    <row r="21" spans="1:7" ht="12.75" customHeight="1">
      <c r="A21" s="325" t="s">
        <v>598</v>
      </c>
      <c r="B21" s="325" t="s">
        <v>290</v>
      </c>
      <c r="C21" s="326">
        <v>863.24280976666194</v>
      </c>
      <c r="D21" s="328">
        <v>41577</v>
      </c>
      <c r="E21" s="326">
        <v>840.21131000235505</v>
      </c>
      <c r="F21" s="327">
        <v>41219</v>
      </c>
      <c r="G21" s="326">
        <v>862.96813078185482</v>
      </c>
    </row>
    <row r="22" spans="1:7" ht="12.75" customHeight="1">
      <c r="A22" s="325" t="s">
        <v>599</v>
      </c>
      <c r="B22" s="325" t="s">
        <v>290</v>
      </c>
      <c r="C22" s="326">
        <v>944.91647425518261</v>
      </c>
      <c r="D22" s="328">
        <v>41364</v>
      </c>
      <c r="E22" s="326">
        <v>884.4485086206754</v>
      </c>
      <c r="F22" s="327">
        <v>41243</v>
      </c>
      <c r="G22" s="326">
        <v>911.43136429319793</v>
      </c>
    </row>
    <row r="23" spans="1:7" ht="12.75" customHeight="1">
      <c r="A23" s="325" t="s">
        <v>600</v>
      </c>
      <c r="B23" s="325" t="s">
        <v>290</v>
      </c>
      <c r="C23" s="326">
        <v>148.0994052371575</v>
      </c>
      <c r="D23" s="328">
        <v>41578</v>
      </c>
      <c r="E23" s="326">
        <v>145.77282781086893</v>
      </c>
      <c r="F23" s="327">
        <v>41214</v>
      </c>
      <c r="G23" s="326">
        <v>148.0994052371575</v>
      </c>
    </row>
    <row r="24" spans="1:7" ht="12.75" customHeight="1">
      <c r="A24" s="325" t="s">
        <v>601</v>
      </c>
      <c r="B24" s="325" t="s">
        <v>300</v>
      </c>
      <c r="C24" s="326">
        <v>60.244352365648027</v>
      </c>
      <c r="D24" s="328">
        <v>41251</v>
      </c>
      <c r="E24" s="326">
        <v>50.758161405761562</v>
      </c>
      <c r="F24" s="327">
        <v>41275</v>
      </c>
      <c r="G24" s="326">
        <v>57.16227742171278</v>
      </c>
    </row>
    <row r="25" spans="1:7" ht="12.75" customHeight="1">
      <c r="A25" s="325" t="s">
        <v>602</v>
      </c>
      <c r="B25" s="325" t="s">
        <v>302</v>
      </c>
      <c r="C25" s="326">
        <v>90.140000685316878</v>
      </c>
      <c r="D25" s="328">
        <v>41389</v>
      </c>
      <c r="E25" s="326">
        <v>75.841294352600244</v>
      </c>
      <c r="F25" s="327">
        <v>41228</v>
      </c>
      <c r="G25" s="326">
        <v>85.434461890530486</v>
      </c>
    </row>
    <row r="26" spans="1:7" ht="12.75" customHeight="1">
      <c r="A26" s="325" t="s">
        <v>603</v>
      </c>
      <c r="B26" s="325" t="s">
        <v>302</v>
      </c>
      <c r="C26" s="326">
        <v>826.37732835680629</v>
      </c>
      <c r="D26" s="328">
        <v>41463</v>
      </c>
      <c r="E26" s="326">
        <v>774.38334745182146</v>
      </c>
      <c r="F26" s="327">
        <v>41219</v>
      </c>
      <c r="G26" s="326">
        <v>796.53458047137838</v>
      </c>
    </row>
    <row r="27" spans="1:7" ht="12.75" customHeight="1">
      <c r="A27" s="325" t="s">
        <v>604</v>
      </c>
      <c r="B27" s="325" t="s">
        <v>302</v>
      </c>
      <c r="C27" s="326">
        <v>84.745268033194876</v>
      </c>
      <c r="D27" s="328">
        <v>41299</v>
      </c>
      <c r="E27" s="326">
        <v>75.938554858941757</v>
      </c>
      <c r="F27" s="327">
        <v>41450</v>
      </c>
      <c r="G27" s="326">
        <v>76.525571098182695</v>
      </c>
    </row>
    <row r="28" spans="1:7" ht="12.75" customHeight="1">
      <c r="A28" s="325" t="s">
        <v>605</v>
      </c>
      <c r="B28" s="325" t="s">
        <v>302</v>
      </c>
      <c r="C28" s="326">
        <v>140.95858537843421</v>
      </c>
      <c r="D28" s="328">
        <v>41578</v>
      </c>
      <c r="E28" s="326">
        <v>138.81327973131624</v>
      </c>
      <c r="F28" s="327">
        <v>41214</v>
      </c>
      <c r="G28" s="326">
        <v>140.95858537843421</v>
      </c>
    </row>
    <row r="29" spans="1:7" ht="12.75" customHeight="1">
      <c r="A29" s="325" t="s">
        <v>606</v>
      </c>
      <c r="B29" s="325" t="s">
        <v>302</v>
      </c>
      <c r="C29" s="326">
        <v>1067.5116671144108</v>
      </c>
      <c r="D29" s="328">
        <v>41302</v>
      </c>
      <c r="E29" s="326">
        <v>990.54484907153437</v>
      </c>
      <c r="F29" s="327">
        <v>41449</v>
      </c>
      <c r="G29" s="326">
        <v>1038.4590849867288</v>
      </c>
    </row>
    <row r="30" spans="1:7" ht="12.75" customHeight="1">
      <c r="A30" s="325" t="s">
        <v>607</v>
      </c>
      <c r="B30" s="325" t="s">
        <v>302</v>
      </c>
      <c r="C30" s="326">
        <v>558.21891460869813</v>
      </c>
      <c r="D30" s="328">
        <v>41360</v>
      </c>
      <c r="E30" s="326">
        <v>491.96223271949736</v>
      </c>
      <c r="F30" s="327">
        <v>41458</v>
      </c>
      <c r="G30" s="326">
        <v>511.73923373361725</v>
      </c>
    </row>
    <row r="31" spans="1:7" ht="12.75" customHeight="1">
      <c r="A31" s="325" t="s">
        <v>608</v>
      </c>
      <c r="B31" s="325" t="s">
        <v>302</v>
      </c>
      <c r="C31" s="326">
        <v>852.00828725955603</v>
      </c>
      <c r="D31" s="328">
        <v>41577</v>
      </c>
      <c r="E31" s="326">
        <v>720.52417534955077</v>
      </c>
      <c r="F31" s="327">
        <v>41229</v>
      </c>
      <c r="G31" s="326">
        <v>850.0777492032496</v>
      </c>
    </row>
    <row r="32" spans="1:7" ht="12.75" customHeight="1">
      <c r="A32" s="325" t="s">
        <v>609</v>
      </c>
      <c r="B32" s="325" t="s">
        <v>610</v>
      </c>
      <c r="C32" s="326">
        <v>81.686854279897105</v>
      </c>
      <c r="D32" s="328">
        <v>41415</v>
      </c>
      <c r="E32" s="326">
        <v>75.463335270181602</v>
      </c>
      <c r="F32" s="327">
        <v>41449</v>
      </c>
      <c r="G32" s="326">
        <v>79.674065021590238</v>
      </c>
    </row>
    <row r="33" spans="1:7" ht="12.75" customHeight="1">
      <c r="A33" s="325" t="s">
        <v>611</v>
      </c>
      <c r="B33" s="325" t="s">
        <v>610</v>
      </c>
      <c r="C33" s="326">
        <v>147.95964519781521</v>
      </c>
      <c r="D33" s="328">
        <v>41578</v>
      </c>
      <c r="E33" s="326">
        <v>145.47926142000941</v>
      </c>
      <c r="F33" s="327">
        <v>41216</v>
      </c>
      <c r="G33" s="326">
        <v>147.95964519781521</v>
      </c>
    </row>
    <row r="34" spans="1:7" ht="12.75" customHeight="1">
      <c r="A34" s="325" t="s">
        <v>612</v>
      </c>
      <c r="B34" s="325" t="s">
        <v>610</v>
      </c>
      <c r="C34" s="326">
        <v>95.658357211902398</v>
      </c>
      <c r="D34" s="328">
        <v>41575</v>
      </c>
      <c r="E34" s="326">
        <v>89.694602769405179</v>
      </c>
      <c r="F34" s="327">
        <v>41219</v>
      </c>
      <c r="G34" s="326">
        <v>95.639513465979022</v>
      </c>
    </row>
    <row r="35" spans="1:7" ht="12.75" customHeight="1">
      <c r="A35" s="325" t="s">
        <v>613</v>
      </c>
      <c r="B35" s="325" t="s">
        <v>610</v>
      </c>
      <c r="C35" s="326">
        <v>69.349760513925744</v>
      </c>
      <c r="D35" s="328">
        <v>41415</v>
      </c>
      <c r="E35" s="326">
        <v>61.677151311876109</v>
      </c>
      <c r="F35" s="327">
        <v>41449</v>
      </c>
      <c r="G35" s="326">
        <v>65.918260210347796</v>
      </c>
    </row>
    <row r="36" spans="1:7" ht="12.75" customHeight="1">
      <c r="A36" s="325" t="s">
        <v>614</v>
      </c>
      <c r="B36" s="325" t="s">
        <v>315</v>
      </c>
      <c r="C36" s="326">
        <v>18289.838876710968</v>
      </c>
      <c r="D36" s="328">
        <v>41578</v>
      </c>
      <c r="E36" s="326">
        <v>17623.032389409942</v>
      </c>
      <c r="F36" s="327">
        <v>41316</v>
      </c>
      <c r="G36" s="326">
        <v>18289.838876710968</v>
      </c>
    </row>
    <row r="37" spans="1:7" ht="12.75" customHeight="1">
      <c r="A37" s="325" t="s">
        <v>1153</v>
      </c>
      <c r="B37" s="325" t="s">
        <v>315</v>
      </c>
      <c r="C37" s="326">
        <v>1.01305333066666</v>
      </c>
      <c r="D37" s="328">
        <v>41572</v>
      </c>
      <c r="E37" s="326">
        <v>0.99954843866665999</v>
      </c>
      <c r="F37" s="327">
        <v>41425</v>
      </c>
      <c r="G37" s="326">
        <v>1.0129899146666601</v>
      </c>
    </row>
    <row r="38" spans="1:7" ht="12.75" customHeight="1">
      <c r="A38" s="329" t="s">
        <v>615</v>
      </c>
      <c r="B38" s="325" t="s">
        <v>315</v>
      </c>
      <c r="C38" s="326">
        <v>7098.0919936194405</v>
      </c>
      <c r="D38" s="328">
        <v>41312</v>
      </c>
      <c r="E38" s="326">
        <v>6334.1733597619896</v>
      </c>
      <c r="F38" s="327">
        <v>41260</v>
      </c>
      <c r="G38" s="326">
        <v>6445.8106440043703</v>
      </c>
    </row>
    <row r="39" spans="1:7" ht="12.75" customHeight="1">
      <c r="A39" s="325" t="s">
        <v>616</v>
      </c>
      <c r="B39" s="325" t="s">
        <v>315</v>
      </c>
      <c r="C39" s="326">
        <v>1.0899857854385899</v>
      </c>
      <c r="D39" s="328">
        <v>41274</v>
      </c>
      <c r="E39" s="326">
        <v>0.96344874250138002</v>
      </c>
      <c r="F39" s="327">
        <v>41446</v>
      </c>
      <c r="G39" s="330">
        <v>1.0533303224689801</v>
      </c>
    </row>
    <row r="40" spans="1:7" ht="12.75" customHeight="1">
      <c r="A40" s="325" t="s">
        <v>617</v>
      </c>
      <c r="B40" s="325" t="s">
        <v>315</v>
      </c>
      <c r="C40" s="326">
        <v>9.1385124011341805</v>
      </c>
      <c r="D40" s="328">
        <v>41236</v>
      </c>
      <c r="E40" s="326">
        <v>8.7490757302364699</v>
      </c>
      <c r="F40" s="327">
        <v>41455</v>
      </c>
      <c r="G40" s="326">
        <v>8.8857555965033708</v>
      </c>
    </row>
    <row r="41" spans="1:7" ht="12.75" customHeight="1">
      <c r="A41" s="325" t="s">
        <v>618</v>
      </c>
      <c r="B41" s="325" t="s">
        <v>315</v>
      </c>
      <c r="C41" s="326">
        <v>1.09622447993568</v>
      </c>
      <c r="D41" s="328">
        <v>41578</v>
      </c>
      <c r="E41" s="326">
        <v>1.0433129422858101</v>
      </c>
      <c r="F41" s="327">
        <v>41320</v>
      </c>
      <c r="G41" s="326">
        <v>1.09622447993568</v>
      </c>
    </row>
    <row r="42" spans="1:7" ht="12.75" customHeight="1">
      <c r="A42" s="325" t="s">
        <v>619</v>
      </c>
      <c r="B42" s="325" t="s">
        <v>320</v>
      </c>
      <c r="C42" s="326">
        <v>382.47096252317755</v>
      </c>
      <c r="D42" s="328">
        <v>41362</v>
      </c>
      <c r="E42" s="326">
        <v>292.67258088775515</v>
      </c>
      <c r="F42" s="327">
        <v>41514</v>
      </c>
      <c r="G42" s="326">
        <v>325.27661156463802</v>
      </c>
    </row>
    <row r="43" spans="1:7" ht="12.75" customHeight="1">
      <c r="A43" s="325" t="s">
        <v>321</v>
      </c>
      <c r="B43" s="325" t="s">
        <v>320</v>
      </c>
      <c r="C43" s="326">
        <v>640.46579179333128</v>
      </c>
      <c r="D43" s="328">
        <v>41416</v>
      </c>
      <c r="E43" s="326">
        <v>497.84539257630087</v>
      </c>
      <c r="F43" s="327">
        <v>41514</v>
      </c>
      <c r="G43" s="326">
        <v>558.84518792422955</v>
      </c>
    </row>
    <row r="44" spans="1:7" ht="12.75" customHeight="1">
      <c r="A44" s="325" t="s">
        <v>620</v>
      </c>
      <c r="B44" s="325" t="s">
        <v>320</v>
      </c>
      <c r="C44" s="326">
        <v>1023.8741091698681</v>
      </c>
      <c r="D44" s="328">
        <v>41409</v>
      </c>
      <c r="E44" s="326">
        <v>858.03769047106812</v>
      </c>
      <c r="F44" s="327">
        <v>41449</v>
      </c>
      <c r="G44" s="326">
        <v>976.19339382257567</v>
      </c>
    </row>
    <row r="45" spans="1:7" ht="12.75" customHeight="1">
      <c r="A45" s="325" t="s">
        <v>621</v>
      </c>
      <c r="B45" s="325" t="s">
        <v>327</v>
      </c>
      <c r="C45" s="326">
        <v>8.0843399796460602</v>
      </c>
      <c r="D45" s="328">
        <v>41533</v>
      </c>
      <c r="E45" s="326">
        <v>7.4606923640157898</v>
      </c>
      <c r="F45" s="327">
        <v>41449</v>
      </c>
      <c r="G45" s="326">
        <v>7.9021509547770599</v>
      </c>
    </row>
    <row r="46" spans="1:7" ht="12.75" customHeight="1">
      <c r="A46" s="325" t="s">
        <v>622</v>
      </c>
      <c r="B46" s="325" t="s">
        <v>327</v>
      </c>
      <c r="C46" s="326">
        <v>9.7596702141925</v>
      </c>
      <c r="D46" s="328">
        <v>41415</v>
      </c>
      <c r="E46" s="326">
        <v>8.4334249857580197</v>
      </c>
      <c r="F46" s="327">
        <v>41449</v>
      </c>
      <c r="G46" s="326">
        <v>9.5154241547926706</v>
      </c>
    </row>
    <row r="47" spans="1:7" ht="12.75" customHeight="1">
      <c r="A47" s="325" t="s">
        <v>623</v>
      </c>
      <c r="B47" s="325" t="s">
        <v>327</v>
      </c>
      <c r="C47" s="326">
        <v>6.8897259072166799</v>
      </c>
      <c r="D47" s="328">
        <v>41299</v>
      </c>
      <c r="E47" s="326">
        <v>5.5560165567461501</v>
      </c>
      <c r="F47" s="327">
        <v>41449</v>
      </c>
      <c r="G47" s="326">
        <v>6.5600858906596899</v>
      </c>
    </row>
    <row r="48" spans="1:7" ht="12.75" customHeight="1">
      <c r="A48" s="325" t="s">
        <v>330</v>
      </c>
      <c r="B48" s="325" t="s">
        <v>327</v>
      </c>
      <c r="C48" s="326">
        <v>12.51768618230599</v>
      </c>
      <c r="D48" s="328">
        <v>41414</v>
      </c>
      <c r="E48" s="326">
        <v>10.577849585172199</v>
      </c>
      <c r="F48" s="327">
        <v>41449</v>
      </c>
      <c r="G48" s="326">
        <v>12.14158101129747</v>
      </c>
    </row>
    <row r="49" spans="1:7" ht="12.75" customHeight="1">
      <c r="A49" s="325" t="s">
        <v>624</v>
      </c>
      <c r="B49" s="325" t="s">
        <v>327</v>
      </c>
      <c r="C49" s="326">
        <v>15.072097473454599</v>
      </c>
      <c r="D49" s="328">
        <v>41501</v>
      </c>
      <c r="E49" s="326">
        <v>12.778859875743629</v>
      </c>
      <c r="F49" s="327">
        <v>41260</v>
      </c>
      <c r="G49" s="326">
        <v>14.33323443634813</v>
      </c>
    </row>
    <row r="50" spans="1:7" ht="12.75" customHeight="1">
      <c r="A50" s="325" t="s">
        <v>625</v>
      </c>
      <c r="B50" s="325" t="s">
        <v>333</v>
      </c>
      <c r="C50" s="326">
        <v>117.55322653298134</v>
      </c>
      <c r="D50" s="328">
        <v>41295</v>
      </c>
      <c r="E50" s="326">
        <v>97.975889359813195</v>
      </c>
      <c r="F50" s="327">
        <v>41385</v>
      </c>
      <c r="G50" s="326">
        <v>98.811007858407294</v>
      </c>
    </row>
    <row r="51" spans="1:7" ht="12.75" customHeight="1">
      <c r="A51" s="325" t="s">
        <v>335</v>
      </c>
      <c r="B51" s="325" t="s">
        <v>333</v>
      </c>
      <c r="C51" s="326">
        <v>1293.9319511996925</v>
      </c>
      <c r="D51" s="328">
        <v>41578</v>
      </c>
      <c r="E51" s="326">
        <v>1259.329652698206</v>
      </c>
      <c r="F51" s="327">
        <v>41214</v>
      </c>
      <c r="G51" s="326">
        <v>1293.9319511996925</v>
      </c>
    </row>
    <row r="52" spans="1:7" ht="12.75" customHeight="1">
      <c r="A52" s="325" t="s">
        <v>626</v>
      </c>
      <c r="B52" s="325" t="s">
        <v>333</v>
      </c>
      <c r="C52" s="326">
        <v>829.76746718104027</v>
      </c>
      <c r="D52" s="328">
        <v>41243</v>
      </c>
      <c r="E52" s="326">
        <v>785.13263238445745</v>
      </c>
      <c r="F52" s="327">
        <v>41455</v>
      </c>
      <c r="G52" s="326">
        <v>785.21333417693597</v>
      </c>
    </row>
    <row r="53" spans="1:7" ht="12.75" customHeight="1">
      <c r="A53" s="325" t="s">
        <v>627</v>
      </c>
      <c r="B53" s="325" t="s">
        <v>333</v>
      </c>
      <c r="C53" s="326">
        <v>845.38179112689716</v>
      </c>
      <c r="D53" s="328">
        <v>41243</v>
      </c>
      <c r="E53" s="326">
        <v>790.85732864313627</v>
      </c>
      <c r="F53" s="327">
        <v>41578</v>
      </c>
      <c r="G53" s="326">
        <v>790.85732864313627</v>
      </c>
    </row>
    <row r="54" spans="1:7" ht="12.75" customHeight="1">
      <c r="A54" s="325" t="s">
        <v>628</v>
      </c>
      <c r="B54" s="325" t="s">
        <v>333</v>
      </c>
      <c r="C54" s="326">
        <v>505.10450610607182</v>
      </c>
      <c r="D54" s="328">
        <v>41486</v>
      </c>
      <c r="E54" s="326">
        <v>445.52425437943441</v>
      </c>
      <c r="F54" s="327">
        <v>41243</v>
      </c>
      <c r="G54" s="326">
        <v>478.03918105661791</v>
      </c>
    </row>
    <row r="55" spans="1:7" ht="12.75" customHeight="1">
      <c r="A55" s="325" t="s">
        <v>1155</v>
      </c>
      <c r="B55" s="325" t="s">
        <v>1231</v>
      </c>
      <c r="C55" s="326">
        <v>78.763300433242435</v>
      </c>
      <c r="D55" s="328">
        <v>41284</v>
      </c>
      <c r="E55" s="326">
        <v>67.095225165649822</v>
      </c>
      <c r="F55" s="327">
        <v>41449</v>
      </c>
      <c r="G55" s="326">
        <v>72.251069954390815</v>
      </c>
    </row>
    <row r="56" spans="1:7" ht="12.75" customHeight="1">
      <c r="A56" s="325" t="s">
        <v>1156</v>
      </c>
      <c r="B56" s="325" t="s">
        <v>1231</v>
      </c>
      <c r="C56" s="326">
        <v>69.88221699602768</v>
      </c>
      <c r="D56" s="328">
        <v>41300</v>
      </c>
      <c r="E56" s="326">
        <v>62.261038002569961</v>
      </c>
      <c r="F56" s="327">
        <v>41459</v>
      </c>
      <c r="G56" s="326">
        <v>63.542562630131378</v>
      </c>
    </row>
    <row r="57" spans="1:7" ht="12.75" customHeight="1">
      <c r="A57" s="325" t="s">
        <v>1157</v>
      </c>
      <c r="B57" s="325" t="s">
        <v>1231</v>
      </c>
      <c r="C57" s="326">
        <v>98.19095139343608</v>
      </c>
      <c r="D57" s="328">
        <v>41415</v>
      </c>
      <c r="E57" s="326">
        <v>87.491247532344815</v>
      </c>
      <c r="F57" s="327">
        <v>41228</v>
      </c>
      <c r="G57" s="326">
        <v>95.155162964876638</v>
      </c>
    </row>
    <row r="58" spans="1:7" ht="12.75" customHeight="1">
      <c r="A58" s="325" t="s">
        <v>1158</v>
      </c>
      <c r="B58" s="325" t="s">
        <v>1231</v>
      </c>
      <c r="C58" s="326">
        <v>70.887602851568928</v>
      </c>
      <c r="D58" s="328">
        <v>41300</v>
      </c>
      <c r="E58" s="326">
        <v>63.498427188360111</v>
      </c>
      <c r="F58" s="327">
        <v>41459</v>
      </c>
      <c r="G58" s="326">
        <v>66.062170129993874</v>
      </c>
    </row>
    <row r="59" spans="1:7" ht="12.75" customHeight="1">
      <c r="A59" s="325" t="s">
        <v>1159</v>
      </c>
      <c r="B59" s="325" t="s">
        <v>1231</v>
      </c>
      <c r="C59" s="326">
        <v>504.6953443466449</v>
      </c>
      <c r="D59" s="328">
        <v>41416</v>
      </c>
      <c r="E59" s="326">
        <v>465.86649537458896</v>
      </c>
      <c r="F59" s="327">
        <v>41514</v>
      </c>
      <c r="G59" s="326">
        <v>493.00288512765246</v>
      </c>
    </row>
    <row r="60" spans="1:7" ht="12.75" customHeight="1">
      <c r="A60" s="325" t="s">
        <v>1160</v>
      </c>
      <c r="B60" s="325" t="s">
        <v>1231</v>
      </c>
      <c r="C60" s="326">
        <v>103.95139060104545</v>
      </c>
      <c r="D60" s="328">
        <v>41578</v>
      </c>
      <c r="E60" s="326">
        <v>99.285406301890035</v>
      </c>
      <c r="F60" s="327">
        <v>41522</v>
      </c>
      <c r="G60" s="326">
        <v>103.95139060104545</v>
      </c>
    </row>
    <row r="61" spans="1:7" ht="12.75" customHeight="1">
      <c r="A61" s="325" t="s">
        <v>1161</v>
      </c>
      <c r="B61" s="325" t="s">
        <v>1231</v>
      </c>
      <c r="C61" s="326">
        <v>109.56804526221788</v>
      </c>
      <c r="D61" s="328">
        <v>41411</v>
      </c>
      <c r="E61" s="326">
        <v>86.440292047768153</v>
      </c>
      <c r="F61" s="327">
        <v>41514</v>
      </c>
      <c r="G61" s="326">
        <v>91.829743765830514</v>
      </c>
    </row>
    <row r="62" spans="1:7" ht="12.75" customHeight="1">
      <c r="A62" s="325" t="s">
        <v>1162</v>
      </c>
      <c r="B62" s="325" t="s">
        <v>1231</v>
      </c>
      <c r="C62" s="326">
        <v>48.409602020894049</v>
      </c>
      <c r="D62" s="328">
        <v>41234</v>
      </c>
      <c r="E62" s="326">
        <v>46.048318385811811</v>
      </c>
      <c r="F62" s="327">
        <v>41459</v>
      </c>
      <c r="G62" s="326">
        <v>46.109501767006961</v>
      </c>
    </row>
    <row r="63" spans="1:7" ht="12.75" customHeight="1">
      <c r="A63" s="325" t="s">
        <v>1163</v>
      </c>
      <c r="B63" s="325" t="s">
        <v>1231</v>
      </c>
      <c r="C63" s="326">
        <v>150.84145800788491</v>
      </c>
      <c r="D63" s="328">
        <v>41565</v>
      </c>
      <c r="E63" s="326">
        <v>116.40264808151768</v>
      </c>
      <c r="F63" s="327">
        <v>41271</v>
      </c>
      <c r="G63" s="326">
        <v>148.30362200720867</v>
      </c>
    </row>
    <row r="64" spans="1:7" ht="12.75" customHeight="1">
      <c r="A64" s="325" t="s">
        <v>1125</v>
      </c>
      <c r="B64" s="325" t="s">
        <v>340</v>
      </c>
      <c r="C64" s="326">
        <v>767.91820868322725</v>
      </c>
      <c r="D64" s="328">
        <v>41577</v>
      </c>
      <c r="E64" s="326">
        <v>748.71621934597442</v>
      </c>
      <c r="F64" s="327">
        <v>41458</v>
      </c>
      <c r="G64" s="326">
        <v>767.70500074092752</v>
      </c>
    </row>
    <row r="65" spans="1:7" ht="12.75" customHeight="1">
      <c r="A65" s="325" t="s">
        <v>629</v>
      </c>
      <c r="B65" s="325" t="s">
        <v>340</v>
      </c>
      <c r="C65" s="326">
        <v>41.84892965714522</v>
      </c>
      <c r="D65" s="328">
        <v>41346</v>
      </c>
      <c r="E65" s="326">
        <v>34.978332870910961</v>
      </c>
      <c r="F65" s="327">
        <v>41260</v>
      </c>
      <c r="G65" s="326">
        <v>37.471453407888113</v>
      </c>
    </row>
    <row r="66" spans="1:7" ht="12.75" customHeight="1">
      <c r="A66" s="325" t="s">
        <v>630</v>
      </c>
      <c r="B66" s="325" t="s">
        <v>340</v>
      </c>
      <c r="C66" s="326">
        <v>650.84140460302467</v>
      </c>
      <c r="D66" s="328">
        <v>41578</v>
      </c>
      <c r="E66" s="326">
        <v>531.71151374302781</v>
      </c>
      <c r="F66" s="327">
        <v>41228</v>
      </c>
      <c r="G66" s="326">
        <v>650.84140460302467</v>
      </c>
    </row>
    <row r="67" spans="1:7" ht="12.75" customHeight="1">
      <c r="A67" s="325" t="s">
        <v>631</v>
      </c>
      <c r="B67" s="325" t="s">
        <v>340</v>
      </c>
      <c r="C67" s="326">
        <v>130.3558910096466</v>
      </c>
      <c r="D67" s="328">
        <v>41578</v>
      </c>
      <c r="E67" s="326">
        <v>128.97431833731881</v>
      </c>
      <c r="F67" s="327">
        <v>41214</v>
      </c>
      <c r="G67" s="326">
        <v>130.3558910096466</v>
      </c>
    </row>
    <row r="68" spans="1:7" ht="12.75" customHeight="1">
      <c r="A68" s="325" t="s">
        <v>632</v>
      </c>
      <c r="B68" s="325" t="s">
        <v>340</v>
      </c>
      <c r="C68" s="326">
        <v>100.50877055104962</v>
      </c>
      <c r="D68" s="328">
        <v>41315</v>
      </c>
      <c r="E68" s="326">
        <v>90.912278342512877</v>
      </c>
      <c r="F68" s="327">
        <v>41225</v>
      </c>
      <c r="G68" s="326">
        <v>100.36234781541404</v>
      </c>
    </row>
    <row r="69" spans="1:7" ht="12.75" customHeight="1">
      <c r="A69" s="325" t="s">
        <v>633</v>
      </c>
      <c r="B69" s="325" t="s">
        <v>346</v>
      </c>
      <c r="C69" s="326">
        <v>1011.7215280830635</v>
      </c>
      <c r="D69" s="328">
        <v>41218</v>
      </c>
      <c r="E69" s="326">
        <v>785.97526837186751</v>
      </c>
      <c r="F69" s="327">
        <v>41449</v>
      </c>
      <c r="G69" s="326">
        <v>843.17747316945804</v>
      </c>
    </row>
    <row r="70" spans="1:7" ht="12.75" customHeight="1">
      <c r="A70" s="325" t="s">
        <v>634</v>
      </c>
      <c r="B70" s="325" t="s">
        <v>346</v>
      </c>
      <c r="C70" s="326">
        <v>759.00720637824475</v>
      </c>
      <c r="D70" s="328">
        <v>41369</v>
      </c>
      <c r="E70" s="326">
        <v>704.43541684139188</v>
      </c>
      <c r="F70" s="327">
        <v>41572</v>
      </c>
      <c r="G70" s="326">
        <v>707.69013668568596</v>
      </c>
    </row>
    <row r="71" spans="1:7" ht="12.75" customHeight="1">
      <c r="A71" s="325" t="s">
        <v>635</v>
      </c>
      <c r="B71" s="325" t="s">
        <v>346</v>
      </c>
      <c r="C71" s="326">
        <v>74.358731856651417</v>
      </c>
      <c r="D71" s="328">
        <v>41347</v>
      </c>
      <c r="E71" s="326">
        <v>64.686854423710514</v>
      </c>
      <c r="F71" s="327">
        <v>41215</v>
      </c>
      <c r="G71" s="326">
        <v>67.477597283456092</v>
      </c>
    </row>
    <row r="72" spans="1:7" ht="12.75" customHeight="1">
      <c r="A72" s="325" t="s">
        <v>636</v>
      </c>
      <c r="B72" s="325" t="s">
        <v>346</v>
      </c>
      <c r="C72" s="326">
        <v>1035.9606299829941</v>
      </c>
      <c r="D72" s="328">
        <v>41577</v>
      </c>
      <c r="E72" s="326">
        <v>999.78265444294175</v>
      </c>
      <c r="F72" s="327">
        <v>41219</v>
      </c>
      <c r="G72" s="326">
        <v>1035.6529977487721</v>
      </c>
    </row>
    <row r="73" spans="1:7" ht="12.75" customHeight="1">
      <c r="A73" s="325" t="s">
        <v>637</v>
      </c>
      <c r="B73" s="325" t="s">
        <v>346</v>
      </c>
      <c r="C73" s="326">
        <v>99.256771002918398</v>
      </c>
      <c r="D73" s="328">
        <v>41347</v>
      </c>
      <c r="E73" s="326">
        <v>89.878333122362534</v>
      </c>
      <c r="F73" s="327">
        <v>41460</v>
      </c>
      <c r="G73" s="326">
        <v>91.237113507322874</v>
      </c>
    </row>
    <row r="74" spans="1:7" ht="12.75" customHeight="1">
      <c r="A74" s="325" t="s">
        <v>638</v>
      </c>
      <c r="B74" s="325" t="s">
        <v>346</v>
      </c>
      <c r="C74" s="326">
        <v>64.218404226137466</v>
      </c>
      <c r="D74" s="328">
        <v>41314</v>
      </c>
      <c r="E74" s="326">
        <v>52.072850558461319</v>
      </c>
      <c r="F74" s="327">
        <v>41449</v>
      </c>
      <c r="G74" s="326">
        <v>59.100149466635408</v>
      </c>
    </row>
    <row r="75" spans="1:7" ht="12.75" customHeight="1">
      <c r="A75" s="325" t="s">
        <v>639</v>
      </c>
      <c r="B75" s="325" t="s">
        <v>346</v>
      </c>
      <c r="C75" s="326">
        <v>141.00171836582285</v>
      </c>
      <c r="D75" s="328">
        <v>41578</v>
      </c>
      <c r="E75" s="326">
        <v>138.9690347146632</v>
      </c>
      <c r="F75" s="327">
        <v>41214</v>
      </c>
      <c r="G75" s="326">
        <v>141.00171836582285</v>
      </c>
    </row>
    <row r="76" spans="1:7" ht="12.75" customHeight="1">
      <c r="A76" s="325" t="s">
        <v>640</v>
      </c>
      <c r="B76" s="325" t="s">
        <v>354</v>
      </c>
      <c r="C76" s="326">
        <v>702.8917168690781</v>
      </c>
      <c r="D76" s="328">
        <v>41416</v>
      </c>
      <c r="E76" s="326">
        <v>637.87001958878568</v>
      </c>
      <c r="F76" s="327">
        <v>41229</v>
      </c>
      <c r="G76" s="326">
        <v>696.42314018414197</v>
      </c>
    </row>
    <row r="77" spans="1:7" ht="12.75" customHeight="1">
      <c r="A77" s="325" t="s">
        <v>355</v>
      </c>
      <c r="B77" s="325" t="s">
        <v>354</v>
      </c>
      <c r="C77" s="326">
        <v>75.924685821775583</v>
      </c>
      <c r="D77" s="328">
        <v>41415</v>
      </c>
      <c r="E77" s="326">
        <v>66.581575244516472</v>
      </c>
      <c r="F77" s="327">
        <v>41271</v>
      </c>
      <c r="G77" s="326">
        <v>73.902124219682278</v>
      </c>
    </row>
    <row r="78" spans="1:7" ht="12.75" customHeight="1">
      <c r="A78" s="325" t="s">
        <v>1240</v>
      </c>
      <c r="B78" s="325" t="s">
        <v>357</v>
      </c>
      <c r="C78" s="326">
        <v>870.15422403986213</v>
      </c>
      <c r="D78" s="328">
        <v>41405</v>
      </c>
      <c r="E78" s="326">
        <v>741.36450673185163</v>
      </c>
      <c r="F78" s="327">
        <v>41229</v>
      </c>
      <c r="G78" s="326">
        <v>855.82188158266035</v>
      </c>
    </row>
    <row r="79" spans="1:7" ht="12.75" customHeight="1">
      <c r="A79" s="325" t="s">
        <v>641</v>
      </c>
      <c r="B79" s="325" t="s">
        <v>357</v>
      </c>
      <c r="C79" s="326">
        <v>967.39035798226939</v>
      </c>
      <c r="D79" s="328">
        <v>41218</v>
      </c>
      <c r="E79" s="326">
        <v>868.52269652867074</v>
      </c>
      <c r="F79" s="327">
        <v>41449</v>
      </c>
      <c r="G79" s="326">
        <v>903.92570601718285</v>
      </c>
    </row>
    <row r="80" spans="1:7" ht="12.75" customHeight="1">
      <c r="A80" s="325" t="s">
        <v>642</v>
      </c>
      <c r="B80" s="325" t="s">
        <v>357</v>
      </c>
      <c r="C80" s="326">
        <v>1378.4347850229722</v>
      </c>
      <c r="D80" s="328">
        <v>41218</v>
      </c>
      <c r="E80" s="326">
        <v>1118.1314858311991</v>
      </c>
      <c r="F80" s="327">
        <v>41449</v>
      </c>
      <c r="G80" s="326">
        <v>1187.5801982599608</v>
      </c>
    </row>
    <row r="81" spans="1:7" ht="12.75" customHeight="1">
      <c r="A81" s="325" t="s">
        <v>643</v>
      </c>
      <c r="B81" s="325" t="s">
        <v>357</v>
      </c>
      <c r="C81" s="326">
        <v>154.20572228178733</v>
      </c>
      <c r="D81" s="328">
        <v>41578</v>
      </c>
      <c r="E81" s="326">
        <v>152.64683767494267</v>
      </c>
      <c r="F81" s="327">
        <v>41260</v>
      </c>
      <c r="G81" s="326">
        <v>154.20572228178733</v>
      </c>
    </row>
    <row r="82" spans="1:7" ht="12.75" customHeight="1">
      <c r="A82" s="325" t="s">
        <v>360</v>
      </c>
      <c r="B82" s="325" t="s">
        <v>357</v>
      </c>
      <c r="C82" s="326">
        <v>792.10439044882128</v>
      </c>
      <c r="D82" s="328">
        <v>41577</v>
      </c>
      <c r="E82" s="326">
        <v>772.5084103941723</v>
      </c>
      <c r="F82" s="327">
        <v>41458</v>
      </c>
      <c r="G82" s="326">
        <v>791.86015018275725</v>
      </c>
    </row>
    <row r="83" spans="1:7" ht="12.75" customHeight="1">
      <c r="A83" s="325" t="s">
        <v>1241</v>
      </c>
      <c r="B83" s="325" t="s">
        <v>357</v>
      </c>
      <c r="C83" s="326">
        <v>377.75391734737104</v>
      </c>
      <c r="D83" s="328">
        <v>41347</v>
      </c>
      <c r="E83" s="326">
        <v>337.18953416304862</v>
      </c>
      <c r="F83" s="327">
        <v>41458</v>
      </c>
      <c r="G83" s="326">
        <v>361.1025017671796</v>
      </c>
    </row>
    <row r="84" spans="1:7" ht="12.75" customHeight="1">
      <c r="A84" s="325" t="s">
        <v>644</v>
      </c>
      <c r="B84" s="325" t="s">
        <v>357</v>
      </c>
      <c r="C84" s="326">
        <v>773.83498201002237</v>
      </c>
      <c r="D84" s="328">
        <v>41214</v>
      </c>
      <c r="E84" s="326">
        <v>659.97408278955743</v>
      </c>
      <c r="F84" s="327">
        <v>41449</v>
      </c>
      <c r="G84" s="326">
        <v>703.19497105849234</v>
      </c>
    </row>
    <row r="85" spans="1:7" ht="12.75" customHeight="1">
      <c r="A85" s="325" t="s">
        <v>645</v>
      </c>
      <c r="B85" s="325" t="s">
        <v>357</v>
      </c>
      <c r="C85" s="326">
        <v>949.50614271502559</v>
      </c>
      <c r="D85" s="328">
        <v>41416</v>
      </c>
      <c r="E85" s="326">
        <v>820.18655785678288</v>
      </c>
      <c r="F85" s="327">
        <v>41229</v>
      </c>
      <c r="G85" s="326">
        <v>925.47139709448766</v>
      </c>
    </row>
    <row r="86" spans="1:7" ht="12.75" customHeight="1">
      <c r="A86" s="325" t="s">
        <v>646</v>
      </c>
      <c r="B86" s="325" t="s">
        <v>357</v>
      </c>
      <c r="C86" s="326">
        <v>432.00587273540441</v>
      </c>
      <c r="D86" s="328">
        <v>41397</v>
      </c>
      <c r="E86" s="326">
        <v>403.24773880328513</v>
      </c>
      <c r="F86" s="327">
        <v>41446</v>
      </c>
      <c r="G86" s="326">
        <v>422.09941174204545</v>
      </c>
    </row>
    <row r="87" spans="1:7" ht="12.75" customHeight="1">
      <c r="A87" s="325" t="s">
        <v>647</v>
      </c>
      <c r="B87" s="325" t="s">
        <v>365</v>
      </c>
      <c r="C87" s="326">
        <v>125.21096440288824</v>
      </c>
      <c r="D87" s="328">
        <v>41578</v>
      </c>
      <c r="E87" s="326">
        <v>122.30030587160292</v>
      </c>
      <c r="F87" s="327">
        <v>41214</v>
      </c>
      <c r="G87" s="326">
        <v>125.21096440288824</v>
      </c>
    </row>
    <row r="88" spans="1:7" ht="12.75" customHeight="1">
      <c r="A88" s="325" t="s">
        <v>648</v>
      </c>
      <c r="B88" s="325" t="s">
        <v>365</v>
      </c>
      <c r="C88" s="326">
        <v>104.33090179556277</v>
      </c>
      <c r="D88" s="328">
        <v>41339</v>
      </c>
      <c r="E88" s="326">
        <v>87.597360874694672</v>
      </c>
      <c r="F88" s="327">
        <v>41260</v>
      </c>
      <c r="G88" s="326">
        <v>93.744348538279667</v>
      </c>
    </row>
    <row r="89" spans="1:7" ht="12.75" customHeight="1">
      <c r="A89" s="325" t="s">
        <v>367</v>
      </c>
      <c r="B89" s="325" t="s">
        <v>365</v>
      </c>
      <c r="C89" s="326">
        <v>759.88231351972672</v>
      </c>
      <c r="D89" s="328">
        <v>41414</v>
      </c>
      <c r="E89" s="326">
        <v>697.53747847020736</v>
      </c>
      <c r="F89" s="327">
        <v>41449</v>
      </c>
      <c r="G89" s="326">
        <v>733.47188678567909</v>
      </c>
    </row>
    <row r="90" spans="1:7" ht="12.75" customHeight="1">
      <c r="A90" s="325" t="s">
        <v>649</v>
      </c>
      <c r="B90" s="325" t="s">
        <v>369</v>
      </c>
      <c r="C90" s="326">
        <v>104.7573305234762</v>
      </c>
      <c r="D90" s="328">
        <v>41362</v>
      </c>
      <c r="E90" s="326">
        <v>89.078664594214914</v>
      </c>
      <c r="F90" s="327">
        <v>41215</v>
      </c>
      <c r="G90" s="326">
        <v>100.1292641227412</v>
      </c>
    </row>
    <row r="91" spans="1:7" ht="12.75" customHeight="1">
      <c r="A91" s="325" t="s">
        <v>650</v>
      </c>
      <c r="B91" s="325" t="s">
        <v>369</v>
      </c>
      <c r="C91" s="326">
        <v>1342.9684416641685</v>
      </c>
      <c r="D91" s="328">
        <v>41362</v>
      </c>
      <c r="E91" s="326">
        <v>1257.7366502670181</v>
      </c>
      <c r="F91" s="327">
        <v>41445</v>
      </c>
      <c r="G91" s="326">
        <v>1282.6895641193389</v>
      </c>
    </row>
    <row r="92" spans="1:7" ht="12.75" customHeight="1">
      <c r="A92" s="325" t="s">
        <v>651</v>
      </c>
      <c r="B92" s="325" t="s">
        <v>369</v>
      </c>
      <c r="C92" s="326">
        <v>703.31474751176381</v>
      </c>
      <c r="D92" s="328">
        <v>41279</v>
      </c>
      <c r="E92" s="326">
        <v>562.94585626956348</v>
      </c>
      <c r="F92" s="327">
        <v>41449</v>
      </c>
      <c r="G92" s="326">
        <v>655.02411382492107</v>
      </c>
    </row>
    <row r="93" spans="1:7" ht="12.75" customHeight="1">
      <c r="A93" s="325" t="s">
        <v>652</v>
      </c>
      <c r="B93" s="325" t="s">
        <v>369</v>
      </c>
      <c r="C93" s="326">
        <v>974.05654390977827</v>
      </c>
      <c r="D93" s="328">
        <v>41578</v>
      </c>
      <c r="E93" s="326">
        <v>816.67117419277918</v>
      </c>
      <c r="F93" s="327">
        <v>41229</v>
      </c>
      <c r="G93" s="326">
        <v>974.05654390977827</v>
      </c>
    </row>
    <row r="94" spans="1:7" ht="12.75" customHeight="1">
      <c r="A94" s="325" t="s">
        <v>653</v>
      </c>
      <c r="B94" s="325" t="s">
        <v>369</v>
      </c>
      <c r="C94" s="326">
        <v>1126.4000018300208</v>
      </c>
      <c r="D94" s="328">
        <v>41577</v>
      </c>
      <c r="E94" s="326">
        <v>1095.2154761026911</v>
      </c>
      <c r="F94" s="327">
        <v>41458</v>
      </c>
      <c r="G94" s="326">
        <v>1126.0623694450785</v>
      </c>
    </row>
    <row r="95" spans="1:7" ht="12.75" customHeight="1">
      <c r="A95" s="325" t="s">
        <v>654</v>
      </c>
      <c r="B95" s="325" t="s">
        <v>369</v>
      </c>
      <c r="C95" s="326">
        <v>1097.8064121373902</v>
      </c>
      <c r="D95" s="328">
        <v>41362</v>
      </c>
      <c r="E95" s="326">
        <v>984.51726674241331</v>
      </c>
      <c r="F95" s="327">
        <v>41215</v>
      </c>
      <c r="G95" s="326">
        <v>1044.6263144528543</v>
      </c>
    </row>
    <row r="96" spans="1:7" ht="12.75" customHeight="1">
      <c r="A96" s="325" t="s">
        <v>655</v>
      </c>
      <c r="B96" s="325" t="s">
        <v>369</v>
      </c>
      <c r="C96" s="326">
        <v>172.64800438416685</v>
      </c>
      <c r="D96" s="328">
        <v>41578</v>
      </c>
      <c r="E96" s="326">
        <v>170.82801824427926</v>
      </c>
      <c r="F96" s="327">
        <v>41214</v>
      </c>
      <c r="G96" s="326">
        <v>172.64800438416685</v>
      </c>
    </row>
    <row r="97" spans="1:7" ht="12.75" customHeight="1">
      <c r="A97" s="325" t="s">
        <v>656</v>
      </c>
      <c r="B97" s="325" t="s">
        <v>369</v>
      </c>
      <c r="C97" s="326">
        <v>61.586602291243452</v>
      </c>
      <c r="D97" s="328">
        <v>41360</v>
      </c>
      <c r="E97" s="326">
        <v>55.143223464260778</v>
      </c>
      <c r="F97" s="327">
        <v>41486</v>
      </c>
      <c r="G97" s="326">
        <v>55.95441979370424</v>
      </c>
    </row>
    <row r="98" spans="1:7" ht="12.75" customHeight="1">
      <c r="A98" s="325" t="s">
        <v>657</v>
      </c>
      <c r="B98" s="325" t="s">
        <v>369</v>
      </c>
      <c r="C98" s="326">
        <v>1040.3586973471713</v>
      </c>
      <c r="D98" s="328">
        <v>41415</v>
      </c>
      <c r="E98" s="326">
        <v>934.23700977079682</v>
      </c>
      <c r="F98" s="327">
        <v>41449</v>
      </c>
      <c r="G98" s="326">
        <v>997.14190607315788</v>
      </c>
    </row>
    <row r="99" spans="1:7" ht="12.75" customHeight="1">
      <c r="A99" s="36" t="s">
        <v>987</v>
      </c>
      <c r="B99" s="663"/>
      <c r="C99" s="664"/>
      <c r="D99" s="665"/>
      <c r="E99" s="664"/>
      <c r="F99" s="666"/>
      <c r="G99" s="664"/>
    </row>
    <row r="100" spans="1:7" ht="12.75" customHeight="1">
      <c r="A100" s="75" t="s">
        <v>988</v>
      </c>
      <c r="B100" s="663"/>
      <c r="C100" s="664"/>
      <c r="D100" s="665"/>
      <c r="E100" s="664"/>
      <c r="F100" s="666"/>
      <c r="G100" s="664"/>
    </row>
    <row r="101" spans="1:7" ht="12.75" customHeight="1">
      <c r="A101" s="663"/>
      <c r="B101" s="663"/>
      <c r="C101" s="664"/>
      <c r="D101" s="665"/>
      <c r="E101" s="664"/>
      <c r="F101" s="666"/>
      <c r="G101" s="664"/>
    </row>
    <row r="102" spans="1:7" ht="12.75" customHeight="1">
      <c r="A102" s="89" t="s">
        <v>460</v>
      </c>
      <c r="B102" s="663"/>
      <c r="C102" s="664"/>
      <c r="D102" s="665"/>
      <c r="E102" s="664"/>
      <c r="F102" s="666"/>
      <c r="G102" s="664"/>
    </row>
    <row r="103" spans="1:7" ht="12.75" customHeight="1">
      <c r="A103" s="663"/>
      <c r="B103" s="663"/>
      <c r="C103" s="664"/>
      <c r="D103" s="665"/>
      <c r="E103" s="664"/>
      <c r="F103" s="666"/>
      <c r="G103" s="664"/>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53" t="s">
        <v>562</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18" t="s">
        <v>36</v>
      </c>
      <c r="B1" s="619"/>
      <c r="C1" s="619"/>
      <c r="D1" s="619"/>
      <c r="E1" s="619"/>
      <c r="F1" s="619"/>
    </row>
    <row r="2" spans="1:7" ht="16.5">
      <c r="A2" s="620" t="s">
        <v>37</v>
      </c>
      <c r="B2" s="621"/>
      <c r="C2" s="621"/>
      <c r="D2" s="621"/>
      <c r="E2" s="622"/>
      <c r="F2" s="622"/>
    </row>
    <row r="3" spans="1:7" ht="12.75" customHeight="1">
      <c r="A3" s="8"/>
      <c r="B3" s="9"/>
      <c r="C3" s="9"/>
      <c r="D3" s="9"/>
      <c r="E3" s="10"/>
      <c r="F3" s="10"/>
    </row>
    <row r="4" spans="1:7" ht="12.75" customHeight="1">
      <c r="A4" s="431" t="s">
        <v>1191</v>
      </c>
      <c r="B4" s="11"/>
      <c r="C4" s="11"/>
      <c r="D4" s="12"/>
      <c r="E4" s="13"/>
      <c r="F4" s="432" t="str">
        <f>Naslovnica!A20</f>
        <v>Listopad 2013.</v>
      </c>
    </row>
    <row r="5" spans="1:7" ht="12.75" customHeight="1">
      <c r="A5" s="137" t="s">
        <v>1190</v>
      </c>
      <c r="B5" s="16"/>
      <c r="C5" s="16"/>
      <c r="D5" s="17"/>
      <c r="E5" s="18"/>
      <c r="F5" s="138" t="str">
        <f>Naslovnica!A24</f>
        <v>October 2013</v>
      </c>
    </row>
    <row r="6" spans="1:7" ht="12.75" customHeight="1"/>
    <row r="7" spans="1:7" ht="22.5">
      <c r="A7" s="623" t="s">
        <v>1192</v>
      </c>
      <c r="B7" s="623" t="s">
        <v>38</v>
      </c>
      <c r="C7" s="623" t="s">
        <v>39</v>
      </c>
      <c r="D7" s="623" t="s">
        <v>40</v>
      </c>
      <c r="E7" s="623" t="s">
        <v>41</v>
      </c>
      <c r="F7" s="624" t="s">
        <v>42</v>
      </c>
    </row>
    <row r="8" spans="1:7" ht="32.25">
      <c r="A8" s="625" t="s">
        <v>818</v>
      </c>
      <c r="B8" s="628">
        <v>606180</v>
      </c>
      <c r="C8" s="628">
        <v>259927</v>
      </c>
      <c r="D8" s="628">
        <v>300627</v>
      </c>
      <c r="E8" s="628">
        <v>518955</v>
      </c>
      <c r="F8" s="628">
        <v>1685689</v>
      </c>
      <c r="G8" s="104"/>
    </row>
    <row r="9" spans="1:7" ht="22.5" customHeight="1">
      <c r="A9" s="626" t="s">
        <v>1193</v>
      </c>
      <c r="B9" s="672">
        <v>0.35960369914023288</v>
      </c>
      <c r="C9" s="672">
        <v>0.15419629599528739</v>
      </c>
      <c r="D9" s="672">
        <v>0.17834072595834699</v>
      </c>
      <c r="E9" s="672">
        <v>0.30785927890613274</v>
      </c>
      <c r="F9" s="672">
        <v>1</v>
      </c>
    </row>
    <row r="10" spans="1:7" ht="22.5">
      <c r="A10" s="173" t="s">
        <v>1194</v>
      </c>
      <c r="B10" s="673">
        <v>13</v>
      </c>
      <c r="C10" s="673">
        <v>12</v>
      </c>
      <c r="D10" s="673">
        <v>30</v>
      </c>
      <c r="E10" s="673">
        <v>15</v>
      </c>
      <c r="F10" s="673">
        <v>70</v>
      </c>
      <c r="G10" s="104"/>
    </row>
    <row r="11" spans="1:7" ht="22.5">
      <c r="A11" s="173" t="s">
        <v>1195</v>
      </c>
      <c r="B11" s="673">
        <v>43</v>
      </c>
      <c r="C11" s="673">
        <v>46</v>
      </c>
      <c r="D11" s="673">
        <v>65</v>
      </c>
      <c r="E11" s="673">
        <v>20</v>
      </c>
      <c r="F11" s="673">
        <v>174</v>
      </c>
      <c r="G11" s="92"/>
    </row>
    <row r="12" spans="1:7" ht="22.5">
      <c r="A12" s="173" t="s">
        <v>1196</v>
      </c>
      <c r="B12" s="673">
        <v>2415</v>
      </c>
      <c r="C12" s="673">
        <v>1035</v>
      </c>
      <c r="D12" s="673">
        <v>1197</v>
      </c>
      <c r="E12" s="673">
        <v>2067</v>
      </c>
      <c r="F12" s="673">
        <v>6714</v>
      </c>
    </row>
    <row r="13" spans="1:7" ht="21.75">
      <c r="A13" s="626" t="s">
        <v>1197</v>
      </c>
      <c r="B13" s="674">
        <v>2471</v>
      </c>
      <c r="C13" s="674">
        <v>1093</v>
      </c>
      <c r="D13" s="674">
        <v>1292</v>
      </c>
      <c r="E13" s="674">
        <v>2102</v>
      </c>
      <c r="F13" s="674">
        <v>6958</v>
      </c>
    </row>
    <row r="14" spans="1:7" ht="22.5">
      <c r="A14" s="173" t="s">
        <v>1198</v>
      </c>
      <c r="B14" s="673">
        <v>12</v>
      </c>
      <c r="C14" s="673">
        <v>7</v>
      </c>
      <c r="D14" s="673">
        <v>16</v>
      </c>
      <c r="E14" s="673">
        <v>12</v>
      </c>
      <c r="F14" s="673">
        <v>47</v>
      </c>
    </row>
    <row r="15" spans="1:7" ht="22.5">
      <c r="A15" s="173" t="s">
        <v>1199</v>
      </c>
      <c r="B15" s="673">
        <v>19</v>
      </c>
      <c r="C15" s="673">
        <v>15</v>
      </c>
      <c r="D15" s="673">
        <v>4</v>
      </c>
      <c r="E15" s="673">
        <v>9</v>
      </c>
      <c r="F15" s="673">
        <v>47</v>
      </c>
    </row>
    <row r="16" spans="1:7" ht="22.5" customHeight="1">
      <c r="A16" s="626" t="s">
        <v>1200</v>
      </c>
      <c r="B16" s="675">
        <v>7</v>
      </c>
      <c r="C16" s="675">
        <v>8</v>
      </c>
      <c r="D16" s="675">
        <v>-12</v>
      </c>
      <c r="E16" s="675">
        <v>-3</v>
      </c>
      <c r="F16" s="674">
        <v>0</v>
      </c>
    </row>
    <row r="17" spans="1:8" ht="22.5" customHeight="1">
      <c r="A17" s="626" t="s">
        <v>1201</v>
      </c>
      <c r="B17" s="674">
        <v>136</v>
      </c>
      <c r="C17" s="674">
        <v>58</v>
      </c>
      <c r="D17" s="674">
        <v>84</v>
      </c>
      <c r="E17" s="674">
        <v>151</v>
      </c>
      <c r="F17" s="674">
        <v>429</v>
      </c>
    </row>
    <row r="18" spans="1:8" ht="21.75">
      <c r="A18" s="625" t="s">
        <v>1126</v>
      </c>
      <c r="B18" s="628">
        <v>608522</v>
      </c>
      <c r="C18" s="628">
        <v>260970</v>
      </c>
      <c r="D18" s="629">
        <v>301823</v>
      </c>
      <c r="E18" s="629">
        <v>520903</v>
      </c>
      <c r="F18" s="630">
        <v>1692218</v>
      </c>
    </row>
    <row r="19" spans="1:8" ht="22.5">
      <c r="A19" s="626" t="s">
        <v>1202</v>
      </c>
      <c r="B19" s="631">
        <v>3.8635388828400807E-3</v>
      </c>
      <c r="C19" s="631">
        <v>4.0126650944303597E-3</v>
      </c>
      <c r="D19" s="631">
        <v>3.9783519111723162E-3</v>
      </c>
      <c r="E19" s="631">
        <v>3.7536973340655741E-3</v>
      </c>
      <c r="F19" s="631">
        <v>3.8731936911257057E-3</v>
      </c>
    </row>
    <row r="20" spans="1:8" ht="21.75">
      <c r="A20" s="626" t="s">
        <v>1193</v>
      </c>
      <c r="B20" s="627">
        <v>0.35960024063093526</v>
      </c>
      <c r="C20" s="627">
        <v>0.15421771899365211</v>
      </c>
      <c r="D20" s="627">
        <v>0.17835940759405702</v>
      </c>
      <c r="E20" s="627">
        <v>0.30782263278135558</v>
      </c>
      <c r="F20" s="627">
        <v>1</v>
      </c>
    </row>
    <row r="21" spans="1:8">
      <c r="A21" s="36" t="s">
        <v>1203</v>
      </c>
    </row>
    <row r="22" spans="1:8" ht="12.75" customHeight="1">
      <c r="A22" s="688" t="s">
        <v>43</v>
      </c>
      <c r="B22" s="688"/>
      <c r="C22" s="688"/>
      <c r="D22" s="688"/>
      <c r="E22" s="688"/>
      <c r="F22" s="689"/>
    </row>
    <row r="23" spans="1:8" ht="19.5" customHeight="1">
      <c r="A23" s="690" t="s">
        <v>44</v>
      </c>
      <c r="B23" s="691"/>
      <c r="C23" s="691"/>
      <c r="D23" s="691"/>
      <c r="E23" s="691"/>
      <c r="F23" s="692"/>
    </row>
    <row r="24" spans="1:8" ht="19.5" customHeight="1">
      <c r="A24" s="693" t="s">
        <v>45</v>
      </c>
      <c r="B24" s="693"/>
      <c r="C24" s="693"/>
      <c r="D24" s="693"/>
      <c r="E24" s="693"/>
      <c r="F24" s="693"/>
    </row>
    <row r="25" spans="1:8" ht="19.5" customHeight="1">
      <c r="A25" s="694" t="s">
        <v>46</v>
      </c>
      <c r="B25" s="694"/>
      <c r="C25" s="694"/>
      <c r="D25" s="694"/>
      <c r="E25" s="694"/>
      <c r="F25" s="694"/>
    </row>
    <row r="26" spans="1:8" ht="12.75" customHeight="1"/>
    <row r="27" spans="1:8" ht="12.75" customHeight="1">
      <c r="A27" s="633" t="s">
        <v>453</v>
      </c>
      <c r="F27" s="432" t="str">
        <f>Naslovnica!A20</f>
        <v>Listopad 2013.</v>
      </c>
    </row>
    <row r="28" spans="1:8" ht="12.75" customHeight="1">
      <c r="A28" s="137" t="s">
        <v>9</v>
      </c>
      <c r="F28" s="138" t="str">
        <f>Naslovnica!A24</f>
        <v>October 2013</v>
      </c>
    </row>
    <row r="29" spans="1:8" ht="12.75" customHeight="1"/>
    <row r="30" spans="1:8" ht="12.75" customHeight="1">
      <c r="G30" s="104"/>
    </row>
    <row r="31" spans="1:8" ht="12.75" customHeight="1"/>
    <row r="32" spans="1:8" ht="12.75" customHeight="1">
      <c r="G32" s="104"/>
      <c r="H32" s="92"/>
    </row>
    <row r="33" spans="1:7" ht="12.75" customHeight="1">
      <c r="F33" s="104"/>
      <c r="G33" s="104"/>
    </row>
    <row r="34" spans="1:7" ht="12.75" customHeight="1">
      <c r="F34" s="104"/>
      <c r="G34" s="104"/>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32" t="s">
        <v>1203</v>
      </c>
    </row>
    <row r="48" spans="1:7" ht="12.75" customHeight="1">
      <c r="A48" s="88" t="s">
        <v>460</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66" t="s">
        <v>752</v>
      </c>
      <c r="G1" s="432" t="str">
        <f>Naslovnica!A20</f>
        <v>Listopad 2013.</v>
      </c>
    </row>
    <row r="2" spans="1:8" ht="12.75" customHeight="1">
      <c r="A2" s="146" t="s">
        <v>753</v>
      </c>
      <c r="G2" s="138" t="str">
        <f>Naslovnica!A24</f>
        <v>October 2013</v>
      </c>
    </row>
    <row r="3" spans="1:8" ht="12.75" customHeight="1"/>
    <row r="4" spans="1:8" ht="57.75" customHeight="1">
      <c r="A4" s="703" t="s">
        <v>1165</v>
      </c>
      <c r="B4" s="703" t="s">
        <v>1166</v>
      </c>
      <c r="C4" s="703" t="s">
        <v>1171</v>
      </c>
      <c r="D4" s="703"/>
      <c r="E4" s="703" t="s">
        <v>1168</v>
      </c>
      <c r="F4" s="770"/>
      <c r="G4" s="703" t="s">
        <v>1256</v>
      </c>
    </row>
    <row r="5" spans="1:8" ht="32.25" customHeight="1">
      <c r="A5" s="703"/>
      <c r="B5" s="746"/>
      <c r="C5" s="438" t="s">
        <v>1169</v>
      </c>
      <c r="D5" s="438" t="s">
        <v>1170</v>
      </c>
      <c r="E5" s="438" t="s">
        <v>1169</v>
      </c>
      <c r="F5" s="438" t="s">
        <v>1170</v>
      </c>
      <c r="G5" s="703"/>
    </row>
    <row r="6" spans="1:8" ht="12.75" customHeight="1">
      <c r="A6" s="325" t="s">
        <v>590</v>
      </c>
      <c r="B6" s="325" t="s">
        <v>276</v>
      </c>
      <c r="C6" s="326">
        <v>90.177498421577724</v>
      </c>
      <c r="D6" s="327">
        <v>41577</v>
      </c>
      <c r="E6" s="326">
        <v>87.988479559790036</v>
      </c>
      <c r="F6" s="327">
        <v>41487</v>
      </c>
      <c r="G6" s="326">
        <v>90.155095833887444</v>
      </c>
      <c r="H6" s="104"/>
    </row>
    <row r="7" spans="1:8" ht="12.75" customHeight="1">
      <c r="A7" s="325" t="s">
        <v>279</v>
      </c>
      <c r="B7" s="325" t="s">
        <v>276</v>
      </c>
      <c r="C7" s="326">
        <v>7263.717050989133</v>
      </c>
      <c r="D7" s="327">
        <v>41547</v>
      </c>
      <c r="E7" s="326">
        <v>7214.1356806346485</v>
      </c>
      <c r="F7" s="327">
        <v>41532</v>
      </c>
      <c r="G7" s="326">
        <v>7226.9934356114454</v>
      </c>
      <c r="H7" s="104"/>
    </row>
    <row r="8" spans="1:8" ht="12.75" customHeight="1">
      <c r="A8" s="325" t="s">
        <v>463</v>
      </c>
      <c r="B8" s="325" t="s">
        <v>276</v>
      </c>
      <c r="C8" s="326">
        <v>57.499948245536018</v>
      </c>
      <c r="D8" s="328">
        <v>41547</v>
      </c>
      <c r="E8" s="326">
        <v>54.611534572239691</v>
      </c>
      <c r="F8" s="327">
        <v>41578</v>
      </c>
      <c r="G8" s="326">
        <v>54.611534572239691</v>
      </c>
      <c r="H8" s="92"/>
    </row>
    <row r="9" spans="1:8" ht="12.75" customHeight="1">
      <c r="A9" s="325" t="s">
        <v>591</v>
      </c>
      <c r="B9" s="325" t="s">
        <v>282</v>
      </c>
      <c r="C9" s="326">
        <v>116.4244950703207</v>
      </c>
      <c r="D9" s="328">
        <v>41578</v>
      </c>
      <c r="E9" s="326">
        <v>116.07189320531576</v>
      </c>
      <c r="F9" s="327">
        <v>41487</v>
      </c>
      <c r="G9" s="326">
        <v>116.4244950703207</v>
      </c>
    </row>
    <row r="10" spans="1:8" ht="12.75" customHeight="1">
      <c r="A10" s="325" t="s">
        <v>283</v>
      </c>
      <c r="B10" s="325" t="s">
        <v>282</v>
      </c>
      <c r="C10" s="326">
        <v>903.83498464357501</v>
      </c>
      <c r="D10" s="328">
        <v>41489</v>
      </c>
      <c r="E10" s="326">
        <v>869.83802913385182</v>
      </c>
      <c r="F10" s="327">
        <v>41568</v>
      </c>
      <c r="G10" s="326">
        <v>879.4641340287352</v>
      </c>
    </row>
    <row r="11" spans="1:8" ht="12.75" customHeight="1">
      <c r="A11" s="325" t="s">
        <v>592</v>
      </c>
      <c r="B11" s="325" t="s">
        <v>282</v>
      </c>
      <c r="C11" s="326">
        <v>124.25934351849617</v>
      </c>
      <c r="D11" s="328">
        <v>41487</v>
      </c>
      <c r="E11" s="326">
        <v>121.02008246869988</v>
      </c>
      <c r="F11" s="327">
        <v>41568</v>
      </c>
      <c r="G11" s="326">
        <v>121.31897163252133</v>
      </c>
    </row>
    <row r="12" spans="1:8" ht="12.75" customHeight="1">
      <c r="A12" s="325" t="s">
        <v>593</v>
      </c>
      <c r="B12" s="325" t="s">
        <v>286</v>
      </c>
      <c r="C12" s="326">
        <v>85.760128827090426</v>
      </c>
      <c r="D12" s="328">
        <v>41488</v>
      </c>
      <c r="E12" s="326">
        <v>78.614166274591284</v>
      </c>
      <c r="F12" s="327">
        <v>41577</v>
      </c>
      <c r="G12" s="326">
        <v>78.967142392304012</v>
      </c>
    </row>
    <row r="13" spans="1:8" ht="12.75" customHeight="1">
      <c r="A13" s="325" t="s">
        <v>287</v>
      </c>
      <c r="B13" s="325" t="s">
        <v>286</v>
      </c>
      <c r="C13" s="326">
        <v>126.29524041127222</v>
      </c>
      <c r="D13" s="328">
        <v>41488</v>
      </c>
      <c r="E13" s="326">
        <v>119.4051556717294</v>
      </c>
      <c r="F13" s="327">
        <v>41561</v>
      </c>
      <c r="G13" s="326">
        <v>121.43317201304799</v>
      </c>
    </row>
    <row r="14" spans="1:8" ht="12.75" customHeight="1">
      <c r="A14" s="325" t="s">
        <v>288</v>
      </c>
      <c r="B14" s="325" t="s">
        <v>286</v>
      </c>
      <c r="C14" s="326">
        <v>106.17370268143117</v>
      </c>
      <c r="D14" s="328">
        <v>41491</v>
      </c>
      <c r="E14" s="326">
        <v>96.005231819230119</v>
      </c>
      <c r="F14" s="327">
        <v>41576</v>
      </c>
      <c r="G14" s="326">
        <v>96.840154388916616</v>
      </c>
    </row>
    <row r="15" spans="1:8" ht="12.75" customHeight="1">
      <c r="A15" s="325" t="s">
        <v>594</v>
      </c>
      <c r="B15" s="325" t="s">
        <v>286</v>
      </c>
      <c r="C15" s="326">
        <v>4.8624755930330501</v>
      </c>
      <c r="D15" s="328">
        <v>41492</v>
      </c>
      <c r="E15" s="326">
        <v>4.3681156614035004</v>
      </c>
      <c r="F15" s="327">
        <v>41577</v>
      </c>
      <c r="G15" s="326">
        <v>4.3753390556171103</v>
      </c>
    </row>
    <row r="16" spans="1:8" ht="12.75" customHeight="1">
      <c r="A16" s="325" t="s">
        <v>475</v>
      </c>
      <c r="B16" s="325" t="s">
        <v>462</v>
      </c>
      <c r="C16" s="326">
        <v>106.95099977879237</v>
      </c>
      <c r="D16" s="328">
        <v>41578</v>
      </c>
      <c r="E16" s="326">
        <v>106.4052693755972</v>
      </c>
      <c r="F16" s="327">
        <v>41487</v>
      </c>
      <c r="G16" s="326">
        <v>106.95099977879237</v>
      </c>
    </row>
    <row r="17" spans="1:7" ht="12.75" customHeight="1">
      <c r="A17" s="325" t="s">
        <v>1178</v>
      </c>
      <c r="B17" s="325" t="s">
        <v>290</v>
      </c>
      <c r="C17" s="326">
        <v>773.47546101161242</v>
      </c>
      <c r="D17" s="328">
        <v>41578</v>
      </c>
      <c r="E17" s="326">
        <v>753.17678934117282</v>
      </c>
      <c r="F17" s="327">
        <v>41493</v>
      </c>
      <c r="G17" s="326">
        <v>773.47546101161242</v>
      </c>
    </row>
    <row r="18" spans="1:7" ht="12.75" customHeight="1">
      <c r="A18" s="325" t="s">
        <v>595</v>
      </c>
      <c r="B18" s="325" t="s">
        <v>290</v>
      </c>
      <c r="C18" s="326">
        <v>583.26574011149626</v>
      </c>
      <c r="D18" s="328">
        <v>41487</v>
      </c>
      <c r="E18" s="326">
        <v>559.7560387198846</v>
      </c>
      <c r="F18" s="327">
        <v>41568</v>
      </c>
      <c r="G18" s="326">
        <v>562.44156588638077</v>
      </c>
    </row>
    <row r="19" spans="1:7" ht="12.75" customHeight="1">
      <c r="A19" s="325" t="s">
        <v>596</v>
      </c>
      <c r="B19" s="325" t="s">
        <v>290</v>
      </c>
      <c r="C19" s="326">
        <v>941.98557217897087</v>
      </c>
      <c r="D19" s="328">
        <v>41578</v>
      </c>
      <c r="E19" s="326">
        <v>912.1088389276789</v>
      </c>
      <c r="F19" s="327">
        <v>41496</v>
      </c>
      <c r="G19" s="326">
        <v>941.98557217897087</v>
      </c>
    </row>
    <row r="20" spans="1:7" ht="12.75" customHeight="1">
      <c r="A20" s="325" t="s">
        <v>597</v>
      </c>
      <c r="B20" s="325" t="s">
        <v>290</v>
      </c>
      <c r="C20" s="326">
        <v>834.65225468685492</v>
      </c>
      <c r="D20" s="328">
        <v>41578</v>
      </c>
      <c r="E20" s="326">
        <v>827.97158420768574</v>
      </c>
      <c r="F20" s="327">
        <v>41517</v>
      </c>
      <c r="G20" s="326">
        <v>834.65225468685492</v>
      </c>
    </row>
    <row r="21" spans="1:7" ht="12.75" customHeight="1">
      <c r="A21" s="325" t="s">
        <v>598</v>
      </c>
      <c r="B21" s="325" t="s">
        <v>290</v>
      </c>
      <c r="C21" s="326">
        <v>863.24280976666194</v>
      </c>
      <c r="D21" s="328">
        <v>41577</v>
      </c>
      <c r="E21" s="326">
        <v>847.40382819818205</v>
      </c>
      <c r="F21" s="327">
        <v>41487</v>
      </c>
      <c r="G21" s="326">
        <v>862.96813078185482</v>
      </c>
    </row>
    <row r="22" spans="1:7" ht="12.75" customHeight="1">
      <c r="A22" s="325" t="s">
        <v>599</v>
      </c>
      <c r="B22" s="325" t="s">
        <v>290</v>
      </c>
      <c r="C22" s="326">
        <v>925.05120312553311</v>
      </c>
      <c r="D22" s="328">
        <v>41517</v>
      </c>
      <c r="E22" s="326">
        <v>911.43136429319793</v>
      </c>
      <c r="F22" s="327">
        <v>41578</v>
      </c>
      <c r="G22" s="326">
        <v>911.43136429319793</v>
      </c>
    </row>
    <row r="23" spans="1:7" ht="12.75" customHeight="1">
      <c r="A23" s="325" t="s">
        <v>600</v>
      </c>
      <c r="B23" s="325" t="s">
        <v>290</v>
      </c>
      <c r="C23" s="326">
        <v>148.0994052371575</v>
      </c>
      <c r="D23" s="328">
        <v>41578</v>
      </c>
      <c r="E23" s="326">
        <v>147.66489333942815</v>
      </c>
      <c r="F23" s="327">
        <v>41487</v>
      </c>
      <c r="G23" s="326">
        <v>148.0994052371575</v>
      </c>
    </row>
    <row r="24" spans="1:7" ht="12.75" customHeight="1">
      <c r="A24" s="325" t="s">
        <v>601</v>
      </c>
      <c r="B24" s="325" t="s">
        <v>300</v>
      </c>
      <c r="C24" s="326">
        <v>57.374383680933462</v>
      </c>
      <c r="D24" s="328">
        <v>41501</v>
      </c>
      <c r="E24" s="326">
        <v>56.311683061000643</v>
      </c>
      <c r="F24" s="327">
        <v>41527</v>
      </c>
      <c r="G24" s="326">
        <v>57.16227742171278</v>
      </c>
    </row>
    <row r="25" spans="1:7" ht="12.75" customHeight="1">
      <c r="A25" s="325" t="s">
        <v>602</v>
      </c>
      <c r="B25" s="325" t="s">
        <v>302</v>
      </c>
      <c r="C25" s="326">
        <v>86.698745628266693</v>
      </c>
      <c r="D25" s="328">
        <v>41521</v>
      </c>
      <c r="E25" s="326">
        <v>85.108541113767316</v>
      </c>
      <c r="F25" s="327">
        <v>41567</v>
      </c>
      <c r="G25" s="326">
        <v>85.434461890530486</v>
      </c>
    </row>
    <row r="26" spans="1:7" ht="12.75" customHeight="1">
      <c r="A26" s="325" t="s">
        <v>603</v>
      </c>
      <c r="B26" s="325" t="s">
        <v>302</v>
      </c>
      <c r="C26" s="326">
        <v>796.77535676408468</v>
      </c>
      <c r="D26" s="328">
        <v>41577</v>
      </c>
      <c r="E26" s="326">
        <v>780.9826091932357</v>
      </c>
      <c r="F26" s="327">
        <v>41487</v>
      </c>
      <c r="G26" s="326">
        <v>796.53458047137838</v>
      </c>
    </row>
    <row r="27" spans="1:7" ht="12.75" customHeight="1">
      <c r="A27" s="325" t="s">
        <v>604</v>
      </c>
      <c r="B27" s="325" t="s">
        <v>302</v>
      </c>
      <c r="C27" s="326">
        <v>78.287377301021152</v>
      </c>
      <c r="D27" s="328">
        <v>41521</v>
      </c>
      <c r="E27" s="326">
        <v>75.940233255146325</v>
      </c>
      <c r="F27" s="327">
        <v>41570</v>
      </c>
      <c r="G27" s="326">
        <v>76.525571098182695</v>
      </c>
    </row>
    <row r="28" spans="1:7" ht="12.75" customHeight="1">
      <c r="A28" s="325" t="s">
        <v>605</v>
      </c>
      <c r="B28" s="325" t="s">
        <v>302</v>
      </c>
      <c r="C28" s="326">
        <v>140.95858537843421</v>
      </c>
      <c r="D28" s="328">
        <v>41578</v>
      </c>
      <c r="E28" s="326">
        <v>140.50909932559085</v>
      </c>
      <c r="F28" s="327">
        <v>41487</v>
      </c>
      <c r="G28" s="326">
        <v>140.95858537843421</v>
      </c>
    </row>
    <row r="29" spans="1:7" ht="12.75" customHeight="1">
      <c r="A29" s="325" t="s">
        <v>606</v>
      </c>
      <c r="B29" s="325" t="s">
        <v>302</v>
      </c>
      <c r="C29" s="326">
        <v>1039.0165990708119</v>
      </c>
      <c r="D29" s="328">
        <v>41574</v>
      </c>
      <c r="E29" s="326">
        <v>1012.3210706842809</v>
      </c>
      <c r="F29" s="327">
        <v>41496</v>
      </c>
      <c r="G29" s="326">
        <v>1038.4590849867288</v>
      </c>
    </row>
    <row r="30" spans="1:7" ht="12.75" customHeight="1">
      <c r="A30" s="325" t="s">
        <v>607</v>
      </c>
      <c r="B30" s="325" t="s">
        <v>302</v>
      </c>
      <c r="C30" s="326">
        <v>516.43286758064914</v>
      </c>
      <c r="D30" s="328">
        <v>41527</v>
      </c>
      <c r="E30" s="326">
        <v>497.5789192813719</v>
      </c>
      <c r="F30" s="327">
        <v>41493</v>
      </c>
      <c r="G30" s="326">
        <v>511.73923373361725</v>
      </c>
    </row>
    <row r="31" spans="1:7" ht="12.75" customHeight="1">
      <c r="A31" s="325" t="s">
        <v>608</v>
      </c>
      <c r="B31" s="325" t="s">
        <v>302</v>
      </c>
      <c r="C31" s="326">
        <v>852.00828725955603</v>
      </c>
      <c r="D31" s="328">
        <v>41577</v>
      </c>
      <c r="E31" s="326">
        <v>799.03858454850229</v>
      </c>
      <c r="F31" s="327">
        <v>41514</v>
      </c>
      <c r="G31" s="326">
        <v>850.0777492032496</v>
      </c>
    </row>
    <row r="32" spans="1:7" ht="12.75" customHeight="1">
      <c r="A32" s="325" t="s">
        <v>609</v>
      </c>
      <c r="B32" s="325" t="s">
        <v>610</v>
      </c>
      <c r="C32" s="326">
        <v>79.851002157182563</v>
      </c>
      <c r="D32" s="328">
        <v>41576</v>
      </c>
      <c r="E32" s="326">
        <v>76.832788160625356</v>
      </c>
      <c r="F32" s="327">
        <v>41515</v>
      </c>
      <c r="G32" s="326">
        <v>79.674065021590238</v>
      </c>
    </row>
    <row r="33" spans="1:7" ht="12.75" customHeight="1">
      <c r="A33" s="325" t="s">
        <v>611</v>
      </c>
      <c r="B33" s="325" t="s">
        <v>610</v>
      </c>
      <c r="C33" s="326">
        <v>147.95964519781521</v>
      </c>
      <c r="D33" s="328">
        <v>41578</v>
      </c>
      <c r="E33" s="326">
        <v>147.36624058669605</v>
      </c>
      <c r="F33" s="327">
        <v>41487</v>
      </c>
      <c r="G33" s="326">
        <v>147.95964519781521</v>
      </c>
    </row>
    <row r="34" spans="1:7" ht="12.75" customHeight="1">
      <c r="A34" s="325" t="s">
        <v>612</v>
      </c>
      <c r="B34" s="325" t="s">
        <v>610</v>
      </c>
      <c r="C34" s="326">
        <v>95.658357211902398</v>
      </c>
      <c r="D34" s="328">
        <v>41575</v>
      </c>
      <c r="E34" s="326">
        <v>91.064788950421047</v>
      </c>
      <c r="F34" s="327">
        <v>41487</v>
      </c>
      <c r="G34" s="326">
        <v>95.639513465979022</v>
      </c>
    </row>
    <row r="35" spans="1:7" ht="12.75" customHeight="1">
      <c r="A35" s="325" t="s">
        <v>613</v>
      </c>
      <c r="B35" s="325" t="s">
        <v>610</v>
      </c>
      <c r="C35" s="326">
        <v>66.436866576136765</v>
      </c>
      <c r="D35" s="328">
        <v>41536</v>
      </c>
      <c r="E35" s="326">
        <v>63.386861650022183</v>
      </c>
      <c r="F35" s="327">
        <v>41515</v>
      </c>
      <c r="G35" s="326">
        <v>65.918260210347796</v>
      </c>
    </row>
    <row r="36" spans="1:7" ht="12.75" customHeight="1">
      <c r="A36" s="325" t="s">
        <v>614</v>
      </c>
      <c r="B36" s="325" t="s">
        <v>315</v>
      </c>
      <c r="C36" s="326">
        <v>18289.838876710968</v>
      </c>
      <c r="D36" s="328">
        <v>41578</v>
      </c>
      <c r="E36" s="326">
        <v>18056.652283528838</v>
      </c>
      <c r="F36" s="327">
        <v>41493</v>
      </c>
      <c r="G36" s="326">
        <v>18289.838876710968</v>
      </c>
    </row>
    <row r="37" spans="1:7" ht="12.75" customHeight="1">
      <c r="A37" s="325" t="s">
        <v>1153</v>
      </c>
      <c r="B37" s="325" t="s">
        <v>315</v>
      </c>
      <c r="C37" s="326">
        <v>1.01305333066666</v>
      </c>
      <c r="D37" s="328">
        <v>41572</v>
      </c>
      <c r="E37" s="326">
        <v>1.00031869466666</v>
      </c>
      <c r="F37" s="327">
        <v>41517</v>
      </c>
      <c r="G37" s="326">
        <v>1.0129899146666601</v>
      </c>
    </row>
    <row r="38" spans="1:7" ht="12.75" customHeight="1">
      <c r="A38" s="329" t="s">
        <v>615</v>
      </c>
      <c r="B38" s="325" t="s">
        <v>315</v>
      </c>
      <c r="C38" s="326">
        <v>6650.0925142175101</v>
      </c>
      <c r="D38" s="328">
        <v>41487</v>
      </c>
      <c r="E38" s="326">
        <v>6390.2990620897253</v>
      </c>
      <c r="F38" s="327">
        <v>41570</v>
      </c>
      <c r="G38" s="326">
        <v>6445.8106440043703</v>
      </c>
    </row>
    <row r="39" spans="1:7" ht="12.75" customHeight="1">
      <c r="A39" s="325" t="s">
        <v>616</v>
      </c>
      <c r="B39" s="325" t="s">
        <v>315</v>
      </c>
      <c r="C39" s="326">
        <v>1.0533303224689801</v>
      </c>
      <c r="D39" s="328">
        <v>41578</v>
      </c>
      <c r="E39" s="326">
        <v>0.97675696805574996</v>
      </c>
      <c r="F39" s="327">
        <v>41516</v>
      </c>
      <c r="G39" s="330">
        <v>1.0533303224689801</v>
      </c>
    </row>
    <row r="40" spans="1:7" ht="12.75" customHeight="1">
      <c r="A40" s="325" t="s">
        <v>617</v>
      </c>
      <c r="B40" s="325" t="s">
        <v>315</v>
      </c>
      <c r="C40" s="326">
        <v>8.9599423416997297</v>
      </c>
      <c r="D40" s="328">
        <v>41565</v>
      </c>
      <c r="E40" s="326">
        <v>8.7664124558609196</v>
      </c>
      <c r="F40" s="327">
        <v>41495</v>
      </c>
      <c r="G40" s="326">
        <v>8.8857555965033708</v>
      </c>
    </row>
    <row r="41" spans="1:7" ht="12.75" customHeight="1">
      <c r="A41" s="325" t="s">
        <v>618</v>
      </c>
      <c r="B41" s="325" t="s">
        <v>315</v>
      </c>
      <c r="C41" s="326">
        <v>1.09622447993568</v>
      </c>
      <c r="D41" s="328">
        <v>41578</v>
      </c>
      <c r="E41" s="326">
        <v>1.0750434563017399</v>
      </c>
      <c r="F41" s="327">
        <v>41495</v>
      </c>
      <c r="G41" s="326">
        <v>1.09622447993568</v>
      </c>
    </row>
    <row r="42" spans="1:7" ht="12.75" customHeight="1">
      <c r="A42" s="325" t="s">
        <v>619</v>
      </c>
      <c r="B42" s="325" t="s">
        <v>320</v>
      </c>
      <c r="C42" s="326">
        <v>334.3915501122421</v>
      </c>
      <c r="D42" s="328">
        <v>41500</v>
      </c>
      <c r="E42" s="326">
        <v>292.67258088775515</v>
      </c>
      <c r="F42" s="327">
        <v>41514</v>
      </c>
      <c r="G42" s="326">
        <v>325.27661156463802</v>
      </c>
    </row>
    <row r="43" spans="1:7" ht="12.75" customHeight="1">
      <c r="A43" s="325" t="s">
        <v>321</v>
      </c>
      <c r="B43" s="325" t="s">
        <v>320</v>
      </c>
      <c r="C43" s="326">
        <v>570.06473514862387</v>
      </c>
      <c r="D43" s="328">
        <v>41536</v>
      </c>
      <c r="E43" s="326">
        <v>497.84539257630087</v>
      </c>
      <c r="F43" s="327">
        <v>41514</v>
      </c>
      <c r="G43" s="326">
        <v>558.84518792422955</v>
      </c>
    </row>
    <row r="44" spans="1:7" ht="12.75" customHeight="1">
      <c r="A44" s="325" t="s">
        <v>620</v>
      </c>
      <c r="B44" s="325" t="s">
        <v>320</v>
      </c>
      <c r="C44" s="326">
        <v>984.10977121957615</v>
      </c>
      <c r="D44" s="328">
        <v>41569</v>
      </c>
      <c r="E44" s="326">
        <v>862.50900241674333</v>
      </c>
      <c r="F44" s="327">
        <v>41514</v>
      </c>
      <c r="G44" s="326">
        <v>976.19339382257567</v>
      </c>
    </row>
    <row r="45" spans="1:7" ht="12.75" customHeight="1">
      <c r="A45" s="325" t="s">
        <v>621</v>
      </c>
      <c r="B45" s="325" t="s">
        <v>327</v>
      </c>
      <c r="C45" s="326">
        <v>8.0843399796460602</v>
      </c>
      <c r="D45" s="328">
        <v>41533</v>
      </c>
      <c r="E45" s="326">
        <v>7.7877027843370001</v>
      </c>
      <c r="F45" s="327">
        <v>41496</v>
      </c>
      <c r="G45" s="326">
        <v>7.9021509547770599</v>
      </c>
    </row>
    <row r="46" spans="1:7" ht="12.75" customHeight="1">
      <c r="A46" s="325" t="s">
        <v>622</v>
      </c>
      <c r="B46" s="325" t="s">
        <v>327</v>
      </c>
      <c r="C46" s="326">
        <v>9.5908635774714295</v>
      </c>
      <c r="D46" s="328">
        <v>41569</v>
      </c>
      <c r="E46" s="326">
        <v>8.8227699873808003</v>
      </c>
      <c r="F46" s="327">
        <v>41507</v>
      </c>
      <c r="G46" s="326">
        <v>9.5154241547926706</v>
      </c>
    </row>
    <row r="47" spans="1:7" ht="12.75" customHeight="1">
      <c r="A47" s="325" t="s">
        <v>623</v>
      </c>
      <c r="B47" s="325" t="s">
        <v>327</v>
      </c>
      <c r="C47" s="326">
        <v>6.6706975867642502</v>
      </c>
      <c r="D47" s="328">
        <v>41568</v>
      </c>
      <c r="E47" s="326">
        <v>5.80444279408598</v>
      </c>
      <c r="F47" s="327">
        <v>41514</v>
      </c>
      <c r="G47" s="326">
        <v>6.5600858906596899</v>
      </c>
    </row>
    <row r="48" spans="1:7" ht="12.75" customHeight="1">
      <c r="A48" s="325" t="s">
        <v>330</v>
      </c>
      <c r="B48" s="325" t="s">
        <v>327</v>
      </c>
      <c r="C48" s="326">
        <v>12.158349235942771</v>
      </c>
      <c r="D48" s="328">
        <v>41569</v>
      </c>
      <c r="E48" s="326">
        <v>11.10327367029805</v>
      </c>
      <c r="F48" s="327">
        <v>41514</v>
      </c>
      <c r="G48" s="326">
        <v>12.14158101129747</v>
      </c>
    </row>
    <row r="49" spans="1:7" ht="12.75" customHeight="1">
      <c r="A49" s="325" t="s">
        <v>624</v>
      </c>
      <c r="B49" s="325" t="s">
        <v>327</v>
      </c>
      <c r="C49" s="326">
        <v>15.072097473454599</v>
      </c>
      <c r="D49" s="328">
        <v>41501</v>
      </c>
      <c r="E49" s="326">
        <v>14.327843938764071</v>
      </c>
      <c r="F49" s="327">
        <v>41577</v>
      </c>
      <c r="G49" s="326">
        <v>14.33323443634813</v>
      </c>
    </row>
    <row r="50" spans="1:7" ht="12.75" customHeight="1">
      <c r="A50" s="325" t="s">
        <v>625</v>
      </c>
      <c r="B50" s="325" t="s">
        <v>333</v>
      </c>
      <c r="C50" s="326">
        <v>101.39550635816477</v>
      </c>
      <c r="D50" s="328">
        <v>41491</v>
      </c>
      <c r="E50" s="326">
        <v>98.788123302455915</v>
      </c>
      <c r="F50" s="327">
        <v>41572</v>
      </c>
      <c r="G50" s="326">
        <v>98.811007858407294</v>
      </c>
    </row>
    <row r="51" spans="1:7" ht="12.75" customHeight="1">
      <c r="A51" s="325" t="s">
        <v>335</v>
      </c>
      <c r="B51" s="325" t="s">
        <v>333</v>
      </c>
      <c r="C51" s="326">
        <v>1293.9319511996925</v>
      </c>
      <c r="D51" s="328">
        <v>41578</v>
      </c>
      <c r="E51" s="326">
        <v>1285.0411057006238</v>
      </c>
      <c r="F51" s="327">
        <v>41487</v>
      </c>
      <c r="G51" s="326">
        <v>1293.9319511996925</v>
      </c>
    </row>
    <row r="52" spans="1:7" ht="12.75" customHeight="1">
      <c r="A52" s="325" t="s">
        <v>626</v>
      </c>
      <c r="B52" s="325" t="s">
        <v>333</v>
      </c>
      <c r="C52" s="326">
        <v>788.84577301360412</v>
      </c>
      <c r="D52" s="328">
        <v>41517</v>
      </c>
      <c r="E52" s="326">
        <v>785.21333417693597</v>
      </c>
      <c r="F52" s="327">
        <v>41578</v>
      </c>
      <c r="G52" s="326">
        <v>785.21333417693597</v>
      </c>
    </row>
    <row r="53" spans="1:7" ht="12.75" customHeight="1">
      <c r="A53" s="325" t="s">
        <v>627</v>
      </c>
      <c r="B53" s="325" t="s">
        <v>333</v>
      </c>
      <c r="C53" s="326">
        <v>812.28134716651596</v>
      </c>
      <c r="D53" s="328">
        <v>41517</v>
      </c>
      <c r="E53" s="326">
        <v>790.85732864313627</v>
      </c>
      <c r="F53" s="327">
        <v>41578</v>
      </c>
      <c r="G53" s="326">
        <v>790.85732864313627</v>
      </c>
    </row>
    <row r="54" spans="1:7" ht="12.75" customHeight="1">
      <c r="A54" s="325" t="s">
        <v>628</v>
      </c>
      <c r="B54" s="325" t="s">
        <v>333</v>
      </c>
      <c r="C54" s="326">
        <v>484.01003244910419</v>
      </c>
      <c r="D54" s="328">
        <v>41517</v>
      </c>
      <c r="E54" s="326">
        <v>471.70395442540399</v>
      </c>
      <c r="F54" s="327">
        <v>41547</v>
      </c>
      <c r="G54" s="326">
        <v>478.03918105661791</v>
      </c>
    </row>
    <row r="55" spans="1:7" ht="12.75" customHeight="1">
      <c r="A55" s="325" t="s">
        <v>1155</v>
      </c>
      <c r="B55" s="325" t="s">
        <v>1231</v>
      </c>
      <c r="C55" s="326">
        <v>73.376900997004228</v>
      </c>
      <c r="D55" s="328">
        <v>41536</v>
      </c>
      <c r="E55" s="326">
        <v>67.540487287086222</v>
      </c>
      <c r="F55" s="327">
        <v>41507</v>
      </c>
      <c r="G55" s="326">
        <v>72.251069954390815</v>
      </c>
    </row>
    <row r="56" spans="1:7" ht="12.75" customHeight="1">
      <c r="A56" s="325" t="s">
        <v>1156</v>
      </c>
      <c r="B56" s="325" t="s">
        <v>1231</v>
      </c>
      <c r="C56" s="326">
        <v>64.146723855014443</v>
      </c>
      <c r="D56" s="328">
        <v>41565</v>
      </c>
      <c r="E56" s="326">
        <v>63.328085346680069</v>
      </c>
      <c r="F56" s="327">
        <v>41520</v>
      </c>
      <c r="G56" s="326">
        <v>63.542562630131378</v>
      </c>
    </row>
    <row r="57" spans="1:7" ht="12.75" customHeight="1">
      <c r="A57" s="325" t="s">
        <v>1157</v>
      </c>
      <c r="B57" s="325" t="s">
        <v>1231</v>
      </c>
      <c r="C57" s="326">
        <v>96.524894448459222</v>
      </c>
      <c r="D57" s="328">
        <v>41536</v>
      </c>
      <c r="E57" s="326">
        <v>92.345057946713979</v>
      </c>
      <c r="F57" s="327">
        <v>41514</v>
      </c>
      <c r="G57" s="326">
        <v>95.155162964876638</v>
      </c>
    </row>
    <row r="58" spans="1:7" ht="12.75" customHeight="1">
      <c r="A58" s="325" t="s">
        <v>1158</v>
      </c>
      <c r="B58" s="325" t="s">
        <v>1231</v>
      </c>
      <c r="C58" s="326">
        <v>66.217699105697193</v>
      </c>
      <c r="D58" s="328">
        <v>41573</v>
      </c>
      <c r="E58" s="326">
        <v>64.043810555990063</v>
      </c>
      <c r="F58" s="327">
        <v>41508</v>
      </c>
      <c r="G58" s="326">
        <v>66.062170129993874</v>
      </c>
    </row>
    <row r="59" spans="1:7" ht="12.75" customHeight="1">
      <c r="A59" s="325" t="s">
        <v>1159</v>
      </c>
      <c r="B59" s="325" t="s">
        <v>1231</v>
      </c>
      <c r="C59" s="326">
        <v>502.91077751769461</v>
      </c>
      <c r="D59" s="328">
        <v>41536</v>
      </c>
      <c r="E59" s="326">
        <v>465.86649537458896</v>
      </c>
      <c r="F59" s="327">
        <v>41514</v>
      </c>
      <c r="G59" s="326">
        <v>493.00288512765246</v>
      </c>
    </row>
    <row r="60" spans="1:7" ht="12.75" customHeight="1">
      <c r="A60" s="325" t="s">
        <v>1160</v>
      </c>
      <c r="B60" s="325" t="s">
        <v>1231</v>
      </c>
      <c r="C60" s="326">
        <v>103.95139060104545</v>
      </c>
      <c r="D60" s="328">
        <v>41578</v>
      </c>
      <c r="E60" s="326">
        <v>99.285406301890035</v>
      </c>
      <c r="F60" s="327">
        <v>41522</v>
      </c>
      <c r="G60" s="326">
        <v>103.95139060104545</v>
      </c>
    </row>
    <row r="61" spans="1:7" ht="12.75" customHeight="1">
      <c r="A61" s="325" t="s">
        <v>1161</v>
      </c>
      <c r="B61" s="325" t="s">
        <v>1231</v>
      </c>
      <c r="C61" s="326">
        <v>95.715958564923923</v>
      </c>
      <c r="D61" s="328">
        <v>41487</v>
      </c>
      <c r="E61" s="326">
        <v>86.440292047768153</v>
      </c>
      <c r="F61" s="327">
        <v>41514</v>
      </c>
      <c r="G61" s="326">
        <v>91.829743765830514</v>
      </c>
    </row>
    <row r="62" spans="1:7" ht="12.75" customHeight="1">
      <c r="A62" s="325" t="s">
        <v>1162</v>
      </c>
      <c r="B62" s="325" t="s">
        <v>1231</v>
      </c>
      <c r="C62" s="326">
        <v>47.286706213501489</v>
      </c>
      <c r="D62" s="328">
        <v>41529</v>
      </c>
      <c r="E62" s="326">
        <v>46.08665908434515</v>
      </c>
      <c r="F62" s="327">
        <v>41567</v>
      </c>
      <c r="G62" s="326">
        <v>46.109501767006961</v>
      </c>
    </row>
    <row r="63" spans="1:7" ht="12.75" customHeight="1">
      <c r="A63" s="325" t="s">
        <v>1163</v>
      </c>
      <c r="B63" s="325" t="s">
        <v>1231</v>
      </c>
      <c r="C63" s="326">
        <v>150.84145800788491</v>
      </c>
      <c r="D63" s="328">
        <v>41565</v>
      </c>
      <c r="E63" s="326">
        <v>141.13316952113445</v>
      </c>
      <c r="F63" s="327">
        <v>41516</v>
      </c>
      <c r="G63" s="326">
        <v>148.30362200720867</v>
      </c>
    </row>
    <row r="64" spans="1:7" ht="12.75" customHeight="1">
      <c r="A64" s="325" t="s">
        <v>1125</v>
      </c>
      <c r="B64" s="325" t="s">
        <v>340</v>
      </c>
      <c r="C64" s="326">
        <v>767.91820868322725</v>
      </c>
      <c r="D64" s="328">
        <v>41577</v>
      </c>
      <c r="E64" s="326">
        <v>755.6675627292143</v>
      </c>
      <c r="F64" s="327">
        <v>41496</v>
      </c>
      <c r="G64" s="326">
        <v>767.70500074092752</v>
      </c>
    </row>
    <row r="65" spans="1:7" ht="12.75" customHeight="1">
      <c r="A65" s="325" t="s">
        <v>629</v>
      </c>
      <c r="B65" s="325" t="s">
        <v>340</v>
      </c>
      <c r="C65" s="326">
        <v>39.276547809780872</v>
      </c>
      <c r="D65" s="328">
        <v>41487</v>
      </c>
      <c r="E65" s="326">
        <v>37.2364461783717</v>
      </c>
      <c r="F65" s="327">
        <v>41570</v>
      </c>
      <c r="G65" s="326">
        <v>37.471453407888113</v>
      </c>
    </row>
    <row r="66" spans="1:7" ht="12.75" customHeight="1">
      <c r="A66" s="325" t="s">
        <v>630</v>
      </c>
      <c r="B66" s="325" t="s">
        <v>340</v>
      </c>
      <c r="C66" s="326">
        <v>650.84140460302467</v>
      </c>
      <c r="D66" s="328">
        <v>41578</v>
      </c>
      <c r="E66" s="326">
        <v>611.71635650266433</v>
      </c>
      <c r="F66" s="327">
        <v>41487</v>
      </c>
      <c r="G66" s="326">
        <v>650.84140460302467</v>
      </c>
    </row>
    <row r="67" spans="1:7" ht="12.75" customHeight="1">
      <c r="A67" s="325" t="s">
        <v>631</v>
      </c>
      <c r="B67" s="325" t="s">
        <v>340</v>
      </c>
      <c r="C67" s="326">
        <v>130.3558910096466</v>
      </c>
      <c r="D67" s="328">
        <v>41578</v>
      </c>
      <c r="E67" s="326">
        <v>130.08398254332383</v>
      </c>
      <c r="F67" s="327">
        <v>41493</v>
      </c>
      <c r="G67" s="326">
        <v>130.3558910096466</v>
      </c>
    </row>
    <row r="68" spans="1:7" ht="12.75" customHeight="1">
      <c r="A68" s="325" t="s">
        <v>632</v>
      </c>
      <c r="B68" s="325" t="s">
        <v>340</v>
      </c>
      <c r="C68" s="326">
        <v>100.40209003425018</v>
      </c>
      <c r="D68" s="328">
        <v>41569</v>
      </c>
      <c r="E68" s="326">
        <v>95.716521699502934</v>
      </c>
      <c r="F68" s="327">
        <v>41507</v>
      </c>
      <c r="G68" s="326">
        <v>100.36234781541404</v>
      </c>
    </row>
    <row r="69" spans="1:7" ht="12.75" customHeight="1">
      <c r="A69" s="325" t="s">
        <v>633</v>
      </c>
      <c r="B69" s="325" t="s">
        <v>346</v>
      </c>
      <c r="C69" s="326">
        <v>843.34738991540223</v>
      </c>
      <c r="D69" s="328">
        <v>41574</v>
      </c>
      <c r="E69" s="326">
        <v>803.04080831694364</v>
      </c>
      <c r="F69" s="327">
        <v>41493</v>
      </c>
      <c r="G69" s="326">
        <v>843.17747316945804</v>
      </c>
    </row>
    <row r="70" spans="1:7" ht="12.75" customHeight="1">
      <c r="A70" s="325" t="s">
        <v>634</v>
      </c>
      <c r="B70" s="325" t="s">
        <v>346</v>
      </c>
      <c r="C70" s="326">
        <v>738.17359855599204</v>
      </c>
      <c r="D70" s="328">
        <v>41524</v>
      </c>
      <c r="E70" s="326">
        <v>704.43541684139188</v>
      </c>
      <c r="F70" s="327">
        <v>41572</v>
      </c>
      <c r="G70" s="326">
        <v>707.69013668568596</v>
      </c>
    </row>
    <row r="71" spans="1:7" ht="12.75" customHeight="1">
      <c r="A71" s="325" t="s">
        <v>635</v>
      </c>
      <c r="B71" s="325" t="s">
        <v>346</v>
      </c>
      <c r="C71" s="326">
        <v>69.207519222574547</v>
      </c>
      <c r="D71" s="328">
        <v>41512</v>
      </c>
      <c r="E71" s="326">
        <v>66.806934589132624</v>
      </c>
      <c r="F71" s="327">
        <v>41570</v>
      </c>
      <c r="G71" s="326">
        <v>67.477597283456092</v>
      </c>
    </row>
    <row r="72" spans="1:7" ht="12.75" customHeight="1">
      <c r="A72" s="325" t="s">
        <v>636</v>
      </c>
      <c r="B72" s="325" t="s">
        <v>346</v>
      </c>
      <c r="C72" s="326">
        <v>1035.9606299829941</v>
      </c>
      <c r="D72" s="328">
        <v>41577</v>
      </c>
      <c r="E72" s="326">
        <v>1015.1551914729565</v>
      </c>
      <c r="F72" s="327">
        <v>41487</v>
      </c>
      <c r="G72" s="326">
        <v>1035.6529977487721</v>
      </c>
    </row>
    <row r="73" spans="1:7" ht="12.75" customHeight="1">
      <c r="A73" s="325" t="s">
        <v>637</v>
      </c>
      <c r="B73" s="325" t="s">
        <v>346</v>
      </c>
      <c r="C73" s="326">
        <v>93.524026135933482</v>
      </c>
      <c r="D73" s="328">
        <v>41512</v>
      </c>
      <c r="E73" s="326">
        <v>90.688454432563674</v>
      </c>
      <c r="F73" s="327">
        <v>41570</v>
      </c>
      <c r="G73" s="326">
        <v>91.237113507322874</v>
      </c>
    </row>
    <row r="74" spans="1:7" ht="12.75" customHeight="1">
      <c r="A74" s="325" t="s">
        <v>638</v>
      </c>
      <c r="B74" s="325" t="s">
        <v>346</v>
      </c>
      <c r="C74" s="326">
        <v>59.653899596125562</v>
      </c>
      <c r="D74" s="328">
        <v>41564</v>
      </c>
      <c r="E74" s="326">
        <v>53.743807567996761</v>
      </c>
      <c r="F74" s="327">
        <v>41514</v>
      </c>
      <c r="G74" s="326">
        <v>59.100149466635408</v>
      </c>
    </row>
    <row r="75" spans="1:7" ht="12.75" customHeight="1">
      <c r="A75" s="325" t="s">
        <v>639</v>
      </c>
      <c r="B75" s="325" t="s">
        <v>346</v>
      </c>
      <c r="C75" s="326">
        <v>141.00171836582285</v>
      </c>
      <c r="D75" s="328">
        <v>41578</v>
      </c>
      <c r="E75" s="326">
        <v>140.61512860543831</v>
      </c>
      <c r="F75" s="327">
        <v>41487</v>
      </c>
      <c r="G75" s="326">
        <v>141.00171836582285</v>
      </c>
    </row>
    <row r="76" spans="1:7" ht="12.75" customHeight="1">
      <c r="A76" s="325" t="s">
        <v>640</v>
      </c>
      <c r="B76" s="325" t="s">
        <v>354</v>
      </c>
      <c r="C76" s="326">
        <v>697.91547743878857</v>
      </c>
      <c r="D76" s="328">
        <v>41576</v>
      </c>
      <c r="E76" s="326">
        <v>661.88810048223866</v>
      </c>
      <c r="F76" s="327">
        <v>41516</v>
      </c>
      <c r="G76" s="326">
        <v>696.42314018414197</v>
      </c>
    </row>
    <row r="77" spans="1:7" ht="12.75" customHeight="1">
      <c r="A77" s="325" t="s">
        <v>355</v>
      </c>
      <c r="B77" s="325" t="s">
        <v>354</v>
      </c>
      <c r="C77" s="326">
        <v>75.309557935087781</v>
      </c>
      <c r="D77" s="328">
        <v>41564</v>
      </c>
      <c r="E77" s="326">
        <v>70.856673303645024</v>
      </c>
      <c r="F77" s="327">
        <v>41513</v>
      </c>
      <c r="G77" s="326">
        <v>73.902124219682278</v>
      </c>
    </row>
    <row r="78" spans="1:7" ht="12.75" customHeight="1">
      <c r="A78" s="325" t="s">
        <v>1240</v>
      </c>
      <c r="B78" s="325" t="s">
        <v>357</v>
      </c>
      <c r="C78" s="326">
        <v>867.11622907840251</v>
      </c>
      <c r="D78" s="328">
        <v>41563</v>
      </c>
      <c r="E78" s="326">
        <v>841.50183470819093</v>
      </c>
      <c r="F78" s="327">
        <v>41513</v>
      </c>
      <c r="G78" s="326">
        <v>855.82188158266035</v>
      </c>
    </row>
    <row r="79" spans="1:7" ht="12.75" customHeight="1">
      <c r="A79" s="325" t="s">
        <v>641</v>
      </c>
      <c r="B79" s="325" t="s">
        <v>357</v>
      </c>
      <c r="C79" s="326">
        <v>907.19777186615283</v>
      </c>
      <c r="D79" s="328">
        <v>41565</v>
      </c>
      <c r="E79" s="326">
        <v>893.45738900231868</v>
      </c>
      <c r="F79" s="327">
        <v>41487</v>
      </c>
      <c r="G79" s="326">
        <v>903.92570601718285</v>
      </c>
    </row>
    <row r="80" spans="1:7" ht="12.75" customHeight="1">
      <c r="A80" s="325" t="s">
        <v>642</v>
      </c>
      <c r="B80" s="325" t="s">
        <v>357</v>
      </c>
      <c r="C80" s="326">
        <v>1187.5801982599608</v>
      </c>
      <c r="D80" s="328">
        <v>41578</v>
      </c>
      <c r="E80" s="326">
        <v>1143.4836849883939</v>
      </c>
      <c r="F80" s="327">
        <v>41496</v>
      </c>
      <c r="G80" s="326">
        <v>1187.5801982599608</v>
      </c>
    </row>
    <row r="81" spans="1:7" ht="12.75" customHeight="1">
      <c r="A81" s="325" t="s">
        <v>643</v>
      </c>
      <c r="B81" s="325" t="s">
        <v>357</v>
      </c>
      <c r="C81" s="326">
        <v>154.20572228178733</v>
      </c>
      <c r="D81" s="328">
        <v>41578</v>
      </c>
      <c r="E81" s="326">
        <v>153.81377383647708</v>
      </c>
      <c r="F81" s="327">
        <v>41487</v>
      </c>
      <c r="G81" s="326">
        <v>154.20572228178733</v>
      </c>
    </row>
    <row r="82" spans="1:7" ht="12.75" customHeight="1">
      <c r="A82" s="325" t="s">
        <v>360</v>
      </c>
      <c r="B82" s="325" t="s">
        <v>357</v>
      </c>
      <c r="C82" s="326">
        <v>792.10439044882128</v>
      </c>
      <c r="D82" s="328">
        <v>41577</v>
      </c>
      <c r="E82" s="326">
        <v>777.58092848646413</v>
      </c>
      <c r="F82" s="327">
        <v>41487</v>
      </c>
      <c r="G82" s="326">
        <v>791.86015018275725</v>
      </c>
    </row>
    <row r="83" spans="1:7" ht="12.75" customHeight="1">
      <c r="A83" s="325" t="s">
        <v>1241</v>
      </c>
      <c r="B83" s="325" t="s">
        <v>357</v>
      </c>
      <c r="C83" s="326">
        <v>363.04187893016206</v>
      </c>
      <c r="D83" s="328">
        <v>41544</v>
      </c>
      <c r="E83" s="326">
        <v>352.0274726902519</v>
      </c>
      <c r="F83" s="327">
        <v>41487</v>
      </c>
      <c r="G83" s="326">
        <v>361.1025017671796</v>
      </c>
    </row>
    <row r="84" spans="1:7" ht="12.75" customHeight="1">
      <c r="A84" s="325" t="s">
        <v>644</v>
      </c>
      <c r="B84" s="325" t="s">
        <v>357</v>
      </c>
      <c r="C84" s="326">
        <v>705.06539835673073</v>
      </c>
      <c r="D84" s="328">
        <v>41565</v>
      </c>
      <c r="E84" s="326">
        <v>686.23540434991139</v>
      </c>
      <c r="F84" s="327">
        <v>41494</v>
      </c>
      <c r="G84" s="326">
        <v>703.19497105849234</v>
      </c>
    </row>
    <row r="85" spans="1:7" ht="12.75" customHeight="1">
      <c r="A85" s="325" t="s">
        <v>645</v>
      </c>
      <c r="B85" s="325" t="s">
        <v>357</v>
      </c>
      <c r="C85" s="326">
        <v>930.61275533524974</v>
      </c>
      <c r="D85" s="328">
        <v>41569</v>
      </c>
      <c r="E85" s="326">
        <v>868.15185699769279</v>
      </c>
      <c r="F85" s="327">
        <v>41507</v>
      </c>
      <c r="G85" s="326">
        <v>925.47139709448766</v>
      </c>
    </row>
    <row r="86" spans="1:7" ht="12.75" customHeight="1">
      <c r="A86" s="325" t="s">
        <v>646</v>
      </c>
      <c r="B86" s="325" t="s">
        <v>357</v>
      </c>
      <c r="C86" s="326">
        <v>422.09941174204545</v>
      </c>
      <c r="D86" s="328">
        <v>41578</v>
      </c>
      <c r="E86" s="326">
        <v>411.20315433717479</v>
      </c>
      <c r="F86" s="327">
        <v>41495</v>
      </c>
      <c r="G86" s="326">
        <v>422.09941174204545</v>
      </c>
    </row>
    <row r="87" spans="1:7" ht="12.75" customHeight="1">
      <c r="A87" s="325" t="s">
        <v>647</v>
      </c>
      <c r="B87" s="325" t="s">
        <v>365</v>
      </c>
      <c r="C87" s="326">
        <v>125.21096440288824</v>
      </c>
      <c r="D87" s="328">
        <v>41578</v>
      </c>
      <c r="E87" s="326">
        <v>124.58081539024504</v>
      </c>
      <c r="F87" s="327">
        <v>41487</v>
      </c>
      <c r="G87" s="326">
        <v>125.21096440288824</v>
      </c>
    </row>
    <row r="88" spans="1:7" ht="12.75" customHeight="1">
      <c r="A88" s="325" t="s">
        <v>648</v>
      </c>
      <c r="B88" s="325" t="s">
        <v>365</v>
      </c>
      <c r="C88" s="326">
        <v>99.553503319194121</v>
      </c>
      <c r="D88" s="328">
        <v>41487</v>
      </c>
      <c r="E88" s="326">
        <v>93.404082579410996</v>
      </c>
      <c r="F88" s="327">
        <v>41577</v>
      </c>
      <c r="G88" s="326">
        <v>93.744348538279667</v>
      </c>
    </row>
    <row r="89" spans="1:7" ht="12.75" customHeight="1">
      <c r="A89" s="325" t="s">
        <v>367</v>
      </c>
      <c r="B89" s="325" t="s">
        <v>365</v>
      </c>
      <c r="C89" s="326">
        <v>733.47188678567909</v>
      </c>
      <c r="D89" s="328">
        <v>41578</v>
      </c>
      <c r="E89" s="326">
        <v>701.85498523636659</v>
      </c>
      <c r="F89" s="327">
        <v>41514</v>
      </c>
      <c r="G89" s="326">
        <v>733.47188678567909</v>
      </c>
    </row>
    <row r="90" spans="1:7" ht="12.75" customHeight="1">
      <c r="A90" s="325" t="s">
        <v>649</v>
      </c>
      <c r="B90" s="325" t="s">
        <v>369</v>
      </c>
      <c r="C90" s="326">
        <v>101.31639815328316</v>
      </c>
      <c r="D90" s="328">
        <v>41536</v>
      </c>
      <c r="E90" s="326">
        <v>97.182358604060525</v>
      </c>
      <c r="F90" s="327">
        <v>41507</v>
      </c>
      <c r="G90" s="326">
        <v>100.1292641227412</v>
      </c>
    </row>
    <row r="91" spans="1:7" ht="12.75" customHeight="1">
      <c r="A91" s="325" t="s">
        <v>650</v>
      </c>
      <c r="B91" s="325" t="s">
        <v>369</v>
      </c>
      <c r="C91" s="326">
        <v>1288.1053244142195</v>
      </c>
      <c r="D91" s="328">
        <v>41536</v>
      </c>
      <c r="E91" s="326">
        <v>1260.6570965788571</v>
      </c>
      <c r="F91" s="327">
        <v>41495</v>
      </c>
      <c r="G91" s="326">
        <v>1282.6895641193389</v>
      </c>
    </row>
    <row r="92" spans="1:7" ht="12.75" customHeight="1">
      <c r="A92" s="325" t="s">
        <v>651</v>
      </c>
      <c r="B92" s="325" t="s">
        <v>369</v>
      </c>
      <c r="C92" s="326">
        <v>665.93330332375899</v>
      </c>
      <c r="D92" s="328">
        <v>41565</v>
      </c>
      <c r="E92" s="326">
        <v>608.26576256775945</v>
      </c>
      <c r="F92" s="327">
        <v>41493</v>
      </c>
      <c r="G92" s="326">
        <v>655.02411382492107</v>
      </c>
    </row>
    <row r="93" spans="1:7" ht="12.75" customHeight="1">
      <c r="A93" s="325" t="s">
        <v>652</v>
      </c>
      <c r="B93" s="325" t="s">
        <v>369</v>
      </c>
      <c r="C93" s="326">
        <v>974.05654390977827</v>
      </c>
      <c r="D93" s="328">
        <v>41578</v>
      </c>
      <c r="E93" s="326">
        <v>906.72210761751012</v>
      </c>
      <c r="F93" s="327">
        <v>41518</v>
      </c>
      <c r="G93" s="326">
        <v>974.05654390977827</v>
      </c>
    </row>
    <row r="94" spans="1:7" ht="12.75" customHeight="1">
      <c r="A94" s="325" t="s">
        <v>653</v>
      </c>
      <c r="B94" s="325" t="s">
        <v>369</v>
      </c>
      <c r="C94" s="326">
        <v>1126.4000018300208</v>
      </c>
      <c r="D94" s="328">
        <v>41577</v>
      </c>
      <c r="E94" s="326">
        <v>1104.4345758500151</v>
      </c>
      <c r="F94" s="327">
        <v>41487</v>
      </c>
      <c r="G94" s="326">
        <v>1126.0623694450785</v>
      </c>
    </row>
    <row r="95" spans="1:7" ht="12.75" customHeight="1">
      <c r="A95" s="325" t="s">
        <v>654</v>
      </c>
      <c r="B95" s="325" t="s">
        <v>369</v>
      </c>
      <c r="C95" s="326">
        <v>1054.8633679277989</v>
      </c>
      <c r="D95" s="328">
        <v>41536</v>
      </c>
      <c r="E95" s="326">
        <v>1024.9004636270749</v>
      </c>
      <c r="F95" s="327">
        <v>41514</v>
      </c>
      <c r="G95" s="326">
        <v>1044.6263144528543</v>
      </c>
    </row>
    <row r="96" spans="1:7" ht="12.75" customHeight="1">
      <c r="A96" s="325" t="s">
        <v>655</v>
      </c>
      <c r="B96" s="325" t="s">
        <v>369</v>
      </c>
      <c r="C96" s="326">
        <v>172.64800438416685</v>
      </c>
      <c r="D96" s="328">
        <v>41578</v>
      </c>
      <c r="E96" s="326">
        <v>172.2342345322194</v>
      </c>
      <c r="F96" s="327">
        <v>41487</v>
      </c>
      <c r="G96" s="326">
        <v>172.64800438416685</v>
      </c>
    </row>
    <row r="97" spans="1:7" ht="12.75" customHeight="1">
      <c r="A97" s="325" t="s">
        <v>656</v>
      </c>
      <c r="B97" s="325" t="s">
        <v>369</v>
      </c>
      <c r="C97" s="326">
        <v>56.41000929509854</v>
      </c>
      <c r="D97" s="328">
        <v>41536</v>
      </c>
      <c r="E97" s="326">
        <v>55.221547700175798</v>
      </c>
      <c r="F97" s="327">
        <v>41508</v>
      </c>
      <c r="G97" s="326">
        <v>55.95441979370424</v>
      </c>
    </row>
    <row r="98" spans="1:7" ht="12.75" customHeight="1">
      <c r="A98" s="325" t="s">
        <v>657</v>
      </c>
      <c r="B98" s="325" t="s">
        <v>369</v>
      </c>
      <c r="C98" s="326">
        <v>1008.9601968619227</v>
      </c>
      <c r="D98" s="328">
        <v>41527</v>
      </c>
      <c r="E98" s="326">
        <v>973.76777405864004</v>
      </c>
      <c r="F98" s="327">
        <v>41555</v>
      </c>
      <c r="G98" s="326">
        <v>997.14190607315788</v>
      </c>
    </row>
    <row r="99" spans="1:7" ht="12.75" customHeight="1">
      <c r="A99" s="36" t="s">
        <v>987</v>
      </c>
      <c r="B99" s="663"/>
      <c r="C99" s="664"/>
      <c r="D99" s="665"/>
      <c r="E99" s="664"/>
      <c r="F99" s="666"/>
      <c r="G99" s="664"/>
    </row>
    <row r="100" spans="1:7" ht="12.75" customHeight="1">
      <c r="A100" s="75" t="s">
        <v>988</v>
      </c>
      <c r="B100" s="663"/>
      <c r="C100" s="664"/>
      <c r="D100" s="665"/>
      <c r="E100" s="664"/>
      <c r="F100" s="666"/>
      <c r="G100" s="664"/>
    </row>
    <row r="101" spans="1:7" ht="12.75" customHeight="1">
      <c r="A101" s="663"/>
      <c r="B101" s="663"/>
      <c r="C101" s="664"/>
      <c r="D101" s="665"/>
      <c r="E101" s="664"/>
      <c r="F101" s="666"/>
      <c r="G101" s="664"/>
    </row>
    <row r="102" spans="1:7" ht="12.75" customHeight="1">
      <c r="A102" s="89" t="s">
        <v>460</v>
      </c>
      <c r="B102" s="663"/>
      <c r="C102" s="664"/>
      <c r="D102" s="665"/>
      <c r="E102" s="664"/>
      <c r="F102" s="666"/>
      <c r="G102" s="664"/>
    </row>
    <row r="103" spans="1:7" ht="12.75" customHeight="1">
      <c r="A103" s="663"/>
      <c r="B103" s="663"/>
      <c r="C103" s="664"/>
      <c r="D103" s="665"/>
      <c r="E103" s="664"/>
      <c r="F103" s="666"/>
      <c r="G103" s="664"/>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40" spans="7:7">
      <c r="G140" s="53" t="s">
        <v>563</v>
      </c>
    </row>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66" t="s">
        <v>1187</v>
      </c>
      <c r="K1" s="432" t="str">
        <f>Naslovnica!A20</f>
        <v>Listopad 2013.</v>
      </c>
    </row>
    <row r="2" spans="1:12" ht="12.75" customHeight="1">
      <c r="A2" s="146" t="s">
        <v>989</v>
      </c>
      <c r="K2" s="138" t="str">
        <f>Naslovnica!A24</f>
        <v>October 2013</v>
      </c>
    </row>
    <row r="3" spans="1:12" ht="12.75" customHeight="1">
      <c r="A3" s="18"/>
      <c r="K3" s="19"/>
    </row>
    <row r="4" spans="1:12" ht="12.75" customHeight="1">
      <c r="A4" s="131"/>
      <c r="B4" s="131"/>
      <c r="C4" s="131"/>
      <c r="D4" s="131"/>
      <c r="E4" s="131"/>
      <c r="F4" s="131"/>
      <c r="G4" s="131"/>
      <c r="H4" s="131"/>
      <c r="I4" s="131"/>
      <c r="J4" s="131"/>
      <c r="K4" s="21" t="s">
        <v>829</v>
      </c>
    </row>
    <row r="5" spans="1:12" ht="12.75" customHeight="1">
      <c r="A5" s="771" t="s">
        <v>995</v>
      </c>
      <c r="B5" s="772" t="s">
        <v>990</v>
      </c>
      <c r="C5" s="772"/>
      <c r="D5" s="746" t="s">
        <v>991</v>
      </c>
      <c r="E5" s="746"/>
      <c r="F5" s="746" t="s">
        <v>992</v>
      </c>
      <c r="G5" s="746"/>
      <c r="H5" s="746" t="s">
        <v>993</v>
      </c>
      <c r="I5" s="746"/>
      <c r="J5" s="746" t="s">
        <v>994</v>
      </c>
      <c r="K5" s="746"/>
    </row>
    <row r="6" spans="1:12" ht="12.75" customHeight="1">
      <c r="A6" s="771"/>
      <c r="B6" s="514" t="s">
        <v>162</v>
      </c>
      <c r="C6" s="514" t="s">
        <v>163</v>
      </c>
      <c r="D6" s="514" t="s">
        <v>162</v>
      </c>
      <c r="E6" s="514" t="s">
        <v>163</v>
      </c>
      <c r="F6" s="514" t="s">
        <v>162</v>
      </c>
      <c r="G6" s="514" t="s">
        <v>163</v>
      </c>
      <c r="H6" s="514" t="s">
        <v>162</v>
      </c>
      <c r="I6" s="514" t="s">
        <v>163</v>
      </c>
      <c r="J6" s="514" t="s">
        <v>162</v>
      </c>
      <c r="K6" s="514" t="s">
        <v>163</v>
      </c>
    </row>
    <row r="7" spans="1:12" ht="12.75" customHeight="1">
      <c r="A7" s="771"/>
      <c r="B7" s="567" t="s">
        <v>149</v>
      </c>
      <c r="C7" s="567" t="s">
        <v>150</v>
      </c>
      <c r="D7" s="567" t="s">
        <v>149</v>
      </c>
      <c r="E7" s="567" t="s">
        <v>150</v>
      </c>
      <c r="F7" s="567" t="s">
        <v>149</v>
      </c>
      <c r="G7" s="567" t="s">
        <v>150</v>
      </c>
      <c r="H7" s="567" t="s">
        <v>149</v>
      </c>
      <c r="I7" s="567" t="s">
        <v>150</v>
      </c>
      <c r="J7" s="567" t="s">
        <v>149</v>
      </c>
      <c r="K7" s="567" t="s">
        <v>150</v>
      </c>
    </row>
    <row r="8" spans="1:12" ht="18" customHeight="1">
      <c r="A8" s="236" t="s">
        <v>996</v>
      </c>
      <c r="B8" s="331">
        <v>154219.09013360931</v>
      </c>
      <c r="C8" s="332">
        <v>8.0423374205958367E-2</v>
      </c>
      <c r="D8" s="331">
        <v>44065.980142540349</v>
      </c>
      <c r="E8" s="332">
        <v>4.5808309919867285E-2</v>
      </c>
      <c r="F8" s="331">
        <v>402983.36841042229</v>
      </c>
      <c r="G8" s="332">
        <v>4.3715341094499226E-2</v>
      </c>
      <c r="H8" s="331">
        <v>27784.946695384759</v>
      </c>
      <c r="I8" s="332">
        <v>7.3714585207315955E-2</v>
      </c>
      <c r="J8" s="331">
        <v>629053.3853819567</v>
      </c>
      <c r="K8" s="332">
        <v>5.042579839348113E-2</v>
      </c>
      <c r="L8" s="104"/>
    </row>
    <row r="9" spans="1:12" ht="18" customHeight="1">
      <c r="A9" s="236" t="s">
        <v>997</v>
      </c>
      <c r="B9" s="331">
        <v>39486.021470462096</v>
      </c>
      <c r="C9" s="332">
        <v>2.0591478511981023E-2</v>
      </c>
      <c r="D9" s="331">
        <v>22697.143712418849</v>
      </c>
      <c r="E9" s="332">
        <v>2.3594568647084931E-2</v>
      </c>
      <c r="F9" s="331">
        <v>162802.96536457443</v>
      </c>
      <c r="G9" s="332">
        <v>1.7660746621334388E-2</v>
      </c>
      <c r="H9" s="331">
        <v>5507.6958188572698</v>
      </c>
      <c r="I9" s="332">
        <v>1.4612139342436475E-2</v>
      </c>
      <c r="J9" s="331">
        <v>230493.82636631266</v>
      </c>
      <c r="K9" s="332">
        <v>1.8476707207024136E-2</v>
      </c>
      <c r="L9" s="104"/>
    </row>
    <row r="10" spans="1:12" ht="36" customHeight="1">
      <c r="A10" s="236" t="s">
        <v>998</v>
      </c>
      <c r="B10" s="331">
        <v>1747577.9181995837</v>
      </c>
      <c r="C10" s="332">
        <v>0.91134056586426038</v>
      </c>
      <c r="D10" s="331">
        <v>919090.79780713003</v>
      </c>
      <c r="E10" s="332">
        <v>0.95543083290691899</v>
      </c>
      <c r="F10" s="331">
        <v>8835241.8490666654</v>
      </c>
      <c r="G10" s="332">
        <v>0.95844057437868735</v>
      </c>
      <c r="H10" s="331">
        <v>356193.50154943758</v>
      </c>
      <c r="I10" s="332">
        <v>0.94499573845213169</v>
      </c>
      <c r="J10" s="331">
        <v>11858104.066622814</v>
      </c>
      <c r="K10" s="332">
        <v>0.95056219215697779</v>
      </c>
      <c r="L10" s="104"/>
    </row>
    <row r="11" spans="1:12" ht="21.75" customHeight="1">
      <c r="A11" s="333" t="s">
        <v>999</v>
      </c>
      <c r="B11" s="334">
        <v>584040.04263871966</v>
      </c>
      <c r="C11" s="335">
        <v>0.30456975760720861</v>
      </c>
      <c r="D11" s="334">
        <v>527145.1762248429</v>
      </c>
      <c r="E11" s="335">
        <v>0.54798802902284827</v>
      </c>
      <c r="F11" s="334">
        <v>8835241.8490666654</v>
      </c>
      <c r="G11" s="335">
        <v>0.95844057437868735</v>
      </c>
      <c r="H11" s="334">
        <v>248047.05305410956</v>
      </c>
      <c r="I11" s="335">
        <v>0.65807884493145241</v>
      </c>
      <c r="J11" s="334">
        <v>10194474.120984336</v>
      </c>
      <c r="K11" s="335">
        <v>0.81720329100554912</v>
      </c>
      <c r="L11" s="92"/>
    </row>
    <row r="12" spans="1:12" ht="18" customHeight="1">
      <c r="A12" s="241" t="s">
        <v>875</v>
      </c>
      <c r="B12" s="334">
        <v>522695.58594300004</v>
      </c>
      <c r="C12" s="335">
        <v>0.2725793717734778</v>
      </c>
      <c r="D12" s="334">
        <v>210444.67362380002</v>
      </c>
      <c r="E12" s="335">
        <v>0.21876546939751354</v>
      </c>
      <c r="F12" s="334">
        <v>0</v>
      </c>
      <c r="G12" s="335">
        <v>0</v>
      </c>
      <c r="H12" s="334">
        <v>0</v>
      </c>
      <c r="I12" s="335">
        <v>0</v>
      </c>
      <c r="J12" s="334">
        <v>733140.25956679997</v>
      </c>
      <c r="K12" s="335">
        <v>5.8769547676168155E-2</v>
      </c>
    </row>
    <row r="13" spans="1:12" ht="18" customHeight="1">
      <c r="A13" s="241" t="s">
        <v>1000</v>
      </c>
      <c r="B13" s="334">
        <v>7142.6022471679998</v>
      </c>
      <c r="C13" s="335">
        <v>3.7247799402178169E-3</v>
      </c>
      <c r="D13" s="334">
        <v>158600.185524678</v>
      </c>
      <c r="E13" s="335">
        <v>0.16487109621440654</v>
      </c>
      <c r="F13" s="334">
        <v>391479.26319152705</v>
      </c>
      <c r="G13" s="335">
        <v>4.2467384173560427E-2</v>
      </c>
      <c r="H13" s="334">
        <v>143035.024175295</v>
      </c>
      <c r="I13" s="335">
        <v>0.37947769318382968</v>
      </c>
      <c r="J13" s="334">
        <v>700257.07513866795</v>
      </c>
      <c r="K13" s="335">
        <v>5.6133585662384834E-2</v>
      </c>
    </row>
    <row r="14" spans="1:12" ht="18" customHeight="1">
      <c r="A14" s="241" t="s">
        <v>1001</v>
      </c>
      <c r="B14" s="334">
        <v>0</v>
      </c>
      <c r="C14" s="335">
        <v>0</v>
      </c>
      <c r="D14" s="334">
        <v>1632.6574235539999</v>
      </c>
      <c r="E14" s="335">
        <v>1.6972112502482088E-3</v>
      </c>
      <c r="F14" s="334">
        <v>0</v>
      </c>
      <c r="G14" s="335">
        <v>0</v>
      </c>
      <c r="H14" s="334">
        <v>0</v>
      </c>
      <c r="I14" s="335">
        <v>0</v>
      </c>
      <c r="J14" s="334">
        <v>1632.6574235539999</v>
      </c>
      <c r="K14" s="335">
        <v>1.3087610050101762E-4</v>
      </c>
    </row>
    <row r="15" spans="1:12" ht="29.25">
      <c r="A15" s="241" t="s">
        <v>1002</v>
      </c>
      <c r="B15" s="334">
        <v>21096.598841090003</v>
      </c>
      <c r="C15" s="335">
        <v>1.1001618940949856E-2</v>
      </c>
      <c r="D15" s="334">
        <v>76345.280858986007</v>
      </c>
      <c r="E15" s="335">
        <v>7.9363905561505341E-2</v>
      </c>
      <c r="F15" s="334">
        <v>279727.78600976302</v>
      </c>
      <c r="G15" s="335">
        <v>3.0344665655213224E-2</v>
      </c>
      <c r="H15" s="334">
        <v>33235.020686448996</v>
      </c>
      <c r="I15" s="335">
        <v>8.8173851514535981E-2</v>
      </c>
      <c r="J15" s="334">
        <v>410404.68639628799</v>
      </c>
      <c r="K15" s="335">
        <v>3.2898613149332664E-2</v>
      </c>
    </row>
    <row r="16" spans="1:12" ht="29.25">
      <c r="A16" s="241" t="s">
        <v>380</v>
      </c>
      <c r="B16" s="334">
        <v>84</v>
      </c>
      <c r="C16" s="335">
        <v>4.3804975294872725E-5</v>
      </c>
      <c r="D16" s="334">
        <v>300.10000000000002</v>
      </c>
      <c r="E16" s="335">
        <v>3.1196568787269618E-4</v>
      </c>
      <c r="F16" s="334">
        <v>0</v>
      </c>
      <c r="G16" s="335">
        <v>0</v>
      </c>
      <c r="H16" s="334">
        <v>0</v>
      </c>
      <c r="I16" s="335">
        <v>0</v>
      </c>
      <c r="J16" s="334">
        <v>384.1</v>
      </c>
      <c r="K16" s="335">
        <v>3.0789992730387518E-5</v>
      </c>
    </row>
    <row r="17" spans="1:11" ht="18" customHeight="1">
      <c r="A17" s="241" t="s">
        <v>381</v>
      </c>
      <c r="B17" s="334">
        <v>14618.525953073</v>
      </c>
      <c r="C17" s="335">
        <v>7.6233829550216483E-3</v>
      </c>
      <c r="D17" s="334">
        <v>13858.921687964999</v>
      </c>
      <c r="E17" s="335">
        <v>1.4406891161478936E-2</v>
      </c>
      <c r="F17" s="334">
        <v>76372.836021509007</v>
      </c>
      <c r="G17" s="335">
        <v>8.2848693984666592E-3</v>
      </c>
      <c r="H17" s="334">
        <v>394.950471757</v>
      </c>
      <c r="I17" s="335">
        <v>1.0478195449565842E-3</v>
      </c>
      <c r="J17" s="334">
        <v>105245.234134304</v>
      </c>
      <c r="K17" s="335">
        <v>8.4366050348949548E-3</v>
      </c>
    </row>
    <row r="18" spans="1:11" ht="18" customHeight="1">
      <c r="A18" s="241" t="s">
        <v>382</v>
      </c>
      <c r="B18" s="334">
        <v>0</v>
      </c>
      <c r="C18" s="335">
        <v>0</v>
      </c>
      <c r="D18" s="334">
        <v>32332.95199021</v>
      </c>
      <c r="E18" s="335">
        <v>3.3611368239189351E-2</v>
      </c>
      <c r="F18" s="334">
        <v>2909563.8198005501</v>
      </c>
      <c r="G18" s="335">
        <v>0.31562735534349551</v>
      </c>
      <c r="H18" s="334">
        <v>40183.54161801</v>
      </c>
      <c r="I18" s="335">
        <v>0.10660855804429341</v>
      </c>
      <c r="J18" s="334">
        <v>2982080.3134087701</v>
      </c>
      <c r="K18" s="335">
        <v>0.23904772499684393</v>
      </c>
    </row>
    <row r="19" spans="1:11" ht="18" customHeight="1">
      <c r="A19" s="241" t="s">
        <v>383</v>
      </c>
      <c r="B19" s="334">
        <v>18402.729654388717</v>
      </c>
      <c r="C19" s="335">
        <v>9.596799022246659E-3</v>
      </c>
      <c r="D19" s="334">
        <v>33630.405115649904</v>
      </c>
      <c r="E19" s="335">
        <v>3.4960121510633664E-2</v>
      </c>
      <c r="F19" s="334">
        <v>5178098.1440433152</v>
      </c>
      <c r="G19" s="335">
        <v>0.56171629980795157</v>
      </c>
      <c r="H19" s="334">
        <v>31198.516102598569</v>
      </c>
      <c r="I19" s="335">
        <v>8.2770922643836786E-2</v>
      </c>
      <c r="J19" s="334">
        <v>5261329.7949159527</v>
      </c>
      <c r="K19" s="335">
        <v>0.42175554839269314</v>
      </c>
    </row>
    <row r="20" spans="1:11" ht="18" customHeight="1">
      <c r="A20" s="241" t="s">
        <v>384</v>
      </c>
      <c r="B20" s="334">
        <v>1163537.8755608639</v>
      </c>
      <c r="C20" s="335">
        <v>0.60677080825705154</v>
      </c>
      <c r="D20" s="334">
        <v>391945.62158228701</v>
      </c>
      <c r="E20" s="335">
        <v>0.40744280388407073</v>
      </c>
      <c r="F20" s="334">
        <v>0</v>
      </c>
      <c r="G20" s="335">
        <v>0</v>
      </c>
      <c r="H20" s="334">
        <v>108146.44849532799</v>
      </c>
      <c r="I20" s="335">
        <v>0.28691689352067934</v>
      </c>
      <c r="J20" s="334">
        <v>1663629.945638479</v>
      </c>
      <c r="K20" s="335">
        <v>0.13335890115142868</v>
      </c>
    </row>
    <row r="21" spans="1:11" ht="18" customHeight="1">
      <c r="A21" s="241" t="s">
        <v>385</v>
      </c>
      <c r="B21" s="334">
        <v>1003469.0566634591</v>
      </c>
      <c r="C21" s="335">
        <v>0.52329687186085783</v>
      </c>
      <c r="D21" s="334">
        <v>216563.44743546599</v>
      </c>
      <c r="E21" s="335">
        <v>0.22512617409959224</v>
      </c>
      <c r="F21" s="334">
        <v>0</v>
      </c>
      <c r="G21" s="335">
        <v>0</v>
      </c>
      <c r="H21" s="334">
        <v>0</v>
      </c>
      <c r="I21" s="335">
        <v>0</v>
      </c>
      <c r="J21" s="334">
        <v>1220032.5040989248</v>
      </c>
      <c r="K21" s="335">
        <v>9.7799510367202233E-2</v>
      </c>
    </row>
    <row r="22" spans="1:11" ht="18" customHeight="1">
      <c r="A22" s="241" t="s">
        <v>386</v>
      </c>
      <c r="B22" s="334">
        <v>22746.681157540999</v>
      </c>
      <c r="C22" s="335">
        <v>1.1862116739838457E-2</v>
      </c>
      <c r="D22" s="334">
        <v>30286.859710659002</v>
      </c>
      <c r="E22" s="335">
        <v>3.1484375285370153E-2</v>
      </c>
      <c r="F22" s="334">
        <v>0</v>
      </c>
      <c r="G22" s="335">
        <v>0</v>
      </c>
      <c r="H22" s="334">
        <v>45404.81820234</v>
      </c>
      <c r="I22" s="335">
        <v>0.12046081559533953</v>
      </c>
      <c r="J22" s="334">
        <v>98438.359070539998</v>
      </c>
      <c r="K22" s="335">
        <v>7.8909564180505137E-3</v>
      </c>
    </row>
    <row r="23" spans="1:11" ht="18" customHeight="1">
      <c r="A23" s="241" t="s">
        <v>379</v>
      </c>
      <c r="B23" s="334">
        <v>0</v>
      </c>
      <c r="C23" s="335">
        <v>0</v>
      </c>
      <c r="D23" s="334">
        <v>0</v>
      </c>
      <c r="E23" s="335">
        <v>0</v>
      </c>
      <c r="F23" s="334">
        <v>0</v>
      </c>
      <c r="G23" s="335">
        <v>0</v>
      </c>
      <c r="H23" s="334">
        <v>0</v>
      </c>
      <c r="I23" s="335">
        <v>0</v>
      </c>
      <c r="J23" s="334">
        <v>0</v>
      </c>
      <c r="K23" s="335">
        <v>0</v>
      </c>
    </row>
    <row r="24" spans="1:11" ht="29.25">
      <c r="A24" s="241" t="s">
        <v>387</v>
      </c>
      <c r="B24" s="334">
        <v>47418.039060170006</v>
      </c>
      <c r="C24" s="335">
        <v>2.4727928923357814E-2</v>
      </c>
      <c r="D24" s="334">
        <v>58015.933929752995</v>
      </c>
      <c r="E24" s="335">
        <v>6.0309832509071272E-2</v>
      </c>
      <c r="F24" s="334">
        <v>0</v>
      </c>
      <c r="G24" s="335">
        <v>0</v>
      </c>
      <c r="H24" s="334">
        <v>32987.334632086</v>
      </c>
      <c r="I24" s="335">
        <v>8.7516730413704849E-2</v>
      </c>
      <c r="J24" s="334">
        <v>138421.30762200902</v>
      </c>
      <c r="K24" s="335">
        <v>1.1096045444968476E-2</v>
      </c>
    </row>
    <row r="25" spans="1:11" ht="29.25">
      <c r="A25" s="241" t="s">
        <v>380</v>
      </c>
      <c r="B25" s="334">
        <v>5939.8336538209996</v>
      </c>
      <c r="C25" s="335">
        <v>3.0975507912057434E-3</v>
      </c>
      <c r="D25" s="334">
        <v>484.47063522000002</v>
      </c>
      <c r="E25" s="335">
        <v>5.0362617451026113E-4</v>
      </c>
      <c r="F25" s="334">
        <v>0</v>
      </c>
      <c r="G25" s="335">
        <v>0</v>
      </c>
      <c r="H25" s="334">
        <v>0</v>
      </c>
      <c r="I25" s="335">
        <v>0</v>
      </c>
      <c r="J25" s="334">
        <v>6424.3042890410006</v>
      </c>
      <c r="K25" s="335">
        <v>5.1498120894915319E-4</v>
      </c>
    </row>
    <row r="26" spans="1:11" ht="29.25">
      <c r="A26" s="241" t="s">
        <v>388</v>
      </c>
      <c r="B26" s="334">
        <v>83964.265025872999</v>
      </c>
      <c r="C26" s="335">
        <v>4.3786339941791812E-2</v>
      </c>
      <c r="D26" s="334">
        <v>86594.909871188996</v>
      </c>
      <c r="E26" s="335">
        <v>9.0018795815526839E-2</v>
      </c>
      <c r="F26" s="334">
        <v>0</v>
      </c>
      <c r="G26" s="335">
        <v>0</v>
      </c>
      <c r="H26" s="334">
        <v>29754.295660902</v>
      </c>
      <c r="I26" s="335">
        <v>7.8939347511634977E-2</v>
      </c>
      <c r="J26" s="334">
        <v>200313.470557964</v>
      </c>
      <c r="K26" s="335">
        <v>1.6057407712258279E-2</v>
      </c>
    </row>
    <row r="27" spans="1:11" ht="18" customHeight="1">
      <c r="A27" s="241" t="s">
        <v>382</v>
      </c>
      <c r="B27" s="334">
        <v>0</v>
      </c>
      <c r="C27" s="335">
        <v>0</v>
      </c>
      <c r="D27" s="334">
        <v>0</v>
      </c>
      <c r="E27" s="335">
        <v>0</v>
      </c>
      <c r="F27" s="334">
        <v>0</v>
      </c>
      <c r="G27" s="335">
        <v>0</v>
      </c>
      <c r="H27" s="334">
        <v>0</v>
      </c>
      <c r="I27" s="335">
        <v>0</v>
      </c>
      <c r="J27" s="334">
        <v>0</v>
      </c>
      <c r="K27" s="335">
        <v>0</v>
      </c>
    </row>
    <row r="28" spans="1:11" ht="18" customHeight="1">
      <c r="A28" s="241" t="s">
        <v>383</v>
      </c>
      <c r="B28" s="334">
        <v>0</v>
      </c>
      <c r="C28" s="335">
        <v>0</v>
      </c>
      <c r="D28" s="334">
        <v>0</v>
      </c>
      <c r="E28" s="335">
        <v>0</v>
      </c>
      <c r="F28" s="334">
        <v>0</v>
      </c>
      <c r="G28" s="335">
        <v>0</v>
      </c>
      <c r="H28" s="334">
        <v>0</v>
      </c>
      <c r="I28" s="335">
        <v>0</v>
      </c>
      <c r="J28" s="334">
        <v>0</v>
      </c>
      <c r="K28" s="335">
        <v>0</v>
      </c>
    </row>
    <row r="29" spans="1:11" ht="18" customHeight="1">
      <c r="A29" s="236" t="s">
        <v>389</v>
      </c>
      <c r="B29" s="334">
        <v>2.93364</v>
      </c>
      <c r="C29" s="335">
        <v>1.529857472905362E-6</v>
      </c>
      <c r="D29" s="334">
        <v>6.7054799999999997</v>
      </c>
      <c r="E29" s="335">
        <v>6.9706087328110846E-6</v>
      </c>
      <c r="F29" s="334">
        <v>0</v>
      </c>
      <c r="G29" s="335">
        <v>0</v>
      </c>
      <c r="H29" s="334">
        <v>0</v>
      </c>
      <c r="I29" s="335">
        <v>0</v>
      </c>
      <c r="J29" s="334">
        <v>9.6391200000000001</v>
      </c>
      <c r="K29" s="335">
        <v>7.7268532863143179E-7</v>
      </c>
    </row>
    <row r="30" spans="1:11" ht="18" customHeight="1">
      <c r="A30" s="236" t="s">
        <v>390</v>
      </c>
      <c r="B30" s="331">
        <v>1941285.96346</v>
      </c>
      <c r="C30" s="332">
        <v>1.0123569484481965</v>
      </c>
      <c r="D30" s="331">
        <v>985860.62715999992</v>
      </c>
      <c r="E30" s="332">
        <v>1.024840682101223</v>
      </c>
      <c r="F30" s="331">
        <v>9401028.1828499977</v>
      </c>
      <c r="G30" s="332">
        <v>1.0198166620954257</v>
      </c>
      <c r="H30" s="331">
        <v>389486.14406000002</v>
      </c>
      <c r="I30" s="332">
        <v>1.033322462992122</v>
      </c>
      <c r="J30" s="331">
        <v>12717660.917529998</v>
      </c>
      <c r="K30" s="332">
        <v>1.0194654704459309</v>
      </c>
    </row>
    <row r="31" spans="1:11" ht="5.25" customHeight="1">
      <c r="A31" s="241"/>
      <c r="B31" s="331"/>
      <c r="C31" s="332"/>
      <c r="D31" s="331"/>
      <c r="E31" s="332"/>
      <c r="F31" s="331"/>
      <c r="G31" s="332"/>
      <c r="H31" s="331"/>
      <c r="I31" s="332"/>
      <c r="J31" s="331"/>
      <c r="K31" s="332"/>
    </row>
    <row r="32" spans="1:11" ht="18" customHeight="1">
      <c r="A32" s="236" t="s">
        <v>391</v>
      </c>
      <c r="B32" s="331">
        <v>23695.56567640723</v>
      </c>
      <c r="C32" s="332">
        <v>1.2356948441107771E-2</v>
      </c>
      <c r="D32" s="331">
        <v>23895.860957099441</v>
      </c>
      <c r="E32" s="332">
        <v>2.4840682108603233E-2</v>
      </c>
      <c r="F32" s="331">
        <v>182676.95143415348</v>
      </c>
      <c r="G32" s="332">
        <v>1.9816662095876098E-2</v>
      </c>
      <c r="H32" s="331">
        <v>12560.104036455679</v>
      </c>
      <c r="I32" s="332">
        <v>3.3322463035779598E-2</v>
      </c>
      <c r="J32" s="331">
        <v>242828.48210411586</v>
      </c>
      <c r="K32" s="332">
        <v>1.9465470447062646E-2</v>
      </c>
    </row>
    <row r="33" spans="1:11" ht="5.25" customHeight="1">
      <c r="A33" s="241"/>
      <c r="B33" s="336"/>
      <c r="C33" s="337"/>
      <c r="D33" s="336"/>
      <c r="E33" s="337"/>
      <c r="F33" s="336"/>
      <c r="G33" s="337"/>
      <c r="H33" s="336"/>
      <c r="I33" s="337"/>
      <c r="J33" s="336"/>
      <c r="K33" s="337"/>
    </row>
    <row r="34" spans="1:11" ht="26.25" customHeight="1">
      <c r="A34" s="568" t="s">
        <v>392</v>
      </c>
      <c r="B34" s="569">
        <v>1917590.3977699999</v>
      </c>
      <c r="C34" s="570">
        <v>1</v>
      </c>
      <c r="D34" s="569">
        <v>961964.76621000003</v>
      </c>
      <c r="E34" s="570">
        <v>1</v>
      </c>
      <c r="F34" s="569">
        <v>9218351.2314199992</v>
      </c>
      <c r="G34" s="570">
        <v>1</v>
      </c>
      <c r="H34" s="569">
        <v>376926.04003999999</v>
      </c>
      <c r="I34" s="570">
        <v>1</v>
      </c>
      <c r="J34" s="569">
        <v>12474832.43544</v>
      </c>
      <c r="K34" s="570">
        <v>1</v>
      </c>
    </row>
    <row r="35" spans="1:11" ht="3.75" customHeight="1">
      <c r="A35" s="241"/>
      <c r="B35" s="338"/>
      <c r="C35" s="338"/>
      <c r="D35" s="338"/>
      <c r="E35" s="338"/>
      <c r="F35" s="338"/>
      <c r="G35" s="338"/>
      <c r="H35" s="338"/>
      <c r="I35" s="338"/>
      <c r="J35" s="338"/>
      <c r="K35" s="338"/>
    </row>
    <row r="36" spans="1:11" ht="18">
      <c r="A36" s="236" t="s">
        <v>393</v>
      </c>
      <c r="B36" s="334">
        <v>191.77410361854999</v>
      </c>
      <c r="C36" s="335">
        <v>1.0000785560960647E-4</v>
      </c>
      <c r="D36" s="334">
        <v>230.30265404396002</v>
      </c>
      <c r="E36" s="335">
        <v>2.3940861675352069E-4</v>
      </c>
      <c r="F36" s="334">
        <v>64.23192402653001</v>
      </c>
      <c r="G36" s="335">
        <v>6.9678321441692001E-6</v>
      </c>
      <c r="H36" s="334">
        <v>257.89220761199999</v>
      </c>
      <c r="I36" s="335">
        <v>6.8419843740334858E-4</v>
      </c>
      <c r="J36" s="334">
        <v>744.20088930103998</v>
      </c>
      <c r="K36" s="335">
        <v>5.9656183211473437E-5</v>
      </c>
    </row>
    <row r="37" spans="1:11" ht="27">
      <c r="A37" s="236" t="s">
        <v>394</v>
      </c>
      <c r="B37" s="334">
        <v>200.60273999999998</v>
      </c>
      <c r="C37" s="335">
        <v>1.0461188178314019E-4</v>
      </c>
      <c r="D37" s="334">
        <v>0</v>
      </c>
      <c r="E37" s="335">
        <v>0</v>
      </c>
      <c r="F37" s="334">
        <v>67212.590618716291</v>
      </c>
      <c r="G37" s="335">
        <v>7.2911726762620666E-3</v>
      </c>
      <c r="H37" s="334">
        <v>0</v>
      </c>
      <c r="I37" s="335">
        <v>0</v>
      </c>
      <c r="J37" s="334">
        <v>67413.193358716278</v>
      </c>
      <c r="K37" s="335">
        <v>5.4039357809088327E-3</v>
      </c>
    </row>
    <row r="38" spans="1:11" ht="12.75" customHeight="1">
      <c r="A38" s="36" t="s">
        <v>987</v>
      </c>
    </row>
    <row r="39" spans="1:11" ht="12.75" customHeight="1">
      <c r="A39" s="75" t="s">
        <v>988</v>
      </c>
    </row>
    <row r="40" spans="1:11" ht="12.75" customHeight="1"/>
    <row r="41" spans="1:11" ht="12.75" customHeight="1"/>
    <row r="42" spans="1:11" ht="12.75" customHeight="1">
      <c r="A42" s="89" t="s">
        <v>460</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561</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198"/>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66" t="s">
        <v>754</v>
      </c>
      <c r="D1" s="432" t="str">
        <f>Naslovnica!A20</f>
        <v>Listopad 2013.</v>
      </c>
    </row>
    <row r="2" spans="1:5" ht="12.75" customHeight="1">
      <c r="A2" s="18" t="s">
        <v>755</v>
      </c>
      <c r="D2" s="19" t="str">
        <f>Naslovnica!A24</f>
        <v>October 2013</v>
      </c>
    </row>
    <row r="3" spans="1:5" ht="12.75" customHeight="1"/>
    <row r="4" spans="1:5" ht="12.75" customHeight="1">
      <c r="D4" s="73" t="s">
        <v>402</v>
      </c>
    </row>
    <row r="5" spans="1:5" ht="45" customHeight="1">
      <c r="A5" s="571" t="s">
        <v>395</v>
      </c>
      <c r="B5" s="571" t="s">
        <v>396</v>
      </c>
      <c r="C5" s="571" t="s">
        <v>397</v>
      </c>
      <c r="D5" s="571" t="s">
        <v>398</v>
      </c>
    </row>
    <row r="6" spans="1:5" ht="15" customHeight="1">
      <c r="A6" s="339" t="s">
        <v>401</v>
      </c>
      <c r="B6" s="339" t="s">
        <v>462</v>
      </c>
      <c r="C6" s="340">
        <v>166894635.38</v>
      </c>
      <c r="D6" s="341">
        <v>54.783892223588488</v>
      </c>
      <c r="E6" s="104"/>
    </row>
    <row r="7" spans="1:5" ht="15" customHeight="1">
      <c r="A7" s="339" t="s">
        <v>399</v>
      </c>
      <c r="B7" s="342" t="s">
        <v>300</v>
      </c>
      <c r="C7" s="340">
        <v>17087438.77</v>
      </c>
      <c r="D7" s="341">
        <v>33.769641837944661</v>
      </c>
      <c r="E7" s="92"/>
    </row>
    <row r="8" spans="1:5" ht="15" customHeight="1">
      <c r="A8" s="339" t="s">
        <v>400</v>
      </c>
      <c r="B8" s="339" t="s">
        <v>1242</v>
      </c>
      <c r="C8" s="340">
        <v>1088998058.9400001</v>
      </c>
      <c r="D8" s="341">
        <v>283.1875635814423</v>
      </c>
    </row>
    <row r="9" spans="1:5" ht="18.75" customHeight="1">
      <c r="A9" s="559" t="s">
        <v>982</v>
      </c>
      <c r="B9" s="572"/>
      <c r="C9" s="573">
        <f>SUM(C6:C8)</f>
        <v>1272980133.0900002</v>
      </c>
      <c r="D9" s="574"/>
    </row>
    <row r="10" spans="1:5" ht="12.75" customHeight="1">
      <c r="A10" s="36" t="s">
        <v>378</v>
      </c>
    </row>
    <row r="11" spans="1:5" ht="12.75" customHeight="1">
      <c r="A11" s="662"/>
    </row>
    <row r="12" spans="1:5" ht="12.75" customHeight="1"/>
    <row r="13" spans="1:5" ht="12.75" customHeight="1">
      <c r="A13" s="575" t="s">
        <v>756</v>
      </c>
      <c r="D13" s="576" t="str">
        <f>'4 Tablica 2 - Graf 2'!F5</f>
        <v>Rujan 2013.</v>
      </c>
    </row>
    <row r="14" spans="1:5" ht="12.75" customHeight="1">
      <c r="A14" s="76" t="s">
        <v>757</v>
      </c>
      <c r="D14" s="72" t="str">
        <f>'4 Tablica 2 - Graf 2'!F6</f>
        <v>September 2013</v>
      </c>
    </row>
    <row r="15" spans="1:5" ht="12.75" customHeight="1"/>
    <row r="16" spans="1:5" ht="12.75" customHeight="1">
      <c r="D16" s="73" t="s">
        <v>402</v>
      </c>
    </row>
    <row r="17" spans="1:5" ht="45" customHeight="1">
      <c r="A17" s="571" t="s">
        <v>395</v>
      </c>
      <c r="B17" s="571" t="s">
        <v>396</v>
      </c>
      <c r="C17" s="571" t="s">
        <v>397</v>
      </c>
      <c r="D17" s="571" t="s">
        <v>398</v>
      </c>
    </row>
    <row r="18" spans="1:5" ht="15" customHeight="1">
      <c r="A18" s="339" t="s">
        <v>403</v>
      </c>
      <c r="B18" s="339" t="s">
        <v>300</v>
      </c>
      <c r="C18" s="340">
        <v>131385834.32000001</v>
      </c>
      <c r="D18" s="341">
        <v>65.588893175423777</v>
      </c>
      <c r="E18" s="104"/>
    </row>
    <row r="19" spans="1:5" ht="15" customHeight="1">
      <c r="A19" s="559" t="s">
        <v>982</v>
      </c>
      <c r="B19" s="572"/>
      <c r="C19" s="573">
        <f>SUM(C18:C18)</f>
        <v>131385834.32000001</v>
      </c>
      <c r="D19" s="574"/>
      <c r="E19" s="92"/>
    </row>
    <row r="20" spans="1:5" ht="12.75" customHeight="1">
      <c r="A20" s="36" t="s">
        <v>378</v>
      </c>
    </row>
    <row r="21" spans="1:5" ht="12.75" customHeight="1">
      <c r="A21" s="51"/>
    </row>
    <row r="22" spans="1:5" ht="12.75" customHeight="1"/>
    <row r="23" spans="1:5" ht="12.75" customHeight="1">
      <c r="A23" s="577" t="s">
        <v>758</v>
      </c>
      <c r="D23" s="432" t="str">
        <f>Naslovnica!A20</f>
        <v>Listopad 2013.</v>
      </c>
    </row>
    <row r="24" spans="1:5" ht="12.75" customHeight="1">
      <c r="A24" s="76" t="s">
        <v>759</v>
      </c>
      <c r="D24" s="19" t="str">
        <f>Naslovnica!A24</f>
        <v>October 2013</v>
      </c>
    </row>
    <row r="25" spans="1:5" ht="12.75" customHeight="1"/>
    <row r="26" spans="1:5" ht="12.75" customHeight="1">
      <c r="C26" s="91" t="s">
        <v>402</v>
      </c>
    </row>
    <row r="27" spans="1:5" ht="22.5" customHeight="1">
      <c r="A27" s="571" t="s">
        <v>404</v>
      </c>
      <c r="B27" s="571" t="s">
        <v>396</v>
      </c>
      <c r="C27" s="571" t="s">
        <v>397</v>
      </c>
    </row>
    <row r="28" spans="1:5" ht="22.5" customHeight="1">
      <c r="A28" s="343" t="s">
        <v>405</v>
      </c>
      <c r="B28" s="344" t="s">
        <v>406</v>
      </c>
      <c r="C28" s="345">
        <v>918632828.66999996</v>
      </c>
      <c r="D28" s="104"/>
    </row>
    <row r="29" spans="1:5" ht="15" customHeight="1">
      <c r="A29" s="343" t="s">
        <v>407</v>
      </c>
      <c r="B29" s="344" t="s">
        <v>408</v>
      </c>
      <c r="C29" s="345">
        <v>170097437.88406974</v>
      </c>
      <c r="D29" s="92"/>
    </row>
    <row r="30" spans="1:5" ht="12.75" customHeight="1">
      <c r="A30" s="36" t="s">
        <v>378</v>
      </c>
    </row>
    <row r="31" spans="1:5" ht="12.75" customHeight="1"/>
    <row r="32" spans="1:5" ht="12.75" customHeight="1"/>
    <row r="33" spans="1:1" ht="12.75" customHeight="1">
      <c r="A33" s="89" t="s">
        <v>460</v>
      </c>
    </row>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53" t="s">
        <v>242</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hyperlinks>
    <hyperlink ref="A33"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84" t="s">
        <v>1188</v>
      </c>
      <c r="E1" s="585" t="s">
        <v>516</v>
      </c>
      <c r="F1" s="586" t="s">
        <v>1173</v>
      </c>
    </row>
    <row r="2" spans="1:7" ht="12.75" customHeight="1">
      <c r="A2" s="77" t="s">
        <v>760</v>
      </c>
      <c r="E2" s="108" t="s">
        <v>517</v>
      </c>
      <c r="F2" s="78" t="s">
        <v>1174</v>
      </c>
    </row>
    <row r="3" spans="1:7" ht="12.75" customHeight="1"/>
    <row r="4" spans="1:7" ht="12.75" customHeight="1">
      <c r="D4" s="74" t="s">
        <v>417</v>
      </c>
    </row>
    <row r="5" spans="1:7" ht="30" customHeight="1">
      <c r="A5" s="578" t="s">
        <v>409</v>
      </c>
      <c r="B5" s="578" t="s">
        <v>410</v>
      </c>
      <c r="C5" s="578" t="s">
        <v>411</v>
      </c>
      <c r="D5" s="578" t="s">
        <v>412</v>
      </c>
    </row>
    <row r="6" spans="1:7" ht="15" customHeight="1">
      <c r="A6" s="346" t="s">
        <v>413</v>
      </c>
      <c r="B6" s="346" t="s">
        <v>414</v>
      </c>
      <c r="C6" s="347">
        <v>44584975.729999997</v>
      </c>
      <c r="D6" s="348">
        <v>147.41821225940168</v>
      </c>
      <c r="E6" s="104"/>
      <c r="G6" s="96"/>
    </row>
    <row r="7" spans="1:7" ht="15" customHeight="1">
      <c r="A7" s="346" t="s">
        <v>415</v>
      </c>
      <c r="B7" s="349" t="s">
        <v>416</v>
      </c>
      <c r="C7" s="347">
        <v>77249655.150000006</v>
      </c>
      <c r="D7" s="348">
        <v>537.1674746819931</v>
      </c>
      <c r="E7" s="92"/>
      <c r="G7" s="96"/>
    </row>
    <row r="8" spans="1:7" ht="18.75" customHeight="1">
      <c r="A8" s="559" t="s">
        <v>982</v>
      </c>
      <c r="B8" s="579"/>
      <c r="C8" s="580">
        <f>SUM(C6:C7)</f>
        <v>121834630.88</v>
      </c>
      <c r="D8" s="581"/>
    </row>
    <row r="9" spans="1:7" ht="12.75" customHeight="1">
      <c r="A9" s="79" t="s">
        <v>468</v>
      </c>
    </row>
    <row r="10" spans="1:7" ht="12.75" customHeight="1"/>
    <row r="11" spans="1:7" ht="12.75" customHeight="1"/>
    <row r="12" spans="1:7" ht="12.75" customHeight="1">
      <c r="A12" s="584" t="s">
        <v>761</v>
      </c>
      <c r="F12" s="586" t="s">
        <v>1173</v>
      </c>
    </row>
    <row r="13" spans="1:7" ht="12.75" customHeight="1">
      <c r="A13" s="77" t="s">
        <v>762</v>
      </c>
      <c r="F13" s="78" t="s">
        <v>1174</v>
      </c>
    </row>
    <row r="14" spans="1:7" ht="12.75" customHeight="1"/>
    <row r="15" spans="1:7" ht="12.75" customHeight="1">
      <c r="F15" s="74" t="s">
        <v>417</v>
      </c>
    </row>
    <row r="16" spans="1:7" ht="48.75" customHeight="1">
      <c r="A16" s="578" t="s">
        <v>418</v>
      </c>
      <c r="B16" s="578" t="s">
        <v>410</v>
      </c>
      <c r="C16" s="578" t="s">
        <v>419</v>
      </c>
      <c r="D16" s="578" t="s">
        <v>420</v>
      </c>
      <c r="E16" s="578" t="s">
        <v>411</v>
      </c>
      <c r="F16" s="578" t="s">
        <v>412</v>
      </c>
    </row>
    <row r="17" spans="1:8" ht="15" customHeight="1">
      <c r="A17" s="346" t="s">
        <v>421</v>
      </c>
      <c r="B17" s="346" t="s">
        <v>422</v>
      </c>
      <c r="C17" s="350">
        <v>600000000</v>
      </c>
      <c r="D17" s="350">
        <v>300000000</v>
      </c>
      <c r="E17" s="351">
        <v>146810225.59999999</v>
      </c>
      <c r="F17" s="352">
        <v>47.807886523662013</v>
      </c>
      <c r="G17" s="104"/>
      <c r="H17" s="97"/>
    </row>
    <row r="18" spans="1:8" ht="15" customHeight="1">
      <c r="A18" s="346" t="s">
        <v>423</v>
      </c>
      <c r="B18" s="349" t="s">
        <v>424</v>
      </c>
      <c r="C18" s="353">
        <v>155000000</v>
      </c>
      <c r="D18" s="353">
        <v>77500000</v>
      </c>
      <c r="E18" s="351">
        <v>568299</v>
      </c>
      <c r="F18" s="352">
        <v>0.7</v>
      </c>
      <c r="G18" s="92"/>
      <c r="H18" s="97"/>
    </row>
    <row r="19" spans="1:8" ht="15" customHeight="1">
      <c r="A19" s="346" t="s">
        <v>425</v>
      </c>
      <c r="B19" s="346" t="s">
        <v>414</v>
      </c>
      <c r="C19" s="350">
        <v>380000000</v>
      </c>
      <c r="D19" s="350">
        <v>190000000</v>
      </c>
      <c r="E19" s="351">
        <v>82301283.310000002</v>
      </c>
      <c r="F19" s="352">
        <v>153.36521151546907</v>
      </c>
      <c r="G19" s="96"/>
      <c r="H19" s="97"/>
    </row>
    <row r="20" spans="1:8" ht="15" customHeight="1">
      <c r="A20" s="346" t="s">
        <v>427</v>
      </c>
      <c r="B20" s="346" t="s">
        <v>428</v>
      </c>
      <c r="C20" s="350">
        <v>340000000</v>
      </c>
      <c r="D20" s="350">
        <v>170000000</v>
      </c>
      <c r="E20" s="351">
        <v>44649847.920000002</v>
      </c>
      <c r="F20" s="352">
        <v>3.4658895006892201</v>
      </c>
      <c r="G20" s="96"/>
      <c r="H20" s="97"/>
    </row>
    <row r="21" spans="1:8" ht="15" customHeight="1">
      <c r="A21" s="346" t="s">
        <v>426</v>
      </c>
      <c r="B21" s="349" t="s">
        <v>416</v>
      </c>
      <c r="C21" s="353">
        <v>540000000</v>
      </c>
      <c r="D21" s="353">
        <v>262500000</v>
      </c>
      <c r="E21" s="351">
        <v>89496564.340000004</v>
      </c>
      <c r="F21" s="352">
        <v>218.35447526017796</v>
      </c>
      <c r="G21" s="96"/>
      <c r="H21" s="97"/>
    </row>
    <row r="22" spans="1:8" ht="18.75" customHeight="1">
      <c r="A22" s="559" t="s">
        <v>982</v>
      </c>
      <c r="B22" s="582"/>
      <c r="C22" s="583"/>
      <c r="D22" s="583"/>
      <c r="E22" s="580">
        <f>SUM(E17:E21)</f>
        <v>363826220.16999996</v>
      </c>
      <c r="F22" s="581"/>
    </row>
    <row r="23" spans="1:8" ht="12.75" customHeight="1">
      <c r="A23" s="79" t="s">
        <v>468</v>
      </c>
    </row>
    <row r="24" spans="1:8" ht="12.75" customHeight="1"/>
    <row r="25" spans="1:8" ht="12.75" customHeight="1">
      <c r="A25" s="80" t="s">
        <v>472</v>
      </c>
    </row>
    <row r="26" spans="1:8" ht="12.75" customHeight="1"/>
    <row r="27" spans="1:8" ht="12.75" customHeight="1">
      <c r="A27" s="80" t="s">
        <v>469</v>
      </c>
    </row>
    <row r="28" spans="1:8" ht="12.75" customHeight="1">
      <c r="A28" s="80" t="s">
        <v>470</v>
      </c>
    </row>
    <row r="29" spans="1:8" ht="12.75" customHeight="1">
      <c r="A29" s="81" t="s">
        <v>471</v>
      </c>
    </row>
    <row r="30" spans="1:8" ht="12.75" customHeight="1"/>
    <row r="31" spans="1:8" ht="12.75" customHeight="1">
      <c r="A31" s="80" t="s">
        <v>464</v>
      </c>
    </row>
    <row r="32" spans="1:8" ht="12.75" customHeight="1">
      <c r="A32" s="80" t="s">
        <v>465</v>
      </c>
    </row>
    <row r="33" spans="1:1" ht="12.75" customHeight="1">
      <c r="A33" s="81" t="s">
        <v>466</v>
      </c>
    </row>
    <row r="34" spans="1:1" ht="12.75" customHeight="1">
      <c r="A34" s="81" t="s">
        <v>467</v>
      </c>
    </row>
    <row r="35" spans="1:1" ht="12.75" customHeight="1"/>
    <row r="36" spans="1:1" ht="12.75" customHeight="1">
      <c r="A36" s="80" t="s">
        <v>429</v>
      </c>
    </row>
    <row r="37" spans="1:1" ht="12.75" customHeight="1">
      <c r="A37" s="80" t="s">
        <v>430</v>
      </c>
    </row>
    <row r="38" spans="1:1" ht="12.75" customHeight="1">
      <c r="A38" s="80" t="s">
        <v>431</v>
      </c>
    </row>
    <row r="39" spans="1:1" ht="12.75" customHeight="1">
      <c r="A39" s="81" t="s">
        <v>432</v>
      </c>
    </row>
    <row r="40" spans="1:1" ht="12.75" customHeight="1">
      <c r="A40" s="81" t="s">
        <v>433</v>
      </c>
    </row>
    <row r="41" spans="1:1" ht="12.75" customHeight="1">
      <c r="A41" s="81" t="s">
        <v>434</v>
      </c>
    </row>
    <row r="42" spans="1:1" ht="12.75" customHeight="1">
      <c r="A42" s="81" t="s">
        <v>435</v>
      </c>
    </row>
    <row r="43" spans="1:1" ht="12.75" customHeight="1"/>
    <row r="44" spans="1:1" ht="12.75" customHeight="1">
      <c r="A44" s="87" t="s">
        <v>460</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564</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04" t="s">
        <v>732</v>
      </c>
      <c r="B1" s="605"/>
      <c r="C1" s="605"/>
      <c r="D1" s="605"/>
      <c r="E1" s="646"/>
      <c r="F1" s="617"/>
      <c r="G1" s="606" t="s">
        <v>1238</v>
      </c>
    </row>
    <row r="2" spans="1:7" ht="15" customHeight="1">
      <c r="A2" s="607" t="s">
        <v>733</v>
      </c>
      <c r="B2" s="605"/>
      <c r="C2" s="605"/>
      <c r="D2" s="605"/>
      <c r="E2" s="647"/>
      <c r="F2" s="617"/>
      <c r="G2" s="608" t="s">
        <v>1239</v>
      </c>
    </row>
    <row r="3" spans="1:7" ht="12.75" customHeight="1">
      <c r="A3" s="82" t="s">
        <v>436</v>
      </c>
    </row>
    <row r="4" spans="1:7" ht="12.75" customHeight="1"/>
    <row r="5" spans="1:7" ht="12.75" customHeight="1">
      <c r="A5" s="588" t="s">
        <v>1216</v>
      </c>
    </row>
    <row r="6" spans="1:7" ht="12.75" customHeight="1">
      <c r="A6" s="83" t="s">
        <v>1048</v>
      </c>
    </row>
    <row r="7" spans="1:7" ht="12.75" customHeight="1"/>
    <row r="8" spans="1:7" ht="34.5" customHeight="1">
      <c r="A8" s="587" t="s">
        <v>437</v>
      </c>
      <c r="B8" s="773" t="s">
        <v>1049</v>
      </c>
      <c r="C8" s="773"/>
    </row>
    <row r="9" spans="1:7" ht="12.75" customHeight="1">
      <c r="A9" s="354" t="s">
        <v>1220</v>
      </c>
      <c r="B9" s="355">
        <v>25</v>
      </c>
      <c r="C9" s="356"/>
      <c r="D9" s="92"/>
      <c r="F9" s="92"/>
    </row>
    <row r="10" spans="1:7" ht="12.75" customHeight="1">
      <c r="A10" s="354" t="s">
        <v>1106</v>
      </c>
      <c r="B10" s="355">
        <v>25</v>
      </c>
      <c r="C10" s="356"/>
      <c r="F10" s="104"/>
    </row>
    <row r="11" spans="1:7" ht="12.75" customHeight="1">
      <c r="A11" s="357" t="s">
        <v>1139</v>
      </c>
      <c r="B11" s="355">
        <v>25</v>
      </c>
      <c r="C11" s="356"/>
      <c r="F11" s="104"/>
    </row>
    <row r="12" spans="1:7" ht="12.75" customHeight="1">
      <c r="A12" s="354" t="s">
        <v>1221</v>
      </c>
      <c r="B12" s="355">
        <v>24</v>
      </c>
      <c r="C12" s="356"/>
    </row>
    <row r="13" spans="1:7" ht="12.75" customHeight="1">
      <c r="A13" s="354" t="s">
        <v>1326</v>
      </c>
      <c r="B13" s="355">
        <v>23</v>
      </c>
      <c r="C13" s="356"/>
    </row>
    <row r="14" spans="1:7" ht="12.75" customHeight="1">
      <c r="A14" s="27" t="s">
        <v>442</v>
      </c>
    </row>
    <row r="15" spans="1:7" ht="12.75" customHeight="1"/>
    <row r="16" spans="1:7" ht="12.75" customHeight="1">
      <c r="A16" s="588" t="s">
        <v>1023</v>
      </c>
    </row>
    <row r="17" spans="1:9" ht="12.75" customHeight="1">
      <c r="A17" s="83" t="s">
        <v>1061</v>
      </c>
    </row>
    <row r="18" spans="1:9" ht="12.75" customHeight="1">
      <c r="E18" s="775" t="s">
        <v>1058</v>
      </c>
      <c r="F18" s="775"/>
    </row>
    <row r="19" spans="1:9" ht="73.5" customHeight="1">
      <c r="A19" s="773" t="s">
        <v>1111</v>
      </c>
      <c r="B19" s="773" t="s">
        <v>1043</v>
      </c>
      <c r="C19" s="774"/>
      <c r="D19" s="774"/>
      <c r="E19" s="773" t="s">
        <v>1228</v>
      </c>
      <c r="F19" s="749"/>
      <c r="G19" s="749"/>
    </row>
    <row r="20" spans="1:9" ht="27.75" customHeight="1">
      <c r="A20" s="773"/>
      <c r="B20" s="658" t="s">
        <v>1327</v>
      </c>
      <c r="C20" s="658" t="s">
        <v>1326</v>
      </c>
      <c r="D20" s="517" t="s">
        <v>438</v>
      </c>
      <c r="E20" s="658" t="s">
        <v>1327</v>
      </c>
      <c r="F20" s="658" t="s">
        <v>1326</v>
      </c>
      <c r="G20" s="517" t="s">
        <v>438</v>
      </c>
    </row>
    <row r="21" spans="1:9" ht="16.5" customHeight="1">
      <c r="A21" s="358" t="s">
        <v>439</v>
      </c>
      <c r="B21" s="359">
        <v>59679</v>
      </c>
      <c r="C21" s="359">
        <v>51570</v>
      </c>
      <c r="D21" s="360">
        <v>-0.13587694163776204</v>
      </c>
      <c r="E21" s="359">
        <v>4804166.1386299999</v>
      </c>
      <c r="F21" s="359">
        <v>4287447.2614799999</v>
      </c>
      <c r="G21" s="361">
        <v>-0.10755641296313544</v>
      </c>
      <c r="H21" s="92"/>
      <c r="I21" s="172"/>
    </row>
    <row r="22" spans="1:9" ht="16.5" customHeight="1">
      <c r="A22" s="358" t="s">
        <v>440</v>
      </c>
      <c r="B22" s="359">
        <v>66670</v>
      </c>
      <c r="C22" s="359">
        <v>58422</v>
      </c>
      <c r="D22" s="360">
        <v>-0.12371381430928453</v>
      </c>
      <c r="E22" s="359">
        <v>11488838.586920001</v>
      </c>
      <c r="F22" s="359">
        <v>10561714.820969999</v>
      </c>
      <c r="G22" s="361">
        <v>-8.0697779756913696E-2</v>
      </c>
    </row>
    <row r="23" spans="1:9" ht="16.5" customHeight="1">
      <c r="A23" s="358" t="s">
        <v>441</v>
      </c>
      <c r="B23" s="359">
        <v>3399</v>
      </c>
      <c r="C23" s="359">
        <v>2259</v>
      </c>
      <c r="D23" s="360">
        <v>-0.33539276257722861</v>
      </c>
      <c r="E23" s="359">
        <v>635683.11037999997</v>
      </c>
      <c r="F23" s="359">
        <v>532720.28599999996</v>
      </c>
      <c r="G23" s="361">
        <v>-0.16197193648648409</v>
      </c>
    </row>
    <row r="24" spans="1:9" ht="16.5" customHeight="1">
      <c r="A24" s="362" t="s">
        <v>161</v>
      </c>
      <c r="B24" s="363">
        <v>129748</v>
      </c>
      <c r="C24" s="363">
        <v>112251</v>
      </c>
      <c r="D24" s="364">
        <v>-0.13485371643493541</v>
      </c>
      <c r="E24" s="363">
        <v>16928687.835930001</v>
      </c>
      <c r="F24" s="363">
        <v>15381882.368449999</v>
      </c>
      <c r="G24" s="365">
        <v>-9.1371846564328008E-2</v>
      </c>
    </row>
    <row r="25" spans="1:9" ht="12.75" customHeight="1">
      <c r="A25" s="27" t="s">
        <v>442</v>
      </c>
    </row>
    <row r="26" spans="1:9" ht="27" customHeight="1">
      <c r="A26" s="776" t="s">
        <v>1056</v>
      </c>
      <c r="B26" s="776"/>
      <c r="C26" s="776"/>
      <c r="D26" s="776"/>
      <c r="E26" s="776"/>
      <c r="F26" s="780"/>
      <c r="G26" s="780"/>
    </row>
    <row r="27" spans="1:9" ht="71.25" customHeight="1">
      <c r="A27" s="777" t="s">
        <v>1227</v>
      </c>
      <c r="B27" s="777"/>
      <c r="C27" s="777"/>
      <c r="D27" s="777"/>
      <c r="E27" s="777"/>
      <c r="F27" s="777"/>
      <c r="G27" s="777"/>
    </row>
    <row r="28" spans="1:9" ht="23.25" customHeight="1">
      <c r="A28" s="778" t="s">
        <v>1330</v>
      </c>
      <c r="B28" s="779"/>
      <c r="C28" s="779"/>
      <c r="D28" s="779"/>
      <c r="E28" s="779"/>
      <c r="F28" s="779"/>
      <c r="G28" s="779"/>
    </row>
    <row r="29" spans="1:9" ht="12.75" customHeight="1"/>
    <row r="30" spans="1:9" ht="12.75" customHeight="1">
      <c r="A30" s="588" t="s">
        <v>1051</v>
      </c>
    </row>
    <row r="31" spans="1:9" ht="12.75" customHeight="1">
      <c r="A31" s="83" t="s">
        <v>1024</v>
      </c>
    </row>
    <row r="32" spans="1:9" ht="12.75" customHeight="1">
      <c r="E32" s="775" t="s">
        <v>1058</v>
      </c>
      <c r="F32" s="775"/>
    </row>
    <row r="33" spans="1:9" ht="78" customHeight="1">
      <c r="A33" s="773" t="s">
        <v>1111</v>
      </c>
      <c r="B33" s="773" t="s">
        <v>1044</v>
      </c>
      <c r="C33" s="774"/>
      <c r="D33" s="589"/>
      <c r="E33" s="773" t="s">
        <v>1050</v>
      </c>
      <c r="F33" s="749"/>
      <c r="G33" s="749"/>
    </row>
    <row r="34" spans="1:9" ht="32.25" customHeight="1">
      <c r="A34" s="773"/>
      <c r="B34" s="658" t="s">
        <v>1328</v>
      </c>
      <c r="C34" s="658" t="s">
        <v>1329</v>
      </c>
      <c r="D34" s="517" t="s">
        <v>438</v>
      </c>
      <c r="E34" s="658" t="s">
        <v>1328</v>
      </c>
      <c r="F34" s="658" t="s">
        <v>1329</v>
      </c>
      <c r="G34" s="517" t="s">
        <v>438</v>
      </c>
    </row>
    <row r="35" spans="1:9" ht="16.5" customHeight="1">
      <c r="A35" s="358" t="s">
        <v>439</v>
      </c>
      <c r="B35" s="359">
        <v>10556</v>
      </c>
      <c r="C35" s="359">
        <v>11881</v>
      </c>
      <c r="D35" s="360">
        <v>0.12552103069344447</v>
      </c>
      <c r="E35" s="359">
        <v>1540356.9696600002</v>
      </c>
      <c r="F35" s="359">
        <v>1377152.1398399998</v>
      </c>
      <c r="G35" s="366">
        <v>-0.10595260256849696</v>
      </c>
      <c r="H35" s="92"/>
      <c r="I35" s="92"/>
    </row>
    <row r="36" spans="1:9" ht="16.5" customHeight="1">
      <c r="A36" s="358" t="s">
        <v>440</v>
      </c>
      <c r="B36" s="359">
        <v>10497</v>
      </c>
      <c r="C36" s="359">
        <v>10860</v>
      </c>
      <c r="D36" s="360">
        <v>3.4581308945412975E-2</v>
      </c>
      <c r="E36" s="359">
        <v>2261941.40313</v>
      </c>
      <c r="F36" s="359">
        <v>3179478.2319</v>
      </c>
      <c r="G36" s="366">
        <v>0.40564129004418187</v>
      </c>
      <c r="H36" s="92"/>
    </row>
    <row r="37" spans="1:9" ht="16.5" customHeight="1">
      <c r="A37" s="362" t="s">
        <v>161</v>
      </c>
      <c r="B37" s="363">
        <v>21053</v>
      </c>
      <c r="C37" s="363">
        <v>22741</v>
      </c>
      <c r="D37" s="364">
        <v>8.0178596874554697E-2</v>
      </c>
      <c r="E37" s="363">
        <v>3802298.3727900004</v>
      </c>
      <c r="F37" s="363">
        <v>4556630.3717400003</v>
      </c>
      <c r="G37" s="367">
        <v>0.19838842852211414</v>
      </c>
    </row>
    <row r="38" spans="1:9" ht="12.75" customHeight="1">
      <c r="A38" s="27" t="s">
        <v>442</v>
      </c>
    </row>
    <row r="39" spans="1:9" ht="30.75" customHeight="1">
      <c r="A39" s="776" t="s">
        <v>1057</v>
      </c>
      <c r="B39" s="776"/>
      <c r="C39" s="776"/>
      <c r="D39" s="776"/>
      <c r="E39" s="776"/>
      <c r="F39" s="776"/>
      <c r="G39" s="776"/>
    </row>
    <row r="40" spans="1:9" ht="81.75" customHeight="1">
      <c r="A40" s="777" t="s">
        <v>1054</v>
      </c>
      <c r="B40" s="777"/>
      <c r="C40" s="777"/>
      <c r="D40" s="777"/>
      <c r="E40" s="777"/>
      <c r="F40" s="777"/>
      <c r="G40" s="777"/>
    </row>
    <row r="41" spans="1:9" ht="24.75" customHeight="1">
      <c r="A41" s="778" t="s">
        <v>1330</v>
      </c>
      <c r="B41" s="779"/>
      <c r="C41" s="779"/>
      <c r="D41" s="779"/>
      <c r="E41" s="779"/>
      <c r="F41" s="779"/>
      <c r="G41" s="779"/>
    </row>
    <row r="42" spans="1:9" ht="12.75" customHeight="1"/>
    <row r="43" spans="1:9" ht="12.75" customHeight="1">
      <c r="A43" s="431" t="s">
        <v>1331</v>
      </c>
    </row>
    <row r="44" spans="1:9" ht="12.75" customHeight="1">
      <c r="A44" s="15" t="s">
        <v>1332</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442</v>
      </c>
    </row>
    <row r="65" spans="1:9" ht="12.75" customHeight="1">
      <c r="A65" s="27"/>
    </row>
    <row r="66" spans="1:9" ht="12.75" customHeight="1">
      <c r="A66" s="431" t="s">
        <v>1333</v>
      </c>
    </row>
    <row r="67" spans="1:9" ht="12.75" customHeight="1">
      <c r="A67" s="15" t="s">
        <v>1334</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442</v>
      </c>
    </row>
    <row r="88" spans="1:1" ht="12.75" customHeight="1"/>
    <row r="89" spans="1:1" ht="12.75" customHeight="1"/>
    <row r="90" spans="1:1" ht="12.75" customHeight="1"/>
    <row r="91" spans="1:1" ht="12.75" customHeight="1">
      <c r="A91" s="89" t="s">
        <v>460</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91" t="s">
        <v>1025</v>
      </c>
    </row>
    <row r="2" spans="1:6" ht="12.75" customHeight="1">
      <c r="A2" s="52" t="s">
        <v>1026</v>
      </c>
    </row>
    <row r="3" spans="1:6" ht="12.75" customHeight="1"/>
    <row r="4" spans="1:6" ht="12.75" customHeight="1">
      <c r="E4" s="132" t="s">
        <v>823</v>
      </c>
      <c r="F4" s="163"/>
    </row>
    <row r="5" spans="1:6" ht="22.5" customHeight="1">
      <c r="A5" s="773" t="s">
        <v>523</v>
      </c>
      <c r="B5" s="590" t="s">
        <v>1045</v>
      </c>
      <c r="C5" s="590" t="s">
        <v>1045</v>
      </c>
      <c r="D5" s="782" t="s">
        <v>521</v>
      </c>
      <c r="E5" s="782" t="s">
        <v>522</v>
      </c>
    </row>
    <row r="6" spans="1:6" ht="22.5" customHeight="1">
      <c r="A6" s="781"/>
      <c r="B6" s="659" t="s">
        <v>1335</v>
      </c>
      <c r="C6" s="659" t="s">
        <v>1326</v>
      </c>
      <c r="D6" s="782"/>
      <c r="E6" s="782"/>
    </row>
    <row r="7" spans="1:6" ht="12.75" customHeight="1">
      <c r="A7" s="368" t="s">
        <v>669</v>
      </c>
      <c r="B7" s="369">
        <v>16193998.57399</v>
      </c>
      <c r="C7" s="369">
        <v>14683081.27568</v>
      </c>
      <c r="D7" s="370">
        <v>-9.3301064058185182E-2</v>
      </c>
      <c r="E7" s="369">
        <v>-1510917.2983100004</v>
      </c>
      <c r="F7" s="92"/>
    </row>
    <row r="8" spans="1:6" ht="12.75" customHeight="1">
      <c r="A8" s="371" t="s">
        <v>658</v>
      </c>
      <c r="B8" s="372">
        <v>27183.974839999999</v>
      </c>
      <c r="C8" s="372">
        <v>17060.54206</v>
      </c>
      <c r="D8" s="373">
        <v>-0.37240443458268002</v>
      </c>
      <c r="E8" s="372">
        <v>-10123.432779999999</v>
      </c>
      <c r="F8" s="104"/>
    </row>
    <row r="9" spans="1:6" ht="12.75" customHeight="1">
      <c r="A9" s="371" t="s">
        <v>659</v>
      </c>
      <c r="B9" s="372">
        <v>6612455.4109399999</v>
      </c>
      <c r="C9" s="372">
        <v>6055176.0763699999</v>
      </c>
      <c r="D9" s="373">
        <v>-8.4277216243758293E-2</v>
      </c>
      <c r="E9" s="372">
        <v>-557279.33456999995</v>
      </c>
      <c r="F9" s="104"/>
    </row>
    <row r="10" spans="1:6" ht="12.75" customHeight="1">
      <c r="A10" s="371" t="s">
        <v>660</v>
      </c>
      <c r="B10" s="372">
        <v>687932.69739999995</v>
      </c>
      <c r="C10" s="372">
        <v>568119.30754999991</v>
      </c>
      <c r="D10" s="373">
        <v>-0.17416440634792837</v>
      </c>
      <c r="E10" s="372">
        <v>-119813.38985000004</v>
      </c>
    </row>
    <row r="11" spans="1:6" ht="12.75" customHeight="1">
      <c r="A11" s="371" t="s">
        <v>661</v>
      </c>
      <c r="B11" s="372">
        <v>8733906.2988300007</v>
      </c>
      <c r="C11" s="372">
        <v>7898033.4248199994</v>
      </c>
      <c r="D11" s="373">
        <v>-9.570435557821079E-2</v>
      </c>
      <c r="E11" s="372">
        <v>-835872.87401000131</v>
      </c>
    </row>
    <row r="12" spans="1:6" ht="12.75" customHeight="1">
      <c r="A12" s="371" t="s">
        <v>662</v>
      </c>
      <c r="B12" s="372">
        <v>132520.19198</v>
      </c>
      <c r="C12" s="372">
        <v>144691.92488000001</v>
      </c>
      <c r="D12" s="373">
        <v>9.1848138145143685E-2</v>
      </c>
      <c r="E12" s="372">
        <v>12171.732900000003</v>
      </c>
    </row>
    <row r="13" spans="1:6" ht="12.75" customHeight="1">
      <c r="A13" s="368" t="s">
        <v>670</v>
      </c>
      <c r="B13" s="369">
        <v>6538205.1236999994</v>
      </c>
      <c r="C13" s="369">
        <v>6173007.6633400004</v>
      </c>
      <c r="D13" s="370">
        <v>-5.5855919698238547E-2</v>
      </c>
      <c r="E13" s="369">
        <v>-365197.46035999898</v>
      </c>
    </row>
    <row r="14" spans="1:6" ht="12.75" customHeight="1">
      <c r="A14" s="371" t="s">
        <v>663</v>
      </c>
      <c r="B14" s="372">
        <v>619796.75349999999</v>
      </c>
      <c r="C14" s="372">
        <v>770558.43248000008</v>
      </c>
      <c r="D14" s="373">
        <v>0.24324373777153074</v>
      </c>
      <c r="E14" s="372">
        <v>150761.67898000008</v>
      </c>
    </row>
    <row r="15" spans="1:6" ht="12.75" customHeight="1">
      <c r="A15" s="371" t="s">
        <v>664</v>
      </c>
      <c r="B15" s="372">
        <v>4190645.8816399998</v>
      </c>
      <c r="C15" s="372">
        <v>3855457.1303099999</v>
      </c>
      <c r="D15" s="373">
        <v>-7.9984985798615016E-2</v>
      </c>
      <c r="E15" s="372">
        <v>-335188.75132999988</v>
      </c>
    </row>
    <row r="16" spans="1:6" ht="12.75" customHeight="1">
      <c r="A16" s="371" t="s">
        <v>665</v>
      </c>
      <c r="B16" s="372">
        <v>1316029.5036199999</v>
      </c>
      <c r="C16" s="372">
        <v>1192893.43588</v>
      </c>
      <c r="D16" s="373">
        <v>-9.3566342852716977E-2</v>
      </c>
      <c r="E16" s="372">
        <v>-123136.06773999985</v>
      </c>
    </row>
    <row r="17" spans="1:7" ht="12.75" customHeight="1">
      <c r="A17" s="371" t="s">
        <v>666</v>
      </c>
      <c r="B17" s="372">
        <v>411732.98493999999</v>
      </c>
      <c r="C17" s="372">
        <v>354098.66467000003</v>
      </c>
      <c r="D17" s="373">
        <v>-0.13997984708074521</v>
      </c>
      <c r="E17" s="372">
        <v>-57634.320269999967</v>
      </c>
    </row>
    <row r="18" spans="1:7" ht="22.5">
      <c r="A18" s="374" t="s">
        <v>675</v>
      </c>
      <c r="B18" s="372">
        <v>246804.17074999999</v>
      </c>
      <c r="C18" s="372">
        <v>80887.746169999999</v>
      </c>
      <c r="D18" s="373">
        <v>-0.67225940337963275</v>
      </c>
      <c r="E18" s="372">
        <v>-165916.42457999999</v>
      </c>
    </row>
    <row r="19" spans="1:7" ht="12.75" customHeight="1">
      <c r="A19" s="375" t="s">
        <v>680</v>
      </c>
      <c r="B19" s="369">
        <v>22979007.868439998</v>
      </c>
      <c r="C19" s="369">
        <v>20936976.68519</v>
      </c>
      <c r="D19" s="370">
        <v>-8.8865071762065956E-2</v>
      </c>
      <c r="E19" s="369">
        <v>-2042031.1832499988</v>
      </c>
    </row>
    <row r="20" spans="1:7" ht="12.75" customHeight="1">
      <c r="A20" s="371" t="s">
        <v>667</v>
      </c>
      <c r="B20" s="372">
        <v>3573233.9299699999</v>
      </c>
      <c r="C20" s="372">
        <v>9050921.7655300014</v>
      </c>
      <c r="D20" s="373">
        <v>1.5329776731427127</v>
      </c>
      <c r="E20" s="372">
        <v>5477687.8355600014</v>
      </c>
    </row>
    <row r="21" spans="1:7" ht="12.75" customHeight="1">
      <c r="A21" s="368" t="s">
        <v>671</v>
      </c>
      <c r="B21" s="369">
        <v>1131878.2769500001</v>
      </c>
      <c r="C21" s="369">
        <v>1274573.7813499998</v>
      </c>
      <c r="D21" s="370">
        <v>0.12606965546199206</v>
      </c>
      <c r="E21" s="369">
        <v>142695.50439999974</v>
      </c>
    </row>
    <row r="22" spans="1:7" ht="12.75" customHeight="1">
      <c r="A22" s="368" t="s">
        <v>672</v>
      </c>
      <c r="B22" s="369">
        <v>93992.509299999991</v>
      </c>
      <c r="C22" s="369">
        <v>87586.930110000001</v>
      </c>
      <c r="D22" s="370">
        <v>-6.8149890216836567E-2</v>
      </c>
      <c r="E22" s="369">
        <v>-6405.5791899999895</v>
      </c>
    </row>
    <row r="23" spans="1:7" ht="12.75" customHeight="1">
      <c r="A23" s="368" t="s">
        <v>673</v>
      </c>
      <c r="B23" s="369">
        <v>14372080.65423</v>
      </c>
      <c r="C23" s="369">
        <v>12592585.998850001</v>
      </c>
      <c r="D23" s="370">
        <v>-0.12381607772680132</v>
      </c>
      <c r="E23" s="369">
        <v>-1779494.6553799994</v>
      </c>
    </row>
    <row r="24" spans="1:7" ht="12.75" customHeight="1">
      <c r="A24" s="368" t="s">
        <v>674</v>
      </c>
      <c r="B24" s="369">
        <v>6904008.3167399997</v>
      </c>
      <c r="C24" s="369">
        <v>6650926.4560600007</v>
      </c>
      <c r="D24" s="370">
        <v>-3.6657235777998252E-2</v>
      </c>
      <c r="E24" s="369">
        <v>-253081.86067999899</v>
      </c>
    </row>
    <row r="25" spans="1:7" ht="21.75">
      <c r="A25" s="376" t="s">
        <v>676</v>
      </c>
      <c r="B25" s="369">
        <v>477048.11129999999</v>
      </c>
      <c r="C25" s="369">
        <v>331303.51882999996</v>
      </c>
      <c r="D25" s="370">
        <v>-0.30551340424099493</v>
      </c>
      <c r="E25" s="369">
        <v>-145744.59247000003</v>
      </c>
    </row>
    <row r="26" spans="1:7">
      <c r="A26" s="375" t="s">
        <v>681</v>
      </c>
      <c r="B26" s="369">
        <v>22979007.868519999</v>
      </c>
      <c r="C26" s="369">
        <v>20936976.685200002</v>
      </c>
      <c r="D26" s="370">
        <v>-8.8865071764802767E-2</v>
      </c>
      <c r="E26" s="369">
        <v>-2042031.183319997</v>
      </c>
    </row>
    <row r="27" spans="1:7" ht="12.75" customHeight="1">
      <c r="A27" s="371" t="s">
        <v>668</v>
      </c>
      <c r="B27" s="372">
        <v>3573233.9299699999</v>
      </c>
      <c r="C27" s="372">
        <v>9050921.7655300014</v>
      </c>
      <c r="D27" s="373">
        <v>1.5329776731427127</v>
      </c>
      <c r="E27" s="372">
        <v>5477687.8355600014</v>
      </c>
    </row>
    <row r="28" spans="1:7" ht="12.75" customHeight="1">
      <c r="A28" s="36" t="s">
        <v>378</v>
      </c>
    </row>
    <row r="29" spans="1:7" ht="12.75" customHeight="1">
      <c r="F29" s="160"/>
      <c r="G29" s="160"/>
    </row>
    <row r="30" spans="1:7" ht="26.25" customHeight="1">
      <c r="A30" s="677" t="s">
        <v>1336</v>
      </c>
      <c r="B30" s="677"/>
      <c r="C30" s="677"/>
      <c r="D30" s="677"/>
      <c r="E30" s="677"/>
    </row>
    <row r="31" spans="1:7" ht="12.75" customHeight="1"/>
    <row r="32" spans="1:7" ht="12.75" customHeight="1">
      <c r="A32" s="89" t="s">
        <v>460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77" t="s">
        <v>1027</v>
      </c>
    </row>
    <row r="2" spans="1:8" ht="12.75" customHeight="1">
      <c r="A2" s="76" t="s">
        <v>1028</v>
      </c>
    </row>
    <row r="3" spans="1:8" ht="12.75" customHeight="1">
      <c r="E3" s="775" t="s">
        <v>1058</v>
      </c>
      <c r="F3" s="775"/>
    </row>
    <row r="4" spans="1:8" ht="84.75" customHeight="1">
      <c r="A4" s="590" t="s">
        <v>444</v>
      </c>
      <c r="B4" s="782" t="s">
        <v>1046</v>
      </c>
      <c r="C4" s="782"/>
      <c r="D4" s="592" t="s">
        <v>1109</v>
      </c>
      <c r="E4" s="773" t="s">
        <v>1108</v>
      </c>
      <c r="F4" s="774"/>
      <c r="G4" s="592" t="s">
        <v>445</v>
      </c>
    </row>
    <row r="5" spans="1:8" ht="15" customHeight="1" thickBot="1">
      <c r="A5" s="593"/>
      <c r="B5" s="658" t="s">
        <v>1337</v>
      </c>
      <c r="C5" s="658" t="s">
        <v>1326</v>
      </c>
      <c r="D5" s="660"/>
      <c r="E5" s="658" t="s">
        <v>1337</v>
      </c>
      <c r="F5" s="658" t="s">
        <v>1326</v>
      </c>
      <c r="G5" s="594"/>
    </row>
    <row r="6" spans="1:8" ht="12.75" customHeight="1">
      <c r="A6" s="595" t="s">
        <v>446</v>
      </c>
      <c r="B6" s="596"/>
      <c r="C6" s="596"/>
      <c r="D6" s="597"/>
      <c r="E6" s="596"/>
      <c r="F6" s="596"/>
      <c r="G6" s="597"/>
    </row>
    <row r="7" spans="1:8" ht="12.75" customHeight="1">
      <c r="A7" s="377" t="s">
        <v>1095</v>
      </c>
      <c r="B7" s="378">
        <v>91</v>
      </c>
      <c r="C7" s="378">
        <v>103</v>
      </c>
      <c r="D7" s="379">
        <v>0.13186813186813187</v>
      </c>
      <c r="E7" s="378">
        <v>1206347.8896300001</v>
      </c>
      <c r="F7" s="380">
        <v>1150954.2517599999</v>
      </c>
      <c r="G7" s="379">
        <v>-4.5918460459188133E-2</v>
      </c>
      <c r="H7" s="92"/>
    </row>
    <row r="8" spans="1:8" ht="12.75" customHeight="1">
      <c r="A8" s="377" t="s">
        <v>1094</v>
      </c>
      <c r="B8" s="378">
        <v>49801</v>
      </c>
      <c r="C8" s="378">
        <v>42619</v>
      </c>
      <c r="D8" s="379">
        <v>-0.14421397160699584</v>
      </c>
      <c r="E8" s="378">
        <v>2382685.2944</v>
      </c>
      <c r="F8" s="380">
        <v>2049511.3252900001</v>
      </c>
      <c r="G8" s="379">
        <v>-0.13983129450333001</v>
      </c>
      <c r="H8" s="92"/>
    </row>
    <row r="9" spans="1:8" ht="12.75" customHeight="1">
      <c r="A9" s="381" t="s">
        <v>1096</v>
      </c>
      <c r="B9" s="378">
        <v>6426</v>
      </c>
      <c r="C9" s="378">
        <v>5909</v>
      </c>
      <c r="D9" s="379">
        <v>-8.0454403983815745E-2</v>
      </c>
      <c r="E9" s="378">
        <v>410327.9595</v>
      </c>
      <c r="F9" s="380">
        <v>380052.61106000002</v>
      </c>
      <c r="G9" s="379">
        <v>-7.3783293921505178E-2</v>
      </c>
    </row>
    <row r="10" spans="1:8" ht="12.75" customHeight="1">
      <c r="A10" s="377" t="s">
        <v>1053</v>
      </c>
      <c r="B10" s="378">
        <v>758</v>
      </c>
      <c r="C10" s="378">
        <v>635</v>
      </c>
      <c r="D10" s="379">
        <v>-0.16226912928759896</v>
      </c>
      <c r="E10" s="378">
        <v>393722.57811</v>
      </c>
      <c r="F10" s="380">
        <v>286754.39679999999</v>
      </c>
      <c r="G10" s="379">
        <v>-0.27168414324492907</v>
      </c>
    </row>
    <row r="11" spans="1:8" ht="12.75" customHeight="1">
      <c r="A11" s="382" t="s">
        <v>1222</v>
      </c>
      <c r="B11" s="378">
        <v>1</v>
      </c>
      <c r="C11" s="378">
        <v>1</v>
      </c>
      <c r="D11" s="379">
        <v>0</v>
      </c>
      <c r="E11" s="378">
        <v>2601.28458</v>
      </c>
      <c r="F11" s="380">
        <v>1691.6232600000001</v>
      </c>
      <c r="G11" s="379">
        <v>-0.34969696395155653</v>
      </c>
    </row>
    <row r="12" spans="1:8" ht="29.25">
      <c r="A12" s="381" t="s">
        <v>1223</v>
      </c>
      <c r="B12" s="378">
        <v>2428</v>
      </c>
      <c r="C12" s="378">
        <v>2139</v>
      </c>
      <c r="D12" s="379">
        <v>-0.11902800658978584</v>
      </c>
      <c r="E12" s="378">
        <v>403534.98441000003</v>
      </c>
      <c r="F12" s="380">
        <v>418047.43683999998</v>
      </c>
      <c r="G12" s="379">
        <v>3.5963306753238E-2</v>
      </c>
      <c r="H12" s="104"/>
    </row>
    <row r="13" spans="1:8" ht="12.75" customHeight="1">
      <c r="A13" s="377" t="s">
        <v>443</v>
      </c>
      <c r="B13" s="378">
        <v>174</v>
      </c>
      <c r="C13" s="378">
        <v>164</v>
      </c>
      <c r="D13" s="379">
        <v>-5.7471264367816091E-2</v>
      </c>
      <c r="E13" s="378">
        <v>4946.1480000000001</v>
      </c>
      <c r="F13" s="380">
        <v>435.61646999999999</v>
      </c>
      <c r="G13" s="379">
        <v>-0.91192813680464069</v>
      </c>
      <c r="H13" s="104"/>
    </row>
    <row r="14" spans="1:8" ht="22.5" customHeight="1">
      <c r="A14" s="383" t="s">
        <v>447</v>
      </c>
      <c r="B14" s="384">
        <v>59679</v>
      </c>
      <c r="C14" s="384">
        <v>51570</v>
      </c>
      <c r="D14" s="385">
        <v>-0.13587694163776204</v>
      </c>
      <c r="E14" s="384">
        <v>4804166.1386299999</v>
      </c>
      <c r="F14" s="384">
        <v>4287447.2614799989</v>
      </c>
      <c r="G14" s="385">
        <v>-0.10755641296313563</v>
      </c>
    </row>
    <row r="15" spans="1:8" ht="15" customHeight="1">
      <c r="A15" s="598" t="s">
        <v>448</v>
      </c>
      <c r="B15" s="599"/>
      <c r="C15" s="599"/>
      <c r="D15" s="600"/>
      <c r="E15" s="599"/>
      <c r="F15" s="599"/>
      <c r="G15" s="601"/>
    </row>
    <row r="16" spans="1:8" ht="12.75" customHeight="1">
      <c r="A16" s="377" t="s">
        <v>1095</v>
      </c>
      <c r="B16" s="378">
        <v>1080</v>
      </c>
      <c r="C16" s="378">
        <v>1031</v>
      </c>
      <c r="D16" s="379">
        <v>-4.5370370370370373E-2</v>
      </c>
      <c r="E16" s="378">
        <v>4062460.7294200002</v>
      </c>
      <c r="F16" s="378">
        <v>3613189.7680500001</v>
      </c>
      <c r="G16" s="379">
        <v>-0.11059084414439196</v>
      </c>
    </row>
    <row r="17" spans="1:7" ht="12.75" customHeight="1">
      <c r="A17" s="377" t="s">
        <v>1094</v>
      </c>
      <c r="B17" s="378">
        <v>38930</v>
      </c>
      <c r="C17" s="378">
        <v>33401</v>
      </c>
      <c r="D17" s="379">
        <v>-0.14202414590290263</v>
      </c>
      <c r="E17" s="378">
        <v>2161266.44515</v>
      </c>
      <c r="F17" s="378">
        <v>1837939.6414000001</v>
      </c>
      <c r="G17" s="379">
        <v>-0.14960062165197768</v>
      </c>
    </row>
    <row r="18" spans="1:7" ht="12.75" customHeight="1">
      <c r="A18" s="381" t="s">
        <v>1096</v>
      </c>
      <c r="B18" s="378">
        <v>16155</v>
      </c>
      <c r="C18" s="378">
        <v>14307</v>
      </c>
      <c r="D18" s="379">
        <v>-0.11439182915506035</v>
      </c>
      <c r="E18" s="378">
        <v>2443306.2429499999</v>
      </c>
      <c r="F18" s="378">
        <v>2071374.2682100001</v>
      </c>
      <c r="G18" s="379">
        <v>-0.15222486981039937</v>
      </c>
    </row>
    <row r="19" spans="1:7" ht="12.75" customHeight="1">
      <c r="A19" s="377" t="s">
        <v>1053</v>
      </c>
      <c r="B19" s="378">
        <v>764</v>
      </c>
      <c r="C19" s="378">
        <v>739</v>
      </c>
      <c r="D19" s="379">
        <v>-3.2722513089005235E-2</v>
      </c>
      <c r="E19" s="378">
        <v>284446.63905</v>
      </c>
      <c r="F19" s="378">
        <v>351472.24488999997</v>
      </c>
      <c r="G19" s="379">
        <v>0.23563507750997972</v>
      </c>
    </row>
    <row r="20" spans="1:7" ht="12.75" customHeight="1">
      <c r="A20" s="382" t="s">
        <v>1222</v>
      </c>
      <c r="B20" s="378">
        <v>2</v>
      </c>
      <c r="C20" s="378">
        <v>1</v>
      </c>
      <c r="D20" s="379">
        <v>-0.5</v>
      </c>
      <c r="E20" s="378">
        <v>1841.03018</v>
      </c>
      <c r="F20" s="378">
        <v>1783.9005</v>
      </c>
      <c r="G20" s="379">
        <v>-3.1031365276152079E-2</v>
      </c>
    </row>
    <row r="21" spans="1:7" ht="29.25">
      <c r="A21" s="381" t="s">
        <v>1223</v>
      </c>
      <c r="B21" s="378">
        <v>9055</v>
      </c>
      <c r="C21" s="378">
        <v>8140</v>
      </c>
      <c r="D21" s="379">
        <v>-0.10104914411927111</v>
      </c>
      <c r="E21" s="378">
        <v>2444850.7383400002</v>
      </c>
      <c r="F21" s="378">
        <v>2606647.1397899999</v>
      </c>
      <c r="G21" s="379">
        <v>6.6178437363360668E-2</v>
      </c>
    </row>
    <row r="22" spans="1:7" ht="12.75" customHeight="1">
      <c r="A22" s="377" t="s">
        <v>443</v>
      </c>
      <c r="B22" s="378">
        <v>684</v>
      </c>
      <c r="C22" s="378">
        <v>803</v>
      </c>
      <c r="D22" s="379">
        <v>0.17397660818713451</v>
      </c>
      <c r="E22" s="378">
        <v>90666.76182</v>
      </c>
      <c r="F22" s="378">
        <v>79307.858120000004</v>
      </c>
      <c r="G22" s="379">
        <v>-0.1252818946214351</v>
      </c>
    </row>
    <row r="23" spans="1:7" ht="22.5" customHeight="1">
      <c r="A23" s="383" t="s">
        <v>447</v>
      </c>
      <c r="B23" s="384">
        <v>66670</v>
      </c>
      <c r="C23" s="386">
        <v>58422</v>
      </c>
      <c r="D23" s="385">
        <v>-0.12371381430928453</v>
      </c>
      <c r="E23" s="384">
        <v>11488838.586909998</v>
      </c>
      <c r="F23" s="384">
        <v>10561714.82096</v>
      </c>
      <c r="G23" s="385">
        <v>-8.0697779756983626E-2</v>
      </c>
    </row>
    <row r="24" spans="1:7" ht="15" customHeight="1">
      <c r="A24" s="598" t="s">
        <v>449</v>
      </c>
      <c r="B24" s="599"/>
      <c r="C24" s="599"/>
      <c r="D24" s="600"/>
      <c r="E24" s="599"/>
      <c r="F24" s="599"/>
      <c r="G24" s="602"/>
    </row>
    <row r="25" spans="1:7" ht="12.75" customHeight="1">
      <c r="A25" s="377" t="s">
        <v>1095</v>
      </c>
      <c r="B25" s="378">
        <v>391</v>
      </c>
      <c r="C25" s="378">
        <v>358</v>
      </c>
      <c r="D25" s="379">
        <v>-8.4398976982097182E-2</v>
      </c>
      <c r="E25" s="378">
        <v>554974.57399000006</v>
      </c>
      <c r="F25" s="378">
        <v>506771.64687</v>
      </c>
      <c r="G25" s="379">
        <v>-8.6856100043366344E-2</v>
      </c>
    </row>
    <row r="26" spans="1:7" ht="12.75" customHeight="1">
      <c r="A26" s="377" t="s">
        <v>1094</v>
      </c>
      <c r="B26" s="378">
        <v>1614</v>
      </c>
      <c r="C26" s="378">
        <v>756</v>
      </c>
      <c r="D26" s="379">
        <v>-0.53159851301115246</v>
      </c>
      <c r="E26" s="378">
        <v>13996.29996</v>
      </c>
      <c r="F26" s="378">
        <v>289.64197999999999</v>
      </c>
      <c r="G26" s="379">
        <v>-0.97930581790703486</v>
      </c>
    </row>
    <row r="27" spans="1:7" ht="12.75" customHeight="1">
      <c r="A27" s="381" t="s">
        <v>1096</v>
      </c>
      <c r="B27" s="378">
        <v>705</v>
      </c>
      <c r="C27" s="378">
        <v>582</v>
      </c>
      <c r="D27" s="379">
        <v>-0.17446808510638298</v>
      </c>
      <c r="E27" s="378">
        <v>2181.4672099999998</v>
      </c>
      <c r="F27" s="378">
        <v>238.78918999999999</v>
      </c>
      <c r="G27" s="379">
        <v>-0.89053734619279468</v>
      </c>
    </row>
    <row r="28" spans="1:7" ht="12.75" customHeight="1">
      <c r="A28" s="377" t="s">
        <v>1053</v>
      </c>
      <c r="B28" s="378">
        <v>74</v>
      </c>
      <c r="C28" s="378">
        <v>57</v>
      </c>
      <c r="D28" s="379">
        <v>-0.22972972972972974</v>
      </c>
      <c r="E28" s="378">
        <v>17224.44397</v>
      </c>
      <c r="F28" s="378">
        <v>11299.46839</v>
      </c>
      <c r="G28" s="379">
        <v>-0.34398646425507806</v>
      </c>
    </row>
    <row r="29" spans="1:7" ht="12.75" customHeight="1">
      <c r="A29" s="382" t="s">
        <v>1224</v>
      </c>
      <c r="B29" s="378">
        <v>3</v>
      </c>
      <c r="C29" s="378">
        <v>3</v>
      </c>
      <c r="D29" s="379">
        <v>0</v>
      </c>
      <c r="E29" s="378">
        <v>0</v>
      </c>
      <c r="F29" s="378">
        <v>0</v>
      </c>
      <c r="G29" s="379">
        <v>0</v>
      </c>
    </row>
    <row r="30" spans="1:7" ht="29.25">
      <c r="A30" s="381" t="s">
        <v>1223</v>
      </c>
      <c r="B30" s="378">
        <v>599</v>
      </c>
      <c r="C30" s="378">
        <v>496</v>
      </c>
      <c r="D30" s="379">
        <v>-0.17195325542570952</v>
      </c>
      <c r="E30" s="378">
        <v>29915.754710000001</v>
      </c>
      <c r="F30" s="378">
        <v>5213.2199600000004</v>
      </c>
      <c r="G30" s="379">
        <v>-0.82573663908745154</v>
      </c>
    </row>
    <row r="31" spans="1:7" ht="12.75" customHeight="1">
      <c r="A31" s="377" t="s">
        <v>443</v>
      </c>
      <c r="B31" s="378">
        <v>13</v>
      </c>
      <c r="C31" s="378">
        <v>7</v>
      </c>
      <c r="D31" s="379">
        <v>-0.46153846153846156</v>
      </c>
      <c r="E31" s="378">
        <v>17390.570540000001</v>
      </c>
      <c r="F31" s="378">
        <v>8907.5196099999994</v>
      </c>
      <c r="G31" s="379">
        <v>-0.48779601051547794</v>
      </c>
    </row>
    <row r="32" spans="1:7" ht="22.5" customHeight="1">
      <c r="A32" s="383" t="s">
        <v>447</v>
      </c>
      <c r="B32" s="384">
        <v>3399</v>
      </c>
      <c r="C32" s="384">
        <v>2259</v>
      </c>
      <c r="D32" s="385">
        <v>-0.33539276257722861</v>
      </c>
      <c r="E32" s="384">
        <v>635683.11038000009</v>
      </c>
      <c r="F32" s="384">
        <v>532720.28599999996</v>
      </c>
      <c r="G32" s="385">
        <v>-0.16197193648648422</v>
      </c>
    </row>
    <row r="33" spans="1:17" ht="12.75" customHeight="1">
      <c r="A33" s="27" t="s">
        <v>452</v>
      </c>
    </row>
    <row r="34" spans="1:17" ht="35.25" customHeight="1">
      <c r="A34" s="776" t="s">
        <v>1056</v>
      </c>
      <c r="B34" s="776"/>
      <c r="C34" s="776"/>
      <c r="D34" s="776"/>
      <c r="E34" s="776"/>
      <c r="F34" s="780"/>
      <c r="G34" s="780"/>
      <c r="K34" s="777"/>
      <c r="L34" s="777"/>
      <c r="M34" s="777"/>
      <c r="N34" s="777"/>
      <c r="O34" s="777"/>
      <c r="P34" s="777"/>
      <c r="Q34" s="777"/>
    </row>
    <row r="35" spans="1:17" ht="72.75" customHeight="1">
      <c r="A35" s="777" t="s">
        <v>1055</v>
      </c>
      <c r="B35" s="783"/>
      <c r="C35" s="783"/>
      <c r="D35" s="783"/>
      <c r="E35" s="783"/>
      <c r="F35" s="783"/>
      <c r="G35" s="783"/>
    </row>
    <row r="36" spans="1:17" ht="25.5" customHeight="1">
      <c r="A36" s="778" t="s">
        <v>1330</v>
      </c>
      <c r="B36" s="779"/>
      <c r="C36" s="779"/>
      <c r="D36" s="779"/>
      <c r="E36" s="779"/>
      <c r="F36" s="779"/>
      <c r="G36" s="779"/>
    </row>
    <row r="37" spans="1:17" ht="12.75" customHeight="1"/>
    <row r="38" spans="1:17" ht="12.75" customHeight="1"/>
    <row r="39" spans="1:17" ht="12.75" customHeight="1">
      <c r="A39" s="577" t="s">
        <v>1029</v>
      </c>
    </row>
    <row r="40" spans="1:17" ht="12.75" customHeight="1">
      <c r="A40" s="76" t="s">
        <v>1030</v>
      </c>
    </row>
    <row r="41" spans="1:17" ht="12.75" customHeight="1">
      <c r="E41" s="775" t="s">
        <v>1058</v>
      </c>
      <c r="F41" s="775"/>
    </row>
    <row r="42" spans="1:17" ht="85.5" customHeight="1">
      <c r="A42" s="590" t="s">
        <v>450</v>
      </c>
      <c r="B42" s="782" t="s">
        <v>1047</v>
      </c>
      <c r="C42" s="782"/>
      <c r="D42" s="592" t="s">
        <v>1109</v>
      </c>
      <c r="E42" s="773" t="s">
        <v>451</v>
      </c>
      <c r="F42" s="774"/>
      <c r="G42" s="592" t="s">
        <v>445</v>
      </c>
    </row>
    <row r="43" spans="1:17" ht="27" customHeight="1" thickBot="1">
      <c r="A43" s="593"/>
      <c r="B43" s="658" t="s">
        <v>1328</v>
      </c>
      <c r="C43" s="658" t="s">
        <v>1329</v>
      </c>
      <c r="D43" s="660"/>
      <c r="E43" s="658" t="s">
        <v>1328</v>
      </c>
      <c r="F43" s="658" t="s">
        <v>1329</v>
      </c>
      <c r="G43" s="594"/>
    </row>
    <row r="44" spans="1:17" ht="15" customHeight="1">
      <c r="A44" s="595" t="s">
        <v>446</v>
      </c>
      <c r="B44" s="596"/>
      <c r="C44" s="596"/>
      <c r="D44" s="597"/>
      <c r="E44" s="596"/>
      <c r="F44" s="596"/>
      <c r="G44" s="597"/>
    </row>
    <row r="45" spans="1:17" ht="12.75" customHeight="1">
      <c r="A45" s="377" t="s">
        <v>1095</v>
      </c>
      <c r="B45" s="378">
        <v>19</v>
      </c>
      <c r="C45" s="378">
        <v>19</v>
      </c>
      <c r="D45" s="379">
        <v>0</v>
      </c>
      <c r="E45" s="378">
        <v>301238.84230999998</v>
      </c>
      <c r="F45" s="380">
        <v>166870.24296999999</v>
      </c>
      <c r="G45" s="379">
        <v>-0.44605336519559269</v>
      </c>
      <c r="H45" s="92"/>
    </row>
    <row r="46" spans="1:17" ht="12.75" customHeight="1">
      <c r="A46" s="377" t="s">
        <v>1094</v>
      </c>
      <c r="B46" s="378">
        <v>8978</v>
      </c>
      <c r="C46" s="378">
        <v>10534</v>
      </c>
      <c r="D46" s="379">
        <v>0.17331254176876809</v>
      </c>
      <c r="E46" s="378">
        <v>786896.98974999995</v>
      </c>
      <c r="F46" s="380">
        <v>861579.85751999996</v>
      </c>
      <c r="G46" s="379">
        <v>9.4908061338151814E-2</v>
      </c>
      <c r="H46" s="92"/>
    </row>
    <row r="47" spans="1:17" ht="12.75" customHeight="1">
      <c r="A47" s="381" t="s">
        <v>1096</v>
      </c>
      <c r="B47" s="378">
        <v>1092</v>
      </c>
      <c r="C47" s="378">
        <v>985</v>
      </c>
      <c r="D47" s="379">
        <v>-9.7985347985347984E-2</v>
      </c>
      <c r="E47" s="378">
        <v>138396.13725</v>
      </c>
      <c r="F47" s="380">
        <v>129726.34071999999</v>
      </c>
      <c r="G47" s="379">
        <v>-6.2644786930279778E-2</v>
      </c>
    </row>
    <row r="48" spans="1:17" ht="12.75" customHeight="1">
      <c r="A48" s="377" t="s">
        <v>1053</v>
      </c>
      <c r="B48" s="378">
        <v>121</v>
      </c>
      <c r="C48" s="378">
        <v>77</v>
      </c>
      <c r="D48" s="379">
        <v>-0.36363636363636365</v>
      </c>
      <c r="E48" s="378">
        <v>173012.67660000001</v>
      </c>
      <c r="F48" s="380">
        <v>85559.433189999996</v>
      </c>
      <c r="G48" s="379">
        <v>-0.50547303890447992</v>
      </c>
    </row>
    <row r="49" spans="1:17" ht="12.75" customHeight="1">
      <c r="A49" s="382" t="s">
        <v>1224</v>
      </c>
      <c r="B49" s="378">
        <v>1</v>
      </c>
      <c r="C49" s="378">
        <v>0</v>
      </c>
      <c r="D49" s="379">
        <v>-1</v>
      </c>
      <c r="E49" s="378">
        <v>2928.1678099999999</v>
      </c>
      <c r="F49" s="380">
        <v>0</v>
      </c>
      <c r="G49" s="379">
        <v>-1</v>
      </c>
    </row>
    <row r="50" spans="1:17" ht="34.5" customHeight="1">
      <c r="A50" s="381" t="s">
        <v>1225</v>
      </c>
      <c r="B50" s="378">
        <v>341</v>
      </c>
      <c r="C50" s="378">
        <v>265</v>
      </c>
      <c r="D50" s="379">
        <v>-0.22287390029325513</v>
      </c>
      <c r="E50" s="378">
        <v>134507.71964</v>
      </c>
      <c r="F50" s="380">
        <v>133253.33301</v>
      </c>
      <c r="G50" s="379">
        <v>-9.3257593940129762E-3</v>
      </c>
    </row>
    <row r="51" spans="1:17" ht="12.75" customHeight="1">
      <c r="A51" s="377" t="s">
        <v>443</v>
      </c>
      <c r="B51" s="378">
        <v>4</v>
      </c>
      <c r="C51" s="378">
        <v>1</v>
      </c>
      <c r="D51" s="379">
        <v>-0.75</v>
      </c>
      <c r="E51" s="378">
        <v>3376.4362900000001</v>
      </c>
      <c r="F51" s="380">
        <v>162.93242999999998</v>
      </c>
      <c r="G51" s="379">
        <v>-0.95174426051438987</v>
      </c>
    </row>
    <row r="52" spans="1:17" ht="22.5" customHeight="1">
      <c r="A52" s="383" t="s">
        <v>447</v>
      </c>
      <c r="B52" s="384">
        <v>10556</v>
      </c>
      <c r="C52" s="384">
        <v>11881</v>
      </c>
      <c r="D52" s="401">
        <v>0.12552103069344447</v>
      </c>
      <c r="E52" s="384">
        <v>1540356.9696500001</v>
      </c>
      <c r="F52" s="384">
        <v>1377152.1398400001</v>
      </c>
      <c r="G52" s="401">
        <v>-0.10595260256269261</v>
      </c>
    </row>
    <row r="53" spans="1:17" ht="15" customHeight="1">
      <c r="A53" s="598" t="s">
        <v>448</v>
      </c>
      <c r="B53" s="599"/>
      <c r="C53" s="599"/>
      <c r="D53" s="600"/>
      <c r="E53" s="599"/>
      <c r="F53" s="599"/>
      <c r="G53" s="601"/>
    </row>
    <row r="54" spans="1:17" ht="12.75" customHeight="1">
      <c r="A54" s="377" t="s">
        <v>1095</v>
      </c>
      <c r="B54" s="378">
        <v>61</v>
      </c>
      <c r="C54" s="378">
        <v>35</v>
      </c>
      <c r="D54" s="379">
        <v>-0.42622950819672129</v>
      </c>
      <c r="E54" s="378">
        <v>318503.42627999996</v>
      </c>
      <c r="F54" s="380">
        <v>113096.23672</v>
      </c>
      <c r="G54" s="379">
        <v>-0.64491359467958809</v>
      </c>
    </row>
    <row r="55" spans="1:17">
      <c r="A55" s="377" t="s">
        <v>1094</v>
      </c>
      <c r="B55" s="378">
        <v>6554</v>
      </c>
      <c r="C55" s="378">
        <v>6490</v>
      </c>
      <c r="D55" s="379">
        <v>-9.7650289899298137E-3</v>
      </c>
      <c r="E55" s="378">
        <v>777526.98574000003</v>
      </c>
      <c r="F55" s="380">
        <v>737267.07386</v>
      </c>
      <c r="G55" s="379">
        <v>-5.1779439965910945E-2</v>
      </c>
    </row>
    <row r="56" spans="1:17" ht="12.75" customHeight="1">
      <c r="A56" s="381" t="s">
        <v>1096</v>
      </c>
      <c r="B56" s="378">
        <v>2446</v>
      </c>
      <c r="C56" s="378">
        <v>2689</v>
      </c>
      <c r="D56" s="379">
        <v>9.9345870809484871E-2</v>
      </c>
      <c r="E56" s="378">
        <v>661316.46374000004</v>
      </c>
      <c r="F56" s="380">
        <v>847748.40159000002</v>
      </c>
      <c r="G56" s="379">
        <v>0.28191032292717372</v>
      </c>
    </row>
    <row r="57" spans="1:17" ht="12.75" customHeight="1">
      <c r="A57" s="377" t="s">
        <v>1053</v>
      </c>
      <c r="B57" s="378">
        <v>145</v>
      </c>
      <c r="C57" s="378">
        <v>172</v>
      </c>
      <c r="D57" s="379">
        <v>0.18620689655172415</v>
      </c>
      <c r="E57" s="378">
        <v>54189.656040000002</v>
      </c>
      <c r="F57" s="380">
        <v>160110.66797000001</v>
      </c>
      <c r="G57" s="379">
        <v>1.9546352509012901</v>
      </c>
    </row>
    <row r="58" spans="1:17" ht="12.75" customHeight="1">
      <c r="A58" s="382" t="s">
        <v>1224</v>
      </c>
      <c r="B58" s="378">
        <v>0</v>
      </c>
      <c r="C58" s="378">
        <v>0</v>
      </c>
      <c r="D58" s="379">
        <v>0</v>
      </c>
      <c r="E58" s="378">
        <v>0</v>
      </c>
      <c r="F58" s="380">
        <v>0</v>
      </c>
      <c r="G58" s="379">
        <v>0</v>
      </c>
    </row>
    <row r="59" spans="1:17" ht="29.25">
      <c r="A59" s="381" t="s">
        <v>1225</v>
      </c>
      <c r="B59" s="378">
        <v>1126</v>
      </c>
      <c r="C59" s="378">
        <v>1144</v>
      </c>
      <c r="D59" s="379">
        <v>1.5985790408525755E-2</v>
      </c>
      <c r="E59" s="378">
        <v>425032.06873</v>
      </c>
      <c r="F59" s="380">
        <v>1284551.55321</v>
      </c>
      <c r="G59" s="379">
        <v>2.0222461967358201</v>
      </c>
    </row>
    <row r="60" spans="1:17" ht="12.75" customHeight="1">
      <c r="A60" s="377" t="s">
        <v>443</v>
      </c>
      <c r="B60" s="378">
        <v>165</v>
      </c>
      <c r="C60" s="378">
        <v>330</v>
      </c>
      <c r="D60" s="379">
        <v>1</v>
      </c>
      <c r="E60" s="378">
        <v>25372.802600000003</v>
      </c>
      <c r="F60" s="380">
        <v>36704.29855</v>
      </c>
      <c r="G60" s="379">
        <v>0.44660009099664832</v>
      </c>
    </row>
    <row r="61" spans="1:17" ht="22.5" customHeight="1">
      <c r="A61" s="383" t="s">
        <v>447</v>
      </c>
      <c r="B61" s="384">
        <v>10497</v>
      </c>
      <c r="C61" s="384">
        <v>10860</v>
      </c>
      <c r="D61" s="401">
        <v>3.4581308945412975E-2</v>
      </c>
      <c r="E61" s="384">
        <v>2261941.40313</v>
      </c>
      <c r="F61" s="384">
        <v>3179478.2319000005</v>
      </c>
      <c r="G61" s="401">
        <v>0.40564129004418209</v>
      </c>
    </row>
    <row r="62" spans="1:17" ht="12.75" customHeight="1">
      <c r="A62" s="27" t="s">
        <v>452</v>
      </c>
    </row>
    <row r="63" spans="1:17" ht="36" customHeight="1">
      <c r="A63" s="776" t="s">
        <v>1057</v>
      </c>
      <c r="B63" s="776"/>
      <c r="C63" s="776"/>
      <c r="D63" s="776"/>
      <c r="E63" s="776"/>
      <c r="F63" s="776"/>
      <c r="G63" s="776"/>
      <c r="K63" s="777"/>
      <c r="L63" s="777"/>
      <c r="M63" s="777"/>
      <c r="N63" s="777"/>
      <c r="O63" s="777"/>
      <c r="P63" s="777"/>
      <c r="Q63" s="777"/>
    </row>
    <row r="64" spans="1:17" ht="93.75" customHeight="1">
      <c r="A64" s="777" t="s">
        <v>1214</v>
      </c>
      <c r="B64" s="777"/>
      <c r="C64" s="777"/>
      <c r="D64" s="777"/>
      <c r="E64" s="777"/>
      <c r="F64" s="777"/>
      <c r="G64" s="777"/>
      <c r="J64" s="776"/>
      <c r="K64" s="776"/>
      <c r="L64" s="776"/>
      <c r="M64" s="776"/>
      <c r="N64" s="776"/>
      <c r="O64" s="776"/>
      <c r="P64" s="776"/>
    </row>
    <row r="65" spans="1:7" ht="22.5" customHeight="1">
      <c r="A65" s="778" t="s">
        <v>1330</v>
      </c>
      <c r="B65" s="779"/>
      <c r="C65" s="779"/>
      <c r="D65" s="779"/>
      <c r="E65" s="779"/>
      <c r="F65" s="779"/>
      <c r="G65" s="779"/>
    </row>
    <row r="66" spans="1:7" ht="12.75" customHeight="1"/>
    <row r="67" spans="1:7" ht="12.75" customHeight="1">
      <c r="A67" s="89" t="s">
        <v>460</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565</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88" t="s">
        <v>1031</v>
      </c>
    </row>
    <row r="2" spans="1:7" ht="12.75" customHeight="1">
      <c r="A2" s="83" t="s">
        <v>1032</v>
      </c>
    </row>
    <row r="3" spans="1:7">
      <c r="D3" s="131"/>
      <c r="E3" s="132" t="s">
        <v>823</v>
      </c>
    </row>
    <row r="4" spans="1:7" ht="57.75" customHeight="1">
      <c r="A4" s="773" t="s">
        <v>477</v>
      </c>
      <c r="B4" s="773" t="s">
        <v>1044</v>
      </c>
      <c r="C4" s="774"/>
      <c r="D4" s="773" t="s">
        <v>1177</v>
      </c>
      <c r="E4" s="749"/>
    </row>
    <row r="5" spans="1:7" ht="15.75" customHeight="1">
      <c r="A5" s="773"/>
      <c r="B5" s="658" t="s">
        <v>1328</v>
      </c>
      <c r="C5" s="658" t="s">
        <v>1329</v>
      </c>
      <c r="D5" s="658" t="s">
        <v>1328</v>
      </c>
      <c r="E5" s="658" t="s">
        <v>1329</v>
      </c>
    </row>
    <row r="6" spans="1:7">
      <c r="A6" s="387" t="s">
        <v>492</v>
      </c>
      <c r="B6" s="388">
        <v>426</v>
      </c>
      <c r="C6" s="388">
        <v>373</v>
      </c>
      <c r="D6" s="388">
        <v>69733.703120000006</v>
      </c>
      <c r="E6" s="388">
        <v>59675.622210000001</v>
      </c>
      <c r="F6" s="92"/>
      <c r="G6" s="92"/>
    </row>
    <row r="7" spans="1:7">
      <c r="A7" s="387" t="s">
        <v>493</v>
      </c>
      <c r="B7" s="388">
        <v>151</v>
      </c>
      <c r="C7" s="388">
        <v>188</v>
      </c>
      <c r="D7" s="388">
        <v>19130.377359999999</v>
      </c>
      <c r="E7" s="388">
        <v>18889.64776</v>
      </c>
      <c r="F7" s="92"/>
      <c r="G7" s="92"/>
    </row>
    <row r="8" spans="1:7">
      <c r="A8" s="387" t="s">
        <v>494</v>
      </c>
      <c r="B8" s="388">
        <v>172</v>
      </c>
      <c r="C8" s="388">
        <v>171</v>
      </c>
      <c r="D8" s="388">
        <v>102628.02244</v>
      </c>
      <c r="E8" s="388">
        <v>40927.630539999998</v>
      </c>
      <c r="F8" s="104"/>
      <c r="G8" s="92"/>
    </row>
    <row r="9" spans="1:7">
      <c r="A9" s="387" t="s">
        <v>495</v>
      </c>
      <c r="B9" s="388">
        <v>1689</v>
      </c>
      <c r="C9" s="388">
        <v>1895</v>
      </c>
      <c r="D9" s="388">
        <v>402565.61216000002</v>
      </c>
      <c r="E9" s="388">
        <v>549688.45247999998</v>
      </c>
      <c r="F9" s="104"/>
      <c r="G9" s="92"/>
    </row>
    <row r="10" spans="1:7">
      <c r="A10" s="387" t="s">
        <v>496</v>
      </c>
      <c r="B10" s="388">
        <v>1</v>
      </c>
      <c r="C10" s="388">
        <v>1</v>
      </c>
      <c r="D10" s="388">
        <v>2444.1012099999998</v>
      </c>
      <c r="E10" s="388">
        <v>2640.8284900000003</v>
      </c>
      <c r="F10" s="92"/>
      <c r="G10" s="92"/>
    </row>
    <row r="11" spans="1:7">
      <c r="A11" s="387" t="s">
        <v>497</v>
      </c>
      <c r="B11" s="388">
        <v>779</v>
      </c>
      <c r="C11" s="388">
        <v>682</v>
      </c>
      <c r="D11" s="388">
        <v>87508.365659999996</v>
      </c>
      <c r="E11" s="388">
        <v>53713.834619999994</v>
      </c>
      <c r="F11" s="92"/>
      <c r="G11" s="92"/>
    </row>
    <row r="12" spans="1:7">
      <c r="A12" s="387" t="s">
        <v>498</v>
      </c>
      <c r="B12" s="388">
        <v>491</v>
      </c>
      <c r="C12" s="388">
        <v>401</v>
      </c>
      <c r="D12" s="388">
        <v>101392.70479</v>
      </c>
      <c r="E12" s="388">
        <v>81850.408110000004</v>
      </c>
      <c r="F12" s="92"/>
      <c r="G12" s="92"/>
    </row>
    <row r="13" spans="1:7">
      <c r="A13" s="387" t="s">
        <v>499</v>
      </c>
      <c r="B13" s="388">
        <v>1164</v>
      </c>
      <c r="C13" s="388">
        <v>1007</v>
      </c>
      <c r="D13" s="388">
        <v>159180.33224000002</v>
      </c>
      <c r="E13" s="388">
        <v>348908.03402999998</v>
      </c>
      <c r="F13" s="92"/>
      <c r="G13" s="92"/>
    </row>
    <row r="14" spans="1:7">
      <c r="A14" s="387" t="s">
        <v>500</v>
      </c>
      <c r="B14" s="388">
        <v>32</v>
      </c>
      <c r="C14" s="388">
        <v>19</v>
      </c>
      <c r="D14" s="388">
        <v>41627.80629</v>
      </c>
      <c r="E14" s="388">
        <v>64303.695270000004</v>
      </c>
      <c r="F14" s="92"/>
      <c r="G14" s="92"/>
    </row>
    <row r="15" spans="1:7">
      <c r="A15" s="387" t="s">
        <v>501</v>
      </c>
      <c r="B15" s="388">
        <v>9</v>
      </c>
      <c r="C15" s="388">
        <v>12</v>
      </c>
      <c r="D15" s="388">
        <v>7649.7920000000004</v>
      </c>
      <c r="E15" s="388">
        <v>4541.9669999999996</v>
      </c>
      <c r="F15" s="92"/>
      <c r="G15" s="92"/>
    </row>
    <row r="16" spans="1:7">
      <c r="A16" s="387" t="s">
        <v>1110</v>
      </c>
      <c r="B16" s="388">
        <v>1657</v>
      </c>
      <c r="C16" s="388">
        <v>1648</v>
      </c>
      <c r="D16" s="388">
        <v>284299.97642000002</v>
      </c>
      <c r="E16" s="388">
        <v>247004.10113999998</v>
      </c>
      <c r="F16" s="92"/>
      <c r="G16" s="92"/>
    </row>
    <row r="17" spans="1:12">
      <c r="A17" s="387" t="s">
        <v>502</v>
      </c>
      <c r="B17" s="388">
        <v>288</v>
      </c>
      <c r="C17" s="388">
        <v>26</v>
      </c>
      <c r="D17" s="388">
        <v>75401.185760000008</v>
      </c>
      <c r="E17" s="388">
        <v>2399.2227900000003</v>
      </c>
      <c r="F17" s="92"/>
      <c r="G17" s="92"/>
    </row>
    <row r="18" spans="1:12">
      <c r="A18" s="387" t="s">
        <v>503</v>
      </c>
      <c r="B18" s="388">
        <v>914</v>
      </c>
      <c r="C18" s="388">
        <v>1168</v>
      </c>
      <c r="D18" s="388">
        <v>209255.51136</v>
      </c>
      <c r="E18" s="388">
        <v>231201.17032</v>
      </c>
      <c r="F18" s="92"/>
      <c r="G18" s="92"/>
    </row>
    <row r="19" spans="1:12">
      <c r="A19" s="387" t="s">
        <v>504</v>
      </c>
      <c r="B19" s="388">
        <v>13</v>
      </c>
      <c r="C19" s="388">
        <v>1</v>
      </c>
      <c r="D19" s="388">
        <v>1972.20416</v>
      </c>
      <c r="E19" s="388">
        <v>52.023600000000002</v>
      </c>
      <c r="F19" s="92"/>
      <c r="G19" s="92"/>
    </row>
    <row r="20" spans="1:12">
      <c r="A20" s="387" t="s">
        <v>505</v>
      </c>
      <c r="B20" s="388">
        <v>1303</v>
      </c>
      <c r="C20" s="388">
        <v>1368</v>
      </c>
      <c r="D20" s="388">
        <v>220868.63056999998</v>
      </c>
      <c r="E20" s="388">
        <v>194979.52192</v>
      </c>
      <c r="F20" s="92"/>
      <c r="G20" s="92"/>
    </row>
    <row r="21" spans="1:12">
      <c r="A21" s="387" t="s">
        <v>506</v>
      </c>
      <c r="B21" s="388">
        <v>1112</v>
      </c>
      <c r="C21" s="388">
        <v>839</v>
      </c>
      <c r="D21" s="388">
        <v>598226.14945000003</v>
      </c>
      <c r="E21" s="388">
        <v>346630.19714</v>
      </c>
      <c r="F21" s="92"/>
      <c r="G21" s="92"/>
    </row>
    <row r="22" spans="1:12">
      <c r="A22" s="387" t="s">
        <v>507</v>
      </c>
      <c r="B22" s="388">
        <v>3680</v>
      </c>
      <c r="C22" s="388">
        <v>5058</v>
      </c>
      <c r="D22" s="388">
        <v>244366.28981000002</v>
      </c>
      <c r="E22" s="388">
        <v>291710.99539999996</v>
      </c>
      <c r="F22" s="92"/>
      <c r="G22" s="92"/>
    </row>
    <row r="23" spans="1:12">
      <c r="A23" s="387" t="s">
        <v>508</v>
      </c>
      <c r="B23" s="388">
        <v>0</v>
      </c>
      <c r="C23" s="388">
        <v>12</v>
      </c>
      <c r="D23" s="388">
        <v>0</v>
      </c>
      <c r="E23" s="388">
        <v>7116.2561299999998</v>
      </c>
      <c r="F23" s="92"/>
      <c r="G23" s="92"/>
    </row>
    <row r="24" spans="1:12">
      <c r="A24" s="387" t="s">
        <v>509</v>
      </c>
      <c r="B24" s="388">
        <v>1460</v>
      </c>
      <c r="C24" s="388">
        <v>1558</v>
      </c>
      <c r="D24" s="388">
        <v>194036.81946</v>
      </c>
      <c r="E24" s="388">
        <v>231920.28697999998</v>
      </c>
      <c r="F24" s="92"/>
      <c r="G24" s="92"/>
    </row>
    <row r="25" spans="1:12">
      <c r="A25" s="387" t="s">
        <v>510</v>
      </c>
      <c r="B25" s="388">
        <v>39</v>
      </c>
      <c r="C25" s="388">
        <v>58</v>
      </c>
      <c r="D25" s="388">
        <v>16822.885969999999</v>
      </c>
      <c r="E25" s="388">
        <v>19863.243690000003</v>
      </c>
      <c r="F25" s="92"/>
      <c r="G25" s="92"/>
    </row>
    <row r="26" spans="1:12">
      <c r="A26" s="387" t="s">
        <v>511</v>
      </c>
      <c r="B26" s="388">
        <v>805</v>
      </c>
      <c r="C26" s="388">
        <v>883</v>
      </c>
      <c r="D26" s="388">
        <v>145089.33784999998</v>
      </c>
      <c r="E26" s="388">
        <v>145578.91123</v>
      </c>
      <c r="F26" s="92"/>
      <c r="G26" s="92"/>
    </row>
    <row r="27" spans="1:12">
      <c r="A27" s="387" t="s">
        <v>512</v>
      </c>
      <c r="B27" s="388">
        <v>2618</v>
      </c>
      <c r="C27" s="388">
        <v>3198</v>
      </c>
      <c r="D27" s="388">
        <v>478207.01507999998</v>
      </c>
      <c r="E27" s="388">
        <v>1277257.80519</v>
      </c>
      <c r="F27" s="92"/>
      <c r="G27" s="92"/>
    </row>
    <row r="28" spans="1:12">
      <c r="A28" s="387" t="s">
        <v>513</v>
      </c>
      <c r="B28" s="388">
        <v>2250</v>
      </c>
      <c r="C28" s="388">
        <v>2175</v>
      </c>
      <c r="D28" s="388">
        <v>339891.54963000002</v>
      </c>
      <c r="E28" s="388">
        <v>335776.51569999999</v>
      </c>
      <c r="F28" s="92"/>
      <c r="G28" s="92"/>
    </row>
    <row r="29" spans="1:12">
      <c r="A29" s="609" t="s">
        <v>1033</v>
      </c>
      <c r="B29" s="610">
        <v>21053</v>
      </c>
      <c r="C29" s="610">
        <v>22741</v>
      </c>
      <c r="D29" s="610">
        <v>3802298.3727899999</v>
      </c>
      <c r="E29" s="610">
        <v>4556630.3717399994</v>
      </c>
    </row>
    <row r="30" spans="1:12">
      <c r="A30" s="27" t="s">
        <v>452</v>
      </c>
    </row>
    <row r="31" spans="1:12" ht="28.5" customHeight="1">
      <c r="A31" s="776" t="s">
        <v>1052</v>
      </c>
      <c r="B31" s="776"/>
      <c r="C31" s="776"/>
      <c r="D31" s="776"/>
      <c r="E31" s="776"/>
    </row>
    <row r="32" spans="1:12" ht="86.25" customHeight="1">
      <c r="A32" s="776" t="s">
        <v>1189</v>
      </c>
      <c r="B32" s="776"/>
      <c r="C32" s="776"/>
      <c r="D32" s="776"/>
      <c r="E32" s="776"/>
      <c r="H32" s="777"/>
      <c r="I32" s="777"/>
      <c r="J32" s="777"/>
      <c r="K32" s="777"/>
      <c r="L32" s="777"/>
    </row>
    <row r="33" spans="1:7" ht="15" customHeight="1">
      <c r="A33" s="778" t="s">
        <v>1338</v>
      </c>
      <c r="B33" s="778"/>
      <c r="C33" s="778"/>
      <c r="D33" s="778"/>
      <c r="E33" s="778"/>
      <c r="F33" s="160"/>
      <c r="G33" s="160"/>
    </row>
    <row r="34" spans="1:7" ht="12.75" customHeight="1"/>
    <row r="35" spans="1:7" ht="12.75" customHeight="1">
      <c r="A35" s="89" t="s">
        <v>460</v>
      </c>
      <c r="B35" s="161"/>
      <c r="C35" s="161"/>
      <c r="D35" s="161"/>
      <c r="E35" s="161"/>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677</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88" t="s">
        <v>1034</v>
      </c>
    </row>
    <row r="2" spans="1:6" ht="12.75" customHeight="1">
      <c r="A2" s="83" t="s">
        <v>1035</v>
      </c>
    </row>
    <row r="3" spans="1:6" ht="12.75" customHeight="1"/>
    <row r="4" spans="1:6" ht="12.75" customHeight="1">
      <c r="E4" s="132" t="s">
        <v>823</v>
      </c>
    </row>
    <row r="5" spans="1:6" ht="26.25" customHeight="1">
      <c r="A5" s="773" t="s">
        <v>523</v>
      </c>
      <c r="B5" s="587" t="s">
        <v>524</v>
      </c>
      <c r="C5" s="587" t="s">
        <v>524</v>
      </c>
      <c r="D5" s="782" t="s">
        <v>521</v>
      </c>
      <c r="E5" s="782" t="s">
        <v>522</v>
      </c>
    </row>
    <row r="6" spans="1:6" ht="26.25" customHeight="1">
      <c r="A6" s="781"/>
      <c r="B6" s="661" t="s">
        <v>1339</v>
      </c>
      <c r="C6" s="661" t="s">
        <v>1329</v>
      </c>
      <c r="D6" s="782"/>
      <c r="E6" s="782"/>
    </row>
    <row r="7" spans="1:6">
      <c r="A7" s="247" t="s">
        <v>478</v>
      </c>
      <c r="B7" s="389">
        <v>735913.49002000003</v>
      </c>
      <c r="C7" s="389">
        <v>565175.07488999993</v>
      </c>
      <c r="D7" s="390">
        <v>-0.23200881278227406</v>
      </c>
      <c r="E7" s="389">
        <v>-170738.4151300001</v>
      </c>
    </row>
    <row r="8" spans="1:6">
      <c r="A8" s="247" t="s">
        <v>479</v>
      </c>
      <c r="B8" s="389">
        <v>467899.55294999998</v>
      </c>
      <c r="C8" s="389">
        <v>327227.04314999998</v>
      </c>
      <c r="D8" s="390">
        <v>-0.30064681385799985</v>
      </c>
      <c r="E8" s="389">
        <v>-140672.5098</v>
      </c>
    </row>
    <row r="9" spans="1:6">
      <c r="A9" s="391" t="s">
        <v>480</v>
      </c>
      <c r="B9" s="392">
        <v>268013.93706999999</v>
      </c>
      <c r="C9" s="392">
        <v>237948.03174000001</v>
      </c>
      <c r="D9" s="393">
        <v>-0.11218038009026134</v>
      </c>
      <c r="E9" s="394">
        <v>-30065.90532999998</v>
      </c>
    </row>
    <row r="10" spans="1:6">
      <c r="A10" s="247" t="s">
        <v>481</v>
      </c>
      <c r="B10" s="389">
        <v>45763.356549999997</v>
      </c>
      <c r="C10" s="389">
        <v>46038.230369999997</v>
      </c>
      <c r="D10" s="390">
        <v>6.0064173767428938E-3</v>
      </c>
      <c r="E10" s="389">
        <v>274.87382000000071</v>
      </c>
    </row>
    <row r="11" spans="1:6">
      <c r="A11" s="247" t="s">
        <v>482</v>
      </c>
      <c r="B11" s="389">
        <v>23017.584350000001</v>
      </c>
      <c r="C11" s="389">
        <v>22355.158100000001</v>
      </c>
      <c r="D11" s="390">
        <v>-2.8779138589319447E-2</v>
      </c>
      <c r="E11" s="389">
        <v>-662.42625000000044</v>
      </c>
      <c r="F11" s="104"/>
    </row>
    <row r="12" spans="1:6" ht="21.75">
      <c r="A12" s="391" t="s">
        <v>483</v>
      </c>
      <c r="B12" s="392">
        <v>22745.772199999999</v>
      </c>
      <c r="C12" s="392">
        <v>23683.072270000001</v>
      </c>
      <c r="D12" s="393">
        <v>4.1207660999963813E-2</v>
      </c>
      <c r="E12" s="394">
        <v>937.30007000000114</v>
      </c>
      <c r="F12" s="104"/>
    </row>
    <row r="13" spans="1:6">
      <c r="A13" s="247" t="s">
        <v>484</v>
      </c>
      <c r="B13" s="389">
        <v>1882577.99587</v>
      </c>
      <c r="C13" s="389">
        <v>1586042.4428299998</v>
      </c>
      <c r="D13" s="390">
        <v>-0.15751567992961774</v>
      </c>
      <c r="E13" s="389">
        <v>-296535.55304000014</v>
      </c>
    </row>
    <row r="14" spans="1:6">
      <c r="A14" s="247" t="s">
        <v>485</v>
      </c>
      <c r="B14" s="389">
        <v>1708043.4325000001</v>
      </c>
      <c r="C14" s="389">
        <v>1525753.7215400001</v>
      </c>
      <c r="D14" s="390">
        <v>-0.10672428317188008</v>
      </c>
      <c r="E14" s="389">
        <v>-182289.71096000005</v>
      </c>
    </row>
    <row r="15" spans="1:6" ht="21.75">
      <c r="A15" s="391" t="s">
        <v>486</v>
      </c>
      <c r="B15" s="392">
        <v>174534.56337000002</v>
      </c>
      <c r="C15" s="392">
        <v>60288.721290000001</v>
      </c>
      <c r="D15" s="393">
        <v>-0.6545743139587058</v>
      </c>
      <c r="E15" s="394">
        <v>-114245.84208000002</v>
      </c>
    </row>
    <row r="16" spans="1:6" ht="22.5">
      <c r="A16" s="247" t="s">
        <v>487</v>
      </c>
      <c r="B16" s="389">
        <v>465294.27263999998</v>
      </c>
      <c r="C16" s="389">
        <v>321919.82530000003</v>
      </c>
      <c r="D16" s="390">
        <v>-0.30813714195646102</v>
      </c>
      <c r="E16" s="389">
        <v>-143374.44733999996</v>
      </c>
    </row>
    <row r="17" spans="1:7" ht="33.75">
      <c r="A17" s="247" t="s">
        <v>488</v>
      </c>
      <c r="B17" s="389">
        <v>101957.62601000001</v>
      </c>
      <c r="C17" s="389">
        <v>208553.59904</v>
      </c>
      <c r="D17" s="390">
        <v>1.0454928895612483</v>
      </c>
      <c r="E17" s="389">
        <v>106595.97302999999</v>
      </c>
    </row>
    <row r="18" spans="1:7">
      <c r="A18" s="247" t="s">
        <v>489</v>
      </c>
      <c r="B18" s="389">
        <v>363336.64662999997</v>
      </c>
      <c r="C18" s="389">
        <v>113366.22626000001</v>
      </c>
      <c r="D18" s="390">
        <v>-0.68798570881443366</v>
      </c>
      <c r="E18" s="389">
        <v>-249970.42036999995</v>
      </c>
    </row>
    <row r="19" spans="1:7">
      <c r="A19" s="247" t="s">
        <v>490</v>
      </c>
      <c r="B19" s="389">
        <v>72234.42104999999</v>
      </c>
      <c r="C19" s="389">
        <v>50328.743029999998</v>
      </c>
      <c r="D19" s="390">
        <v>-0.30325816558891067</v>
      </c>
      <c r="E19" s="389">
        <v>-21905.678019999992</v>
      </c>
    </row>
    <row r="20" spans="1:7">
      <c r="A20" s="391" t="s">
        <v>491</v>
      </c>
      <c r="B20" s="392">
        <v>291102.22557999997</v>
      </c>
      <c r="C20" s="392">
        <v>63037.483229999998</v>
      </c>
      <c r="D20" s="393">
        <v>-0.78345241743032912</v>
      </c>
      <c r="E20" s="394">
        <v>-228064.74234999996</v>
      </c>
    </row>
    <row r="21" spans="1:7" ht="12.75" customHeight="1">
      <c r="A21" s="36" t="s">
        <v>378</v>
      </c>
    </row>
    <row r="22" spans="1:7" ht="12.75" customHeight="1">
      <c r="A22" s="778"/>
      <c r="B22" s="778"/>
      <c r="C22" s="778"/>
      <c r="D22" s="778"/>
      <c r="E22" s="778"/>
      <c r="F22" s="160"/>
      <c r="G22" s="160"/>
    </row>
    <row r="23" spans="1:7" ht="24" customHeight="1">
      <c r="A23" s="778" t="s">
        <v>1336</v>
      </c>
      <c r="B23" s="778"/>
      <c r="C23" s="778"/>
      <c r="D23" s="778"/>
      <c r="E23" s="778"/>
      <c r="F23" s="160"/>
      <c r="G23" s="160"/>
    </row>
    <row r="24" spans="1:7" ht="12.75" customHeight="1"/>
    <row r="25" spans="1:7" ht="12.75" customHeight="1">
      <c r="A25" s="89" t="s">
        <v>460</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678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04" t="s">
        <v>734</v>
      </c>
      <c r="B1" s="605"/>
      <c r="C1" s="605"/>
      <c r="D1" s="605"/>
      <c r="E1" s="606" t="s">
        <v>1238</v>
      </c>
    </row>
    <row r="2" spans="1:6" ht="15" customHeight="1">
      <c r="A2" s="607" t="s">
        <v>735</v>
      </c>
      <c r="B2" s="605"/>
      <c r="C2" s="605"/>
      <c r="D2" s="605"/>
      <c r="E2" s="608" t="s">
        <v>1239</v>
      </c>
    </row>
    <row r="3" spans="1:6">
      <c r="A3" s="82" t="s">
        <v>682</v>
      </c>
    </row>
    <row r="4" spans="1:6" ht="12.75" customHeight="1">
      <c r="A4" s="113"/>
    </row>
    <row r="5" spans="1:6">
      <c r="A5" s="591" t="s">
        <v>763</v>
      </c>
    </row>
    <row r="6" spans="1:6">
      <c r="A6" s="52" t="s">
        <v>794</v>
      </c>
    </row>
    <row r="7" spans="1:6" ht="12.75" customHeight="1">
      <c r="A7"/>
      <c r="B7"/>
      <c r="C7"/>
      <c r="D7"/>
      <c r="E7" s="132" t="s">
        <v>823</v>
      </c>
    </row>
    <row r="8" spans="1:6" ht="22.5" customHeight="1">
      <c r="A8" s="773" t="s">
        <v>523</v>
      </c>
      <c r="B8" s="590" t="s">
        <v>520</v>
      </c>
      <c r="C8" s="590" t="s">
        <v>520</v>
      </c>
      <c r="D8" s="782" t="s">
        <v>521</v>
      </c>
      <c r="E8" s="782" t="s">
        <v>522</v>
      </c>
    </row>
    <row r="9" spans="1:6" ht="22.5" customHeight="1">
      <c r="A9" s="781"/>
      <c r="B9" s="659" t="s">
        <v>1335</v>
      </c>
      <c r="C9" s="659" t="s">
        <v>1340</v>
      </c>
      <c r="D9" s="782"/>
      <c r="E9" s="782"/>
    </row>
    <row r="10" spans="1:6" ht="22.5">
      <c r="A10" s="374" t="s">
        <v>1097</v>
      </c>
      <c r="B10" s="372">
        <v>0</v>
      </c>
      <c r="C10" s="372">
        <v>0</v>
      </c>
      <c r="D10" s="373">
        <v>0</v>
      </c>
      <c r="E10" s="372">
        <v>0</v>
      </c>
      <c r="F10" s="104"/>
    </row>
    <row r="11" spans="1:6">
      <c r="A11" s="371" t="s">
        <v>689</v>
      </c>
      <c r="B11" s="372">
        <v>66859.926369999986</v>
      </c>
      <c r="C11" s="372">
        <v>75135.687099999996</v>
      </c>
      <c r="D11" s="373">
        <v>0.12377759263751353</v>
      </c>
      <c r="E11" s="372">
        <v>8275.7607300000091</v>
      </c>
    </row>
    <row r="12" spans="1:6" ht="15">
      <c r="A12" s="371" t="s">
        <v>690</v>
      </c>
      <c r="B12" s="372">
        <v>6780578.9227899993</v>
      </c>
      <c r="C12" s="372">
        <v>7397829.8880100008</v>
      </c>
      <c r="D12" s="373">
        <v>9.1032192420233971E-2</v>
      </c>
      <c r="E12" s="372">
        <v>617250.96522000153</v>
      </c>
      <c r="F12" s="104"/>
    </row>
    <row r="13" spans="1:6" ht="22.5">
      <c r="A13" s="374" t="s">
        <v>1215</v>
      </c>
      <c r="B13" s="372">
        <v>34664.237500000003</v>
      </c>
      <c r="C13" s="372">
        <v>52759.862360000006</v>
      </c>
      <c r="D13" s="373">
        <v>0.52202575810300167</v>
      </c>
      <c r="E13" s="372">
        <v>18095.624860000004</v>
      </c>
    </row>
    <row r="14" spans="1:6">
      <c r="A14" s="368" t="s">
        <v>691</v>
      </c>
      <c r="B14" s="369">
        <v>6882103.0866599986</v>
      </c>
      <c r="C14" s="369">
        <v>7525725.4374700002</v>
      </c>
      <c r="D14" s="370">
        <v>9.3521172627822668E-2</v>
      </c>
      <c r="E14" s="369">
        <v>643622.3508100016</v>
      </c>
    </row>
    <row r="15" spans="1:6">
      <c r="A15" s="371" t="s">
        <v>692</v>
      </c>
      <c r="B15" s="372">
        <v>269179.95083000005</v>
      </c>
      <c r="C15" s="372">
        <v>376336.72528500005</v>
      </c>
      <c r="D15" s="373">
        <v>0.39808601689906165</v>
      </c>
      <c r="E15" s="372">
        <v>107156.77445500001</v>
      </c>
    </row>
    <row r="16" spans="1:6">
      <c r="A16" s="371" t="s">
        <v>693</v>
      </c>
      <c r="B16" s="372">
        <v>921677.79242999991</v>
      </c>
      <c r="C16" s="372">
        <v>82659.084650000004</v>
      </c>
      <c r="D16" s="373">
        <v>-0.91031672312287171</v>
      </c>
      <c r="E16" s="372">
        <v>-839018.70777999994</v>
      </c>
    </row>
    <row r="17" spans="1:5">
      <c r="A17" s="371" t="s">
        <v>694</v>
      </c>
      <c r="B17" s="372">
        <v>5674494.0335800005</v>
      </c>
      <c r="C17" s="372">
        <v>7049475.6410050001</v>
      </c>
      <c r="D17" s="373">
        <v>0.242309111488753</v>
      </c>
      <c r="E17" s="372">
        <v>1374981.6074249996</v>
      </c>
    </row>
    <row r="18" spans="1:5" ht="22.5">
      <c r="A18" s="374" t="s">
        <v>1098</v>
      </c>
      <c r="B18" s="372">
        <v>16751.309819999999</v>
      </c>
      <c r="C18" s="372">
        <v>17253.986530000002</v>
      </c>
      <c r="D18" s="373">
        <v>3.0008203262997357E-2</v>
      </c>
      <c r="E18" s="372">
        <v>502.67671000000337</v>
      </c>
    </row>
    <row r="19" spans="1:5">
      <c r="A19" s="368" t="s">
        <v>695</v>
      </c>
      <c r="B19" s="369">
        <v>6882103.0866600005</v>
      </c>
      <c r="C19" s="369">
        <v>7525725.4374700002</v>
      </c>
      <c r="D19" s="370">
        <v>9.3521172627822446E-2</v>
      </c>
      <c r="E19" s="369">
        <v>643622.35080999974</v>
      </c>
    </row>
    <row r="20" spans="1:5">
      <c r="A20" s="36" t="s">
        <v>378</v>
      </c>
    </row>
    <row r="22" spans="1:5">
      <c r="A22" s="588" t="s">
        <v>764</v>
      </c>
    </row>
    <row r="23" spans="1:5">
      <c r="A23" s="52" t="s">
        <v>795</v>
      </c>
    </row>
    <row r="24" spans="1:5">
      <c r="E24" s="132" t="s">
        <v>823</v>
      </c>
    </row>
    <row r="25" spans="1:5" ht="24">
      <c r="A25" s="773" t="s">
        <v>523</v>
      </c>
      <c r="B25" s="587" t="s">
        <v>524</v>
      </c>
      <c r="C25" s="587" t="s">
        <v>524</v>
      </c>
      <c r="D25" s="782" t="s">
        <v>521</v>
      </c>
      <c r="E25" s="782" t="s">
        <v>522</v>
      </c>
    </row>
    <row r="26" spans="1:5" ht="22.5">
      <c r="A26" s="781"/>
      <c r="B26" s="659" t="s">
        <v>1341</v>
      </c>
      <c r="C26" s="659" t="s">
        <v>1342</v>
      </c>
      <c r="D26" s="782"/>
      <c r="E26" s="782"/>
    </row>
    <row r="27" spans="1:5">
      <c r="A27" s="371" t="s">
        <v>683</v>
      </c>
      <c r="B27" s="395">
        <v>303971.68642000004</v>
      </c>
      <c r="C27" s="395">
        <v>328243.21679999999</v>
      </c>
      <c r="D27" s="373">
        <v>7.9847997245584779E-2</v>
      </c>
      <c r="E27" s="372">
        <v>24271.530379999953</v>
      </c>
    </row>
    <row r="28" spans="1:5">
      <c r="A28" s="371" t="s">
        <v>684</v>
      </c>
      <c r="B28" s="395">
        <v>202760.25475000005</v>
      </c>
      <c r="C28" s="395">
        <v>168240.32479000001</v>
      </c>
      <c r="D28" s="373">
        <v>-0.17024998317625184</v>
      </c>
      <c r="E28" s="372">
        <v>-34519.929960000038</v>
      </c>
    </row>
    <row r="29" spans="1:5">
      <c r="A29" s="371" t="s">
        <v>685</v>
      </c>
      <c r="B29" s="395">
        <v>101211.43166999999</v>
      </c>
      <c r="C29" s="395">
        <v>160002.89200999998</v>
      </c>
      <c r="D29" s="373">
        <v>0.58087766737348034</v>
      </c>
      <c r="E29" s="372">
        <v>58791.460339999991</v>
      </c>
    </row>
    <row r="30" spans="1:5" ht="22.5">
      <c r="A30" s="374" t="s">
        <v>1101</v>
      </c>
      <c r="B30" s="395">
        <v>72634.585959999997</v>
      </c>
      <c r="C30" s="395">
        <v>74859.091649999988</v>
      </c>
      <c r="D30" s="373">
        <v>3.0625984310353571E-2</v>
      </c>
      <c r="E30" s="372">
        <v>2224.5056899999909</v>
      </c>
    </row>
    <row r="31" spans="1:5" ht="22.5">
      <c r="A31" s="374" t="s">
        <v>1102</v>
      </c>
      <c r="B31" s="395">
        <v>26744.529859999995</v>
      </c>
      <c r="C31" s="395">
        <v>31193.379939999995</v>
      </c>
      <c r="D31" s="373">
        <v>0.16634616885353615</v>
      </c>
      <c r="E31" s="372">
        <v>4448.8500800000002</v>
      </c>
    </row>
    <row r="32" spans="1:5" ht="22.5">
      <c r="A32" s="374" t="s">
        <v>1103</v>
      </c>
      <c r="B32" s="395">
        <v>45890.056100000002</v>
      </c>
      <c r="C32" s="395">
        <v>43665.711709999989</v>
      </c>
      <c r="D32" s="373">
        <v>-4.8471163015205265E-2</v>
      </c>
      <c r="E32" s="372">
        <v>-2224.3443900000129</v>
      </c>
    </row>
    <row r="33" spans="1:5">
      <c r="A33" s="371" t="s">
        <v>686</v>
      </c>
      <c r="B33" s="395">
        <v>183994.29755999998</v>
      </c>
      <c r="C33" s="395">
        <v>229451.41024999999</v>
      </c>
      <c r="D33" s="373">
        <v>0.24705718216716255</v>
      </c>
      <c r="E33" s="372">
        <v>45457.112690000009</v>
      </c>
    </row>
    <row r="34" spans="1:5">
      <c r="A34" s="371" t="s">
        <v>687</v>
      </c>
      <c r="B34" s="395">
        <v>256401.90735000002</v>
      </c>
      <c r="C34" s="395">
        <v>284563.87910999998</v>
      </c>
      <c r="D34" s="373">
        <v>0.10983526624689888</v>
      </c>
      <c r="E34" s="372">
        <v>28161.971759999957</v>
      </c>
    </row>
    <row r="35" spans="1:5" ht="22.5">
      <c r="A35" s="374" t="s">
        <v>1099</v>
      </c>
      <c r="B35" s="395">
        <v>-72407.609790000046</v>
      </c>
      <c r="C35" s="395">
        <v>-55112.468859999994</v>
      </c>
      <c r="D35" s="373">
        <v>-0.23885805622033696</v>
      </c>
      <c r="E35" s="372">
        <v>17295.140930000052</v>
      </c>
    </row>
    <row r="36" spans="1:5" ht="22.5">
      <c r="A36" s="374" t="s">
        <v>1104</v>
      </c>
      <c r="B36" s="395">
        <v>74693.877979999961</v>
      </c>
      <c r="C36" s="395">
        <v>148556.13485999996</v>
      </c>
      <c r="D36" s="373">
        <v>0.98886627495465373</v>
      </c>
      <c r="E36" s="372">
        <v>73862.256880000001</v>
      </c>
    </row>
    <row r="37" spans="1:5">
      <c r="A37" s="371" t="s">
        <v>688</v>
      </c>
      <c r="B37" s="395">
        <v>15604.784797999999</v>
      </c>
      <c r="C37" s="395">
        <v>27232.414645000004</v>
      </c>
      <c r="D37" s="373">
        <v>0.74513234226019387</v>
      </c>
      <c r="E37" s="372">
        <v>11627.629847000006</v>
      </c>
    </row>
    <row r="38" spans="1:5" ht="21.75">
      <c r="A38" s="376" t="s">
        <v>1100</v>
      </c>
      <c r="B38" s="396">
        <v>59089.093181999961</v>
      </c>
      <c r="C38" s="396">
        <v>121323.72021499995</v>
      </c>
      <c r="D38" s="370">
        <v>1.0532337472384539</v>
      </c>
      <c r="E38" s="369">
        <v>62234.62703299999</v>
      </c>
    </row>
    <row r="39" spans="1:5">
      <c r="A39" s="36" t="s">
        <v>378</v>
      </c>
    </row>
    <row r="41" spans="1:5">
      <c r="A41" s="588" t="s">
        <v>793</v>
      </c>
    </row>
    <row r="42" spans="1:5">
      <c r="A42" s="52" t="s">
        <v>796</v>
      </c>
    </row>
    <row r="43" spans="1:5" ht="12.75" customHeight="1">
      <c r="A43" s="603" t="s">
        <v>792</v>
      </c>
    </row>
    <row r="44" spans="1:5">
      <c r="A44" s="116" t="s">
        <v>701</v>
      </c>
      <c r="B44" s="115"/>
    </row>
    <row r="45" spans="1:5" ht="12.75" customHeight="1">
      <c r="A45" s="118" t="s">
        <v>791</v>
      </c>
    </row>
    <row r="46" spans="1:5">
      <c r="A46" s="117" t="s">
        <v>700</v>
      </c>
      <c r="B46" s="118"/>
    </row>
    <row r="47" spans="1:5">
      <c r="E47" s="132" t="s">
        <v>823</v>
      </c>
    </row>
    <row r="48" spans="1:5" ht="24">
      <c r="A48" s="773" t="s">
        <v>523</v>
      </c>
      <c r="B48" s="587" t="s">
        <v>524</v>
      </c>
      <c r="C48" s="587" t="s">
        <v>524</v>
      </c>
      <c r="D48" s="782" t="s">
        <v>521</v>
      </c>
      <c r="E48" s="782" t="s">
        <v>522</v>
      </c>
    </row>
    <row r="49" spans="1:5" ht="22.5">
      <c r="A49" s="781"/>
      <c r="B49" s="659" t="s">
        <v>1341</v>
      </c>
      <c r="C49" s="659" t="s">
        <v>1342</v>
      </c>
      <c r="D49" s="782"/>
      <c r="E49" s="782"/>
    </row>
    <row r="50" spans="1:5">
      <c r="A50" s="397" t="s">
        <v>696</v>
      </c>
      <c r="B50" s="398">
        <v>6029609.2728965003</v>
      </c>
      <c r="C50" s="398">
        <v>5539089.9444999993</v>
      </c>
      <c r="D50" s="373">
        <v>-8.1351760320758859E-2</v>
      </c>
      <c r="E50" s="372">
        <v>-490519.32839650102</v>
      </c>
    </row>
    <row r="51" spans="1:5">
      <c r="A51" s="397" t="s">
        <v>697</v>
      </c>
      <c r="B51" s="398">
        <v>4627049.3754599998</v>
      </c>
      <c r="C51" s="398">
        <v>5855539.1499700015</v>
      </c>
      <c r="D51" s="373">
        <v>0.26550176469380582</v>
      </c>
      <c r="E51" s="372">
        <v>1228489.7745100018</v>
      </c>
    </row>
    <row r="52" spans="1:5">
      <c r="A52" s="397" t="s">
        <v>698</v>
      </c>
      <c r="B52" s="398">
        <v>65609.89357</v>
      </c>
      <c r="C52" s="398">
        <v>184716.31169999999</v>
      </c>
      <c r="D52" s="373">
        <v>1.8153728294487155</v>
      </c>
      <c r="E52" s="372">
        <v>119106.41812999999</v>
      </c>
    </row>
    <row r="53" spans="1:5">
      <c r="A53" s="399" t="s">
        <v>699</v>
      </c>
      <c r="B53" s="400">
        <v>10722268.541926501</v>
      </c>
      <c r="C53" s="400">
        <v>11579345.406170001</v>
      </c>
      <c r="D53" s="370">
        <v>7.99342845119142E-2</v>
      </c>
      <c r="E53" s="369">
        <v>857076.86424349993</v>
      </c>
    </row>
    <row r="54" spans="1:5">
      <c r="A54" s="36" t="s">
        <v>378</v>
      </c>
    </row>
    <row r="55" spans="1:5">
      <c r="A55" s="129" t="s">
        <v>1226</v>
      </c>
    </row>
    <row r="56" spans="1:5">
      <c r="A56" s="129" t="s">
        <v>1343</v>
      </c>
    </row>
    <row r="58" spans="1:5">
      <c r="A58" s="89" t="s">
        <v>460</v>
      </c>
    </row>
    <row r="59" spans="1:5">
      <c r="E59" s="53" t="s">
        <v>679</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34" t="s">
        <v>454</v>
      </c>
      <c r="J1" s="432" t="str">
        <f>Naslovnica!A20</f>
        <v>Listopad 2013.</v>
      </c>
    </row>
    <row r="2" spans="1:11" ht="12.75" customHeight="1">
      <c r="A2" s="7" t="s">
        <v>11</v>
      </c>
      <c r="J2" s="19" t="str">
        <f>Naslovnica!A24</f>
        <v>October 2013</v>
      </c>
    </row>
    <row r="3" spans="1:11" ht="12.75" customHeight="1"/>
    <row r="4" spans="1:11" ht="12.75" customHeight="1"/>
    <row r="5" spans="1:11">
      <c r="A5" s="433"/>
      <c r="B5" s="434"/>
      <c r="C5" s="434" t="str">
        <f>Naslovnica!A20</f>
        <v>Listopad 2013.</v>
      </c>
      <c r="D5" s="433"/>
      <c r="E5" s="434"/>
      <c r="F5" s="434" t="s">
        <v>1232</v>
      </c>
      <c r="G5" s="434"/>
      <c r="H5" s="695" t="s">
        <v>1185</v>
      </c>
      <c r="I5" s="696"/>
      <c r="J5" s="696"/>
    </row>
    <row r="6" spans="1:11">
      <c r="A6" s="433"/>
      <c r="B6" s="435"/>
      <c r="C6" s="436" t="str">
        <f>Naslovnica!A24</f>
        <v>October 2013</v>
      </c>
      <c r="D6" s="433"/>
      <c r="E6" s="435"/>
      <c r="F6" s="436" t="s">
        <v>1233</v>
      </c>
      <c r="G6" s="435"/>
      <c r="H6" s="697" t="s">
        <v>52</v>
      </c>
      <c r="I6" s="697"/>
      <c r="J6" s="437" t="s">
        <v>53</v>
      </c>
    </row>
    <row r="7" spans="1:11" ht="30" customHeight="1">
      <c r="A7" s="438" t="s">
        <v>48</v>
      </c>
      <c r="B7" s="438" t="s">
        <v>49</v>
      </c>
      <c r="C7" s="438" t="s">
        <v>50</v>
      </c>
      <c r="D7" s="438" t="s">
        <v>51</v>
      </c>
      <c r="E7" s="438" t="s">
        <v>49</v>
      </c>
      <c r="F7" s="438" t="s">
        <v>50</v>
      </c>
      <c r="G7" s="438" t="s">
        <v>51</v>
      </c>
      <c r="H7" s="438" t="s">
        <v>49</v>
      </c>
      <c r="I7" s="438" t="s">
        <v>50</v>
      </c>
      <c r="J7" s="438" t="s">
        <v>51</v>
      </c>
    </row>
    <row r="8" spans="1:11" ht="12.75" customHeight="1">
      <c r="A8" s="174" t="s">
        <v>54</v>
      </c>
      <c r="B8" s="175">
        <v>2215</v>
      </c>
      <c r="C8" s="175">
        <v>1874</v>
      </c>
      <c r="D8" s="175">
        <v>4089</v>
      </c>
      <c r="E8" s="176">
        <v>2052</v>
      </c>
      <c r="F8" s="176">
        <v>1608</v>
      </c>
      <c r="G8" s="175">
        <v>3660</v>
      </c>
      <c r="H8" s="175">
        <v>163</v>
      </c>
      <c r="I8" s="175">
        <v>266</v>
      </c>
      <c r="J8" s="177">
        <v>0.11721311475409846</v>
      </c>
      <c r="K8" s="104"/>
    </row>
    <row r="9" spans="1:11" ht="12.75" customHeight="1">
      <c r="A9" s="174" t="s">
        <v>55</v>
      </c>
      <c r="B9" s="175">
        <v>87898</v>
      </c>
      <c r="C9" s="175">
        <v>74168</v>
      </c>
      <c r="D9" s="175">
        <v>162066</v>
      </c>
      <c r="E9" s="176">
        <v>87271</v>
      </c>
      <c r="F9" s="176">
        <v>73359</v>
      </c>
      <c r="G9" s="175">
        <v>160630</v>
      </c>
      <c r="H9" s="175">
        <v>627</v>
      </c>
      <c r="I9" s="175">
        <v>809</v>
      </c>
      <c r="J9" s="177">
        <v>8.9397995393138974E-3</v>
      </c>
      <c r="K9" s="104"/>
    </row>
    <row r="10" spans="1:11" ht="12.75" customHeight="1">
      <c r="A10" s="174" t="s">
        <v>56</v>
      </c>
      <c r="B10" s="175">
        <v>136371</v>
      </c>
      <c r="C10" s="175">
        <v>126541</v>
      </c>
      <c r="D10" s="175">
        <v>262912</v>
      </c>
      <c r="E10" s="176">
        <v>136542</v>
      </c>
      <c r="F10" s="176">
        <v>126716</v>
      </c>
      <c r="G10" s="175">
        <v>263258</v>
      </c>
      <c r="H10" s="175">
        <v>-171</v>
      </c>
      <c r="I10" s="175">
        <v>-175</v>
      </c>
      <c r="J10" s="177">
        <v>-1.314300040264671E-3</v>
      </c>
      <c r="K10" s="92"/>
    </row>
    <row r="11" spans="1:11" ht="12.75" customHeight="1">
      <c r="A11" s="174" t="s">
        <v>57</v>
      </c>
      <c r="B11" s="175">
        <v>156153</v>
      </c>
      <c r="C11" s="175">
        <v>145356</v>
      </c>
      <c r="D11" s="175">
        <v>301509</v>
      </c>
      <c r="E11" s="176">
        <v>156185</v>
      </c>
      <c r="F11" s="176">
        <v>145254</v>
      </c>
      <c r="G11" s="175">
        <v>301439</v>
      </c>
      <c r="H11" s="175">
        <v>-32</v>
      </c>
      <c r="I11" s="175">
        <v>102</v>
      </c>
      <c r="J11" s="177">
        <v>2.3221945401896704E-4</v>
      </c>
    </row>
    <row r="12" spans="1:11" ht="12.75" customHeight="1">
      <c r="A12" s="174" t="s">
        <v>58</v>
      </c>
      <c r="B12" s="175">
        <v>148848</v>
      </c>
      <c r="C12" s="175">
        <v>138933</v>
      </c>
      <c r="D12" s="175">
        <v>287781</v>
      </c>
      <c r="E12" s="176">
        <v>148422</v>
      </c>
      <c r="F12" s="176">
        <v>138732</v>
      </c>
      <c r="G12" s="175">
        <v>287154</v>
      </c>
      <c r="H12" s="175">
        <v>426</v>
      </c>
      <c r="I12" s="175">
        <v>201</v>
      </c>
      <c r="J12" s="177">
        <v>2.1834973568188865E-3</v>
      </c>
    </row>
    <row r="13" spans="1:11" ht="12.75" customHeight="1">
      <c r="A13" s="174" t="s">
        <v>59</v>
      </c>
      <c r="B13" s="175">
        <v>131048</v>
      </c>
      <c r="C13" s="175">
        <v>127291</v>
      </c>
      <c r="D13" s="175">
        <v>258339</v>
      </c>
      <c r="E13" s="176">
        <v>130909</v>
      </c>
      <c r="F13" s="176">
        <v>127123</v>
      </c>
      <c r="G13" s="175">
        <v>258032</v>
      </c>
      <c r="H13" s="175">
        <v>139</v>
      </c>
      <c r="I13" s="175">
        <v>168</v>
      </c>
      <c r="J13" s="177">
        <v>1.1897749116389633E-3</v>
      </c>
    </row>
    <row r="14" spans="1:11" ht="12.75" customHeight="1">
      <c r="A14" s="174" t="s">
        <v>60</v>
      </c>
      <c r="B14" s="175">
        <v>125572</v>
      </c>
      <c r="C14" s="175">
        <v>121710</v>
      </c>
      <c r="D14" s="175">
        <v>247282</v>
      </c>
      <c r="E14" s="176">
        <v>125469</v>
      </c>
      <c r="F14" s="176">
        <v>121439</v>
      </c>
      <c r="G14" s="175">
        <v>246908</v>
      </c>
      <c r="H14" s="175">
        <v>103</v>
      </c>
      <c r="I14" s="175">
        <v>271</v>
      </c>
      <c r="J14" s="177">
        <v>1.514734232993753E-3</v>
      </c>
    </row>
    <row r="15" spans="1:11" ht="12.75" customHeight="1">
      <c r="A15" s="174" t="s">
        <v>61</v>
      </c>
      <c r="B15" s="175">
        <v>66993</v>
      </c>
      <c r="C15" s="175">
        <v>63958</v>
      </c>
      <c r="D15" s="175">
        <v>130951</v>
      </c>
      <c r="E15" s="176">
        <v>65560</v>
      </c>
      <c r="F15" s="176">
        <v>62621</v>
      </c>
      <c r="G15" s="175">
        <v>128181</v>
      </c>
      <c r="H15" s="175">
        <v>1433</v>
      </c>
      <c r="I15" s="175">
        <v>1337</v>
      </c>
      <c r="J15" s="177">
        <v>2.1610067014612211E-2</v>
      </c>
    </row>
    <row r="16" spans="1:11" ht="12.75" customHeight="1">
      <c r="A16" s="174" t="s">
        <v>62</v>
      </c>
      <c r="B16" s="175">
        <v>20063</v>
      </c>
      <c r="C16" s="175">
        <v>13582</v>
      </c>
      <c r="D16" s="175">
        <v>33645</v>
      </c>
      <c r="E16" s="176">
        <v>19707</v>
      </c>
      <c r="F16" s="176">
        <v>13259</v>
      </c>
      <c r="G16" s="175">
        <v>32966</v>
      </c>
      <c r="H16" s="175">
        <v>356</v>
      </c>
      <c r="I16" s="175">
        <v>323</v>
      </c>
      <c r="J16" s="177">
        <v>2.0596978705332836E-2</v>
      </c>
    </row>
    <row r="17" spans="1:11" ht="12.75" customHeight="1">
      <c r="A17" s="174" t="s">
        <v>63</v>
      </c>
      <c r="B17" s="175">
        <v>2496</v>
      </c>
      <c r="C17" s="175">
        <v>1148</v>
      </c>
      <c r="D17" s="175">
        <v>3644</v>
      </c>
      <c r="E17" s="178">
        <v>2365</v>
      </c>
      <c r="F17" s="178">
        <v>1096</v>
      </c>
      <c r="G17" s="175">
        <v>3461</v>
      </c>
      <c r="H17" s="175">
        <v>131</v>
      </c>
      <c r="I17" s="175">
        <v>52</v>
      </c>
      <c r="J17" s="177">
        <v>5.2874891649812295E-2</v>
      </c>
    </row>
    <row r="18" spans="1:11" ht="12.75" customHeight="1">
      <c r="A18" s="174" t="s">
        <v>64</v>
      </c>
      <c r="B18" s="175">
        <v>0</v>
      </c>
      <c r="C18" s="175">
        <v>0</v>
      </c>
      <c r="D18" s="175">
        <v>0</v>
      </c>
      <c r="E18" s="178">
        <v>0</v>
      </c>
      <c r="F18" s="178">
        <v>0</v>
      </c>
      <c r="G18" s="175">
        <v>0</v>
      </c>
      <c r="H18" s="175">
        <v>0</v>
      </c>
      <c r="I18" s="175">
        <v>0</v>
      </c>
      <c r="J18" s="177">
        <v>0</v>
      </c>
    </row>
    <row r="19" spans="1:11" ht="26.25" customHeight="1">
      <c r="A19" s="439" t="s">
        <v>65</v>
      </c>
      <c r="B19" s="440">
        <v>877657</v>
      </c>
      <c r="C19" s="440">
        <v>814561</v>
      </c>
      <c r="D19" s="440">
        <v>1692218</v>
      </c>
      <c r="E19" s="440">
        <v>874482</v>
      </c>
      <c r="F19" s="440">
        <v>811207</v>
      </c>
      <c r="G19" s="440">
        <v>1685689</v>
      </c>
      <c r="H19" s="440">
        <v>3175</v>
      </c>
      <c r="I19" s="440">
        <v>3354</v>
      </c>
      <c r="J19" s="441">
        <v>3.8731936911255982E-3</v>
      </c>
    </row>
    <row r="20" spans="1:11" ht="12.75" customHeight="1">
      <c r="A20" s="23" t="s">
        <v>66</v>
      </c>
    </row>
    <row r="21" spans="1:11" ht="12.75" customHeight="1"/>
    <row r="22" spans="1:11" ht="12.75" customHeight="1"/>
    <row r="23" spans="1:11" ht="12.75" customHeight="1">
      <c r="A23" s="634" t="s">
        <v>1246</v>
      </c>
    </row>
    <row r="24" spans="1:11" ht="12.75" customHeight="1">
      <c r="A24" s="22" t="s">
        <v>1247</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460</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35" t="s">
        <v>1204</v>
      </c>
      <c r="M1" s="432" t="str">
        <f>Naslovnica!A20</f>
        <v>Listopad 2013.</v>
      </c>
    </row>
    <row r="2" spans="1:14" ht="12.75" customHeight="1">
      <c r="A2" s="25" t="s">
        <v>68</v>
      </c>
      <c r="M2" s="19" t="str">
        <f>Naslovnica!A24</f>
        <v>October 2013</v>
      </c>
    </row>
    <row r="3" spans="1:14" ht="12.75" customHeight="1"/>
    <row r="4" spans="1:14" ht="12.75" customHeight="1">
      <c r="J4" s="700" t="s">
        <v>83</v>
      </c>
      <c r="K4" s="700"/>
      <c r="L4" s="700"/>
      <c r="M4" s="700"/>
    </row>
    <row r="5" spans="1:14" ht="24.75" customHeight="1">
      <c r="A5" s="442"/>
      <c r="B5" s="442"/>
      <c r="C5" s="703" t="s">
        <v>69</v>
      </c>
      <c r="D5" s="703"/>
      <c r="E5" s="703"/>
      <c r="F5" s="702" t="s">
        <v>1127</v>
      </c>
      <c r="G5" s="702" t="s">
        <v>70</v>
      </c>
      <c r="H5" s="703" t="s">
        <v>71</v>
      </c>
      <c r="I5" s="703"/>
      <c r="J5" s="703"/>
      <c r="K5" s="702" t="s">
        <v>72</v>
      </c>
      <c r="L5" s="702" t="s">
        <v>73</v>
      </c>
      <c r="M5" s="702" t="s">
        <v>74</v>
      </c>
    </row>
    <row r="6" spans="1:14" ht="81" customHeight="1">
      <c r="A6" s="702" t="s">
        <v>75</v>
      </c>
      <c r="B6" s="702"/>
      <c r="C6" s="443" t="s">
        <v>1128</v>
      </c>
      <c r="D6" s="443" t="s">
        <v>76</v>
      </c>
      <c r="E6" s="443" t="s">
        <v>74</v>
      </c>
      <c r="F6" s="702"/>
      <c r="G6" s="702"/>
      <c r="H6" s="443" t="s">
        <v>77</v>
      </c>
      <c r="I6" s="443" t="s">
        <v>78</v>
      </c>
      <c r="J6" s="443" t="s">
        <v>74</v>
      </c>
      <c r="K6" s="702"/>
      <c r="L6" s="702"/>
      <c r="M6" s="702"/>
    </row>
    <row r="7" spans="1:14" ht="19.5" customHeight="1">
      <c r="A7" s="179" t="str">
        <f>Naslovnica!A20</f>
        <v>Listopad 2013.</v>
      </c>
      <c r="B7" s="180" t="str">
        <f>Naslovnica!A24</f>
        <v>October 2013</v>
      </c>
      <c r="C7" s="181">
        <v>427825.33925000008</v>
      </c>
      <c r="D7" s="181">
        <v>4559.0213700000004</v>
      </c>
      <c r="E7" s="181">
        <v>432384.36062000005</v>
      </c>
      <c r="F7" s="181">
        <v>8222.1267200000002</v>
      </c>
      <c r="G7" s="181">
        <v>54641.103620000002</v>
      </c>
      <c r="H7" s="181">
        <v>23258.08498</v>
      </c>
      <c r="I7" s="181">
        <v>497.89753000000002</v>
      </c>
      <c r="J7" s="181">
        <v>23755.982510000002</v>
      </c>
      <c r="K7" s="182">
        <v>0</v>
      </c>
      <c r="L7" s="181">
        <v>559.70366000000001</v>
      </c>
      <c r="M7" s="181">
        <v>519563.27713000012</v>
      </c>
      <c r="N7" s="104"/>
    </row>
    <row r="8" spans="1:14" ht="19.5" customHeight="1">
      <c r="A8" s="183" t="str">
        <f>'4 Tablica 2 - Graf 2'!F5</f>
        <v>Rujan 2013.</v>
      </c>
      <c r="B8" s="184" t="str">
        <f>'4 Tablica 2 - Graf 2'!F6</f>
        <v>September 2013</v>
      </c>
      <c r="C8" s="181">
        <v>415210.26506000001</v>
      </c>
      <c r="D8" s="181">
        <v>4471.6439800000007</v>
      </c>
      <c r="E8" s="181">
        <v>419681.90904</v>
      </c>
      <c r="F8" s="181">
        <v>10274.9059</v>
      </c>
      <c r="G8" s="181">
        <v>76451.395659999995</v>
      </c>
      <c r="H8" s="181">
        <v>26615.388030000002</v>
      </c>
      <c r="I8" s="181">
        <v>282.94623999999999</v>
      </c>
      <c r="J8" s="181">
        <v>26898.334269999999</v>
      </c>
      <c r="K8" s="182">
        <v>0</v>
      </c>
      <c r="L8" s="181">
        <v>516.41565000000003</v>
      </c>
      <c r="M8" s="181">
        <v>533822.96051999996</v>
      </c>
      <c r="N8" s="104"/>
    </row>
    <row r="9" spans="1:14" ht="17.25" customHeight="1">
      <c r="A9" s="698" t="s">
        <v>79</v>
      </c>
      <c r="B9" s="698"/>
      <c r="C9" s="185">
        <v>3.0382375513228532E-2</v>
      </c>
      <c r="D9" s="185">
        <v>1.954032798469784E-2</v>
      </c>
      <c r="E9" s="185">
        <v>3.0266855221508671E-2</v>
      </c>
      <c r="F9" s="185">
        <v>-0.19978569146798703</v>
      </c>
      <c r="G9" s="185">
        <v>-0.28528311159937814</v>
      </c>
      <c r="H9" s="185">
        <v>-0.12614142789185562</v>
      </c>
      <c r="I9" s="185">
        <v>0.75968950850875427</v>
      </c>
      <c r="J9" s="185">
        <v>-0.11682328461151947</v>
      </c>
      <c r="K9" s="186" t="s">
        <v>514</v>
      </c>
      <c r="L9" s="185">
        <v>8.3823970090759217E-2</v>
      </c>
      <c r="M9" s="185">
        <v>-2.671238302696723E-2</v>
      </c>
      <c r="N9" s="92"/>
    </row>
    <row r="10" spans="1:14" ht="39" customHeight="1">
      <c r="A10" s="698" t="s">
        <v>80</v>
      </c>
      <c r="B10" s="698"/>
      <c r="C10" s="181">
        <v>404316.94647999998</v>
      </c>
      <c r="D10" s="181">
        <v>4041.2906100000005</v>
      </c>
      <c r="E10" s="181">
        <v>408358.23708999995</v>
      </c>
      <c r="F10" s="181">
        <v>7462.3282600000002</v>
      </c>
      <c r="G10" s="181">
        <v>58877.206760000001</v>
      </c>
      <c r="H10" s="181">
        <v>12285.51274</v>
      </c>
      <c r="I10" s="181">
        <v>407.92644999999999</v>
      </c>
      <c r="J10" s="181">
        <v>12693.439189999999</v>
      </c>
      <c r="K10" s="182">
        <v>0</v>
      </c>
      <c r="L10" s="181">
        <v>823.0574499999999</v>
      </c>
      <c r="M10" s="181">
        <v>488214.26874999993</v>
      </c>
    </row>
    <row r="11" spans="1:14" ht="29.25" customHeight="1">
      <c r="A11" s="698" t="s">
        <v>81</v>
      </c>
      <c r="B11" s="698"/>
      <c r="C11" s="185">
        <v>5.814347623730623E-2</v>
      </c>
      <c r="D11" s="185">
        <v>0.12811025238296334</v>
      </c>
      <c r="E11" s="185">
        <v>5.8835897865591166E-2</v>
      </c>
      <c r="F11" s="185">
        <v>0.10181788223827076</v>
      </c>
      <c r="G11" s="185">
        <v>-7.1948099665589488E-2</v>
      </c>
      <c r="H11" s="185">
        <v>0.89313099682642949</v>
      </c>
      <c r="I11" s="185">
        <v>0.22055711268538736</v>
      </c>
      <c r="J11" s="185">
        <v>0.8715166279533737</v>
      </c>
      <c r="K11" s="182" t="s">
        <v>514</v>
      </c>
      <c r="L11" s="185">
        <v>-0.31997011873229497</v>
      </c>
      <c r="M11" s="185">
        <v>6.4211577552341234E-2</v>
      </c>
    </row>
    <row r="12" spans="1:14" ht="34.5" customHeight="1">
      <c r="A12" s="699" t="s">
        <v>82</v>
      </c>
      <c r="B12" s="699"/>
      <c r="C12" s="444">
        <v>4055510.2874900005</v>
      </c>
      <c r="D12" s="444">
        <v>45087.221749999997</v>
      </c>
      <c r="E12" s="444">
        <v>4100597.5092399996</v>
      </c>
      <c r="F12" s="444">
        <v>70919.397800000006</v>
      </c>
      <c r="G12" s="444">
        <v>508031.66972000001</v>
      </c>
      <c r="H12" s="444">
        <v>242079.71282000002</v>
      </c>
      <c r="I12" s="444">
        <v>4664.2039200000008</v>
      </c>
      <c r="J12" s="444">
        <v>246743.91674000002</v>
      </c>
      <c r="K12" s="445">
        <v>0</v>
      </c>
      <c r="L12" s="444">
        <v>4993.5388599999997</v>
      </c>
      <c r="M12" s="444">
        <v>4931286.0323600005</v>
      </c>
    </row>
    <row r="13" spans="1:14" ht="12.75" customHeight="1">
      <c r="A13" s="701" t="s">
        <v>84</v>
      </c>
      <c r="B13" s="701"/>
      <c r="C13" s="701"/>
    </row>
    <row r="14" spans="1:14" ht="12.75" customHeight="1">
      <c r="A14" s="704" t="s">
        <v>85</v>
      </c>
      <c r="B14" s="704"/>
      <c r="C14" s="704"/>
    </row>
    <row r="15" spans="1:14" ht="12.75" customHeight="1"/>
    <row r="16" spans="1:14" ht="12.75" customHeight="1">
      <c r="A16" s="635" t="s">
        <v>455</v>
      </c>
      <c r="M16" s="14" t="str">
        <f>Naslovnica!A20</f>
        <v>Listopad 2013.</v>
      </c>
    </row>
    <row r="17" spans="1:14" ht="12.75" customHeight="1">
      <c r="A17" s="26" t="s">
        <v>17</v>
      </c>
      <c r="M17" s="19" t="str">
        <f>Naslovnica!A24</f>
        <v>October 2013</v>
      </c>
    </row>
    <row r="18" spans="1:14" ht="12.75" customHeight="1"/>
    <row r="19" spans="1:14" ht="12.75" customHeight="1">
      <c r="J19" s="700" t="s">
        <v>83</v>
      </c>
      <c r="K19" s="700"/>
      <c r="L19" s="700"/>
      <c r="M19" s="700"/>
    </row>
    <row r="20" spans="1:14" ht="21" customHeight="1">
      <c r="A20" s="702" t="s">
        <v>86</v>
      </c>
      <c r="B20" s="705"/>
      <c r="C20" s="703" t="s">
        <v>87</v>
      </c>
      <c r="D20" s="703"/>
      <c r="E20" s="703"/>
      <c r="F20" s="703" t="s">
        <v>88</v>
      </c>
      <c r="G20" s="703"/>
      <c r="H20" s="703"/>
      <c r="I20" s="702" t="s">
        <v>89</v>
      </c>
      <c r="J20" s="702" t="s">
        <v>90</v>
      </c>
      <c r="K20" s="702" t="s">
        <v>91</v>
      </c>
      <c r="L20" s="706" t="s">
        <v>92</v>
      </c>
      <c r="M20" s="702" t="s">
        <v>74</v>
      </c>
    </row>
    <row r="21" spans="1:14" ht="123.75" customHeight="1">
      <c r="A21" s="705"/>
      <c r="B21" s="705"/>
      <c r="C21" s="443" t="s">
        <v>93</v>
      </c>
      <c r="D21" s="443" t="s">
        <v>94</v>
      </c>
      <c r="E21" s="443" t="s">
        <v>74</v>
      </c>
      <c r="F21" s="443" t="s">
        <v>95</v>
      </c>
      <c r="G21" s="443" t="s">
        <v>77</v>
      </c>
      <c r="H21" s="443" t="s">
        <v>74</v>
      </c>
      <c r="I21" s="705"/>
      <c r="J21" s="705"/>
      <c r="K21" s="702"/>
      <c r="L21" s="705"/>
      <c r="M21" s="705"/>
    </row>
    <row r="22" spans="1:14" ht="18.75" customHeight="1">
      <c r="A22" s="187" t="str">
        <f>Naslovnica!A20</f>
        <v>Listopad 2013.</v>
      </c>
      <c r="B22" s="180" t="str">
        <f>Naslovnica!A24</f>
        <v>October 2013</v>
      </c>
      <c r="C22" s="188">
        <v>3205.6530699999998</v>
      </c>
      <c r="D22" s="189">
        <v>9.2859999999999998E-2</v>
      </c>
      <c r="E22" s="188">
        <v>3205.74593</v>
      </c>
      <c r="F22" s="188">
        <v>461571.27172000002</v>
      </c>
      <c r="G22" s="188">
        <v>2164.6432200000004</v>
      </c>
      <c r="H22" s="188">
        <v>463735.91494000005</v>
      </c>
      <c r="I22" s="188">
        <v>57808.923840000003</v>
      </c>
      <c r="J22" s="188">
        <v>21450.46485</v>
      </c>
      <c r="K22" s="188">
        <v>559.70366000000001</v>
      </c>
      <c r="L22" s="188">
        <v>499.23364000000009</v>
      </c>
      <c r="M22" s="188">
        <v>547259.98686000006</v>
      </c>
      <c r="N22" s="104"/>
    </row>
    <row r="23" spans="1:14" ht="18.75" customHeight="1">
      <c r="A23" s="183" t="str">
        <f>'4 Tablica 2 - Graf 2'!F5</f>
        <v>Rujan 2013.</v>
      </c>
      <c r="B23" s="184" t="str">
        <f>'4 Tablica 2 - Graf 2'!F6</f>
        <v>September 2013</v>
      </c>
      <c r="C23" s="188">
        <v>2904.7674999999999</v>
      </c>
      <c r="D23" s="189">
        <v>1.3300000000000001E-2</v>
      </c>
      <c r="E23" s="188">
        <v>2904.7808</v>
      </c>
      <c r="F23" s="188">
        <v>417663.27551000001</v>
      </c>
      <c r="G23" s="188">
        <v>1023.5072099999999</v>
      </c>
      <c r="H23" s="188">
        <v>418686.78272000002</v>
      </c>
      <c r="I23" s="188">
        <v>60327.926310000003</v>
      </c>
      <c r="J23" s="188">
        <v>25811.357670000001</v>
      </c>
      <c r="K23" s="188">
        <v>516.41565000000003</v>
      </c>
      <c r="L23" s="188">
        <v>605.22534999999993</v>
      </c>
      <c r="M23" s="188">
        <v>508852.48850000004</v>
      </c>
      <c r="N23" s="104"/>
    </row>
    <row r="24" spans="1:14" ht="18.75" customHeight="1">
      <c r="A24" s="698" t="s">
        <v>96</v>
      </c>
      <c r="B24" s="698"/>
      <c r="C24" s="185">
        <v>0.10358335735992637</v>
      </c>
      <c r="D24" s="185">
        <v>5.9819548872180439</v>
      </c>
      <c r="E24" s="185">
        <v>0.10361027241711321</v>
      </c>
      <c r="F24" s="185">
        <v>0.10512773993927252</v>
      </c>
      <c r="G24" s="185">
        <v>1.1149271825842837</v>
      </c>
      <c r="H24" s="185">
        <v>0.10759626068761521</v>
      </c>
      <c r="I24" s="185">
        <v>-4.1755164217909604E-2</v>
      </c>
      <c r="J24" s="185">
        <v>-0.16895247726812043</v>
      </c>
      <c r="K24" s="185">
        <v>8.3823970090759217E-2</v>
      </c>
      <c r="L24" s="185">
        <v>-0.17512767764932491</v>
      </c>
      <c r="M24" s="185">
        <v>7.5478648975890822E-2</v>
      </c>
      <c r="N24" s="104"/>
    </row>
    <row r="25" spans="1:14" ht="36.75" customHeight="1">
      <c r="A25" s="698" t="s">
        <v>97</v>
      </c>
      <c r="B25" s="698"/>
      <c r="C25" s="188">
        <v>2982.8802400000004</v>
      </c>
      <c r="D25" s="189">
        <v>0.26315</v>
      </c>
      <c r="E25" s="188">
        <v>2983.1433900000006</v>
      </c>
      <c r="F25" s="188">
        <v>428907.56420999998</v>
      </c>
      <c r="G25" s="188">
        <v>2071.47766</v>
      </c>
      <c r="H25" s="188">
        <v>430979.04186999996</v>
      </c>
      <c r="I25" s="188">
        <v>52277.703380000006</v>
      </c>
      <c r="J25" s="188">
        <v>10428.54682</v>
      </c>
      <c r="K25" s="188">
        <v>823.0574499999999</v>
      </c>
      <c r="L25" s="188">
        <v>900.0006800000001</v>
      </c>
      <c r="M25" s="188">
        <v>498391.49358999997</v>
      </c>
      <c r="N25" s="92"/>
    </row>
    <row r="26" spans="1:14" ht="28.5" customHeight="1">
      <c r="A26" s="698" t="s">
        <v>81</v>
      </c>
      <c r="B26" s="698"/>
      <c r="C26" s="185">
        <v>7.4683799574869758E-2</v>
      </c>
      <c r="D26" s="185">
        <v>-0.64712141364240927</v>
      </c>
      <c r="E26" s="185">
        <v>7.4620127462260322E-2</v>
      </c>
      <c r="F26" s="185">
        <v>7.6155587440298364E-2</v>
      </c>
      <c r="G26" s="185">
        <v>4.4975411417181477E-2</v>
      </c>
      <c r="H26" s="185">
        <v>7.6005721595809844E-2</v>
      </c>
      <c r="I26" s="185">
        <v>0.10580458020112811</v>
      </c>
      <c r="J26" s="185">
        <v>1.0568987434435282</v>
      </c>
      <c r="K26" s="185">
        <v>-0.31997011873229497</v>
      </c>
      <c r="L26" s="185">
        <v>-0.4452963746649613</v>
      </c>
      <c r="M26" s="185">
        <v>9.8052422440021797E-2</v>
      </c>
    </row>
    <row r="27" spans="1:14" ht="30.75" customHeight="1">
      <c r="A27" s="699" t="s">
        <v>82</v>
      </c>
      <c r="B27" s="699"/>
      <c r="C27" s="446">
        <v>28712.642720000003</v>
      </c>
      <c r="D27" s="447">
        <v>1.7287100000000002</v>
      </c>
      <c r="E27" s="446">
        <v>28714.371430000003</v>
      </c>
      <c r="F27" s="446">
        <v>4138432.2165800002</v>
      </c>
      <c r="G27" s="446">
        <v>19423.764500000001</v>
      </c>
      <c r="H27" s="446">
        <v>4157855.9810800003</v>
      </c>
      <c r="I27" s="446">
        <v>528404.71551999997</v>
      </c>
      <c r="J27" s="446">
        <v>224913.10037999999</v>
      </c>
      <c r="K27" s="446">
        <v>4993.5388599999997</v>
      </c>
      <c r="L27" s="446">
        <v>5265.4151899999997</v>
      </c>
      <c r="M27" s="446">
        <v>4950147.1224600002</v>
      </c>
    </row>
    <row r="28" spans="1:14" ht="12.75" customHeight="1">
      <c r="A28" s="20" t="s">
        <v>99</v>
      </c>
    </row>
    <row r="29" spans="1:14" ht="12.75" customHeight="1"/>
    <row r="30" spans="1:14" ht="12.75" customHeight="1"/>
    <row r="31" spans="1:14" ht="12.75" customHeight="1"/>
    <row r="32" spans="1:14" ht="12.75" customHeight="1">
      <c r="A32" s="88" t="s">
        <v>460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35" t="s">
        <v>456</v>
      </c>
      <c r="K1" s="432" t="str">
        <f>Naslovnica!A20</f>
        <v>Listopad 2013.</v>
      </c>
    </row>
    <row r="2" spans="1:13" ht="12.75" customHeight="1">
      <c r="A2" s="25" t="s">
        <v>100</v>
      </c>
      <c r="K2" s="19" t="str">
        <f>Naslovnica!A24</f>
        <v>October 2013</v>
      </c>
    </row>
    <row r="3" spans="1:13" ht="12.75" customHeight="1">
      <c r="D3" s="700" t="s">
        <v>83</v>
      </c>
      <c r="E3" s="700"/>
      <c r="F3" s="700"/>
    </row>
    <row r="4" spans="1:13" ht="69.75" customHeight="1">
      <c r="A4" s="702" t="s">
        <v>101</v>
      </c>
      <c r="B4" s="702"/>
      <c r="C4" s="443" t="s">
        <v>102</v>
      </c>
      <c r="D4" s="443" t="s">
        <v>103</v>
      </c>
      <c r="E4" s="443" t="s">
        <v>104</v>
      </c>
      <c r="F4" s="443" t="s">
        <v>105</v>
      </c>
    </row>
    <row r="5" spans="1:13" ht="17.25" customHeight="1">
      <c r="A5" s="190" t="str">
        <f>Naslovnica!A20</f>
        <v>Listopad 2013.</v>
      </c>
      <c r="B5" s="191" t="str">
        <f>Naslovnica!A24</f>
        <v>October 2013</v>
      </c>
      <c r="C5" s="192">
        <v>56209.639269998668</v>
      </c>
      <c r="D5" s="192">
        <v>519563.27713000012</v>
      </c>
      <c r="E5" s="192">
        <v>547259.98686000006</v>
      </c>
      <c r="F5" s="192">
        <v>28512.92953999876</v>
      </c>
      <c r="G5" s="104"/>
      <c r="H5" s="104"/>
    </row>
    <row r="6" spans="1:13" ht="17.25" customHeight="1">
      <c r="A6" s="193" t="str">
        <f>'4 Tablica 2 - Graf 2'!F5</f>
        <v>Rujan 2013.</v>
      </c>
      <c r="B6" s="194" t="str">
        <f>'4 Tablica 2 - Graf 2'!F6</f>
        <v>September 2013</v>
      </c>
      <c r="C6" s="192">
        <v>31239.167249998689</v>
      </c>
      <c r="D6" s="192">
        <v>533822.96051999996</v>
      </c>
      <c r="E6" s="192">
        <v>508852.48849999998</v>
      </c>
      <c r="F6" s="192">
        <v>56209.639269998646</v>
      </c>
      <c r="G6" s="104"/>
      <c r="H6" s="104"/>
      <c r="M6" s="92"/>
    </row>
    <row r="7" spans="1:13" ht="19.5" customHeight="1">
      <c r="A7" s="698" t="s">
        <v>96</v>
      </c>
      <c r="B7" s="698"/>
      <c r="C7" s="195">
        <v>0.79933219154556778</v>
      </c>
      <c r="D7" s="195">
        <v>-2.671238302696723E-2</v>
      </c>
      <c r="E7" s="195">
        <v>7.5478648975890947E-2</v>
      </c>
      <c r="F7" s="195">
        <v>-0.49273950321867194</v>
      </c>
      <c r="G7" s="104"/>
      <c r="H7" s="92"/>
    </row>
    <row r="8" spans="1:13" ht="32.25" customHeight="1">
      <c r="A8" s="698" t="s">
        <v>80</v>
      </c>
      <c r="B8" s="698"/>
      <c r="C8" s="192">
        <v>37776.658939999106</v>
      </c>
      <c r="D8" s="192">
        <v>488214.26874999993</v>
      </c>
      <c r="E8" s="192">
        <v>498391.49358999997</v>
      </c>
      <c r="F8" s="192">
        <v>27599.434099999024</v>
      </c>
    </row>
    <row r="9" spans="1:13" ht="19.5" customHeight="1">
      <c r="A9" s="698" t="s">
        <v>81</v>
      </c>
      <c r="B9" s="698"/>
      <c r="C9" s="195">
        <v>0.48794628342534935</v>
      </c>
      <c r="D9" s="195">
        <v>6.4211577552341234E-2</v>
      </c>
      <c r="E9" s="195">
        <v>9.8052422440021797E-2</v>
      </c>
      <c r="F9" s="195">
        <v>3.3098339505438237E-2</v>
      </c>
    </row>
    <row r="10" spans="1:13" ht="21" customHeight="1">
      <c r="A10" s="707" t="s">
        <v>82</v>
      </c>
      <c r="B10" s="707"/>
      <c r="C10" s="448">
        <v>47374.019639998914</v>
      </c>
      <c r="D10" s="448">
        <v>4931286.0323600005</v>
      </c>
      <c r="E10" s="448">
        <v>4950147.1224600002</v>
      </c>
      <c r="F10" s="448">
        <v>28512.929539998993</v>
      </c>
      <c r="H10" s="405"/>
    </row>
    <row r="11" spans="1:13" ht="12.75" customHeight="1"/>
    <row r="12" spans="1:13" ht="12.75" customHeight="1">
      <c r="A12" s="635" t="s">
        <v>1205</v>
      </c>
      <c r="K12" s="432" t="str">
        <f>Naslovnica!A20</f>
        <v>Listopad 2013.</v>
      </c>
    </row>
    <row r="13" spans="1:13" ht="12.75" customHeight="1">
      <c r="A13" s="25" t="s">
        <v>518</v>
      </c>
      <c r="K13" s="19" t="str">
        <f>Naslovnica!A24</f>
        <v>October 2013</v>
      </c>
    </row>
    <row r="14" spans="1:13" ht="12.75" customHeight="1">
      <c r="I14" s="700" t="s">
        <v>83</v>
      </c>
      <c r="J14" s="700"/>
      <c r="K14" s="700"/>
    </row>
    <row r="15" spans="1:13" ht="21" customHeight="1">
      <c r="A15" s="702" t="s">
        <v>106</v>
      </c>
      <c r="B15" s="708"/>
      <c r="C15" s="702" t="s">
        <v>107</v>
      </c>
      <c r="D15" s="703" t="s">
        <v>114</v>
      </c>
      <c r="E15" s="703"/>
      <c r="F15" s="703"/>
      <c r="G15" s="703"/>
      <c r="H15" s="703" t="s">
        <v>115</v>
      </c>
      <c r="I15" s="703"/>
      <c r="J15" s="703"/>
      <c r="K15" s="442"/>
    </row>
    <row r="16" spans="1:13" ht="126.75" customHeight="1">
      <c r="A16" s="702"/>
      <c r="B16" s="708"/>
      <c r="C16" s="702"/>
      <c r="D16" s="443" t="s">
        <v>108</v>
      </c>
      <c r="E16" s="443" t="s">
        <v>109</v>
      </c>
      <c r="F16" s="443" t="s">
        <v>110</v>
      </c>
      <c r="G16" s="443" t="s">
        <v>74</v>
      </c>
      <c r="H16" s="443" t="s">
        <v>111</v>
      </c>
      <c r="I16" s="443" t="s">
        <v>112</v>
      </c>
      <c r="J16" s="443" t="s">
        <v>74</v>
      </c>
      <c r="K16" s="443" t="s">
        <v>113</v>
      </c>
    </row>
    <row r="17" spans="1:13" ht="16.5" customHeight="1">
      <c r="A17" s="190" t="str">
        <f>Naslovnica!A20</f>
        <v>Listopad 2013.</v>
      </c>
      <c r="B17" s="191" t="str">
        <f>Naslovnica!A24</f>
        <v>October 2013</v>
      </c>
      <c r="C17" s="192">
        <v>223739.4469600002</v>
      </c>
      <c r="D17" s="192">
        <v>56449.817179999998</v>
      </c>
      <c r="E17" s="192">
        <v>1359.1066599999999</v>
      </c>
      <c r="F17" s="192">
        <v>205.40333999999999</v>
      </c>
      <c r="G17" s="192">
        <v>58014.327179999993</v>
      </c>
      <c r="H17" s="192">
        <v>54435.700280000005</v>
      </c>
      <c r="I17" s="192">
        <v>205.40333999999999</v>
      </c>
      <c r="J17" s="192">
        <v>54641.103620000002</v>
      </c>
      <c r="K17" s="192">
        <v>227112.67052000022</v>
      </c>
      <c r="L17" s="104"/>
      <c r="M17" s="92"/>
    </row>
    <row r="18" spans="1:13" ht="16.5" customHeight="1">
      <c r="A18" s="193" t="str">
        <f>'4 Tablica 2 - Graf 2'!F5</f>
        <v>Rujan 2013.</v>
      </c>
      <c r="B18" s="194" t="str">
        <f>'4 Tablica 2 - Graf 2'!F6</f>
        <v>September 2013</v>
      </c>
      <c r="C18" s="192">
        <v>239649.07073000018</v>
      </c>
      <c r="D18" s="192">
        <v>58588.80775</v>
      </c>
      <c r="E18" s="192">
        <v>1739.1185600000001</v>
      </c>
      <c r="F18" s="192">
        <v>213.84557999999998</v>
      </c>
      <c r="G18" s="192">
        <v>60541.771890000004</v>
      </c>
      <c r="H18" s="192">
        <v>76237.550080000001</v>
      </c>
      <c r="I18" s="192">
        <v>213.84557999999998</v>
      </c>
      <c r="J18" s="192">
        <v>76451.395659999995</v>
      </c>
      <c r="K18" s="192">
        <v>223739.4469600002</v>
      </c>
      <c r="L18" s="104"/>
    </row>
    <row r="19" spans="1:13" ht="18.75" customHeight="1">
      <c r="A19" s="698" t="s">
        <v>96</v>
      </c>
      <c r="B19" s="698"/>
      <c r="C19" s="196">
        <v>-6.6387170713983285E-2</v>
      </c>
      <c r="D19" s="196">
        <v>-3.6508518472113845E-2</v>
      </c>
      <c r="E19" s="196">
        <v>-0.21850833447490789</v>
      </c>
      <c r="F19" s="196">
        <v>-3.9478206657345916E-2</v>
      </c>
      <c r="G19" s="196">
        <v>-4.1747121550921799E-2</v>
      </c>
      <c r="H19" s="196">
        <v>-0.28597259194612351</v>
      </c>
      <c r="I19" s="196">
        <v>-3.9478206657345916E-2</v>
      </c>
      <c r="J19" s="196">
        <v>-0.28528311159937814</v>
      </c>
      <c r="K19" s="196">
        <v>1.5076570563808862E-2</v>
      </c>
      <c r="L19" s="104"/>
    </row>
    <row r="20" spans="1:13" ht="27.75" customHeight="1">
      <c r="A20" s="698" t="s">
        <v>80</v>
      </c>
      <c r="B20" s="698"/>
      <c r="C20" s="192">
        <v>214427.68477000023</v>
      </c>
      <c r="D20" s="192">
        <v>51062.902849999999</v>
      </c>
      <c r="E20" s="192">
        <v>1214.80053</v>
      </c>
      <c r="F20" s="192">
        <v>232.96254999999999</v>
      </c>
      <c r="G20" s="192">
        <v>52510.665929999996</v>
      </c>
      <c r="H20" s="192">
        <v>58644.244210000004</v>
      </c>
      <c r="I20" s="192">
        <v>232.96254999999999</v>
      </c>
      <c r="J20" s="192">
        <v>58877.206760000001</v>
      </c>
      <c r="K20" s="192">
        <v>208061.14394000024</v>
      </c>
      <c r="L20" s="92"/>
    </row>
    <row r="21" spans="1:13" ht="20.25" customHeight="1">
      <c r="A21" s="698" t="s">
        <v>121</v>
      </c>
      <c r="B21" s="698"/>
      <c r="C21" s="196">
        <v>4.3426119159883564E-2</v>
      </c>
      <c r="D21" s="196">
        <v>0.1054956539745566</v>
      </c>
      <c r="E21" s="196">
        <v>0.11878997945448702</v>
      </c>
      <c r="F21" s="196">
        <v>-0.11829888537878731</v>
      </c>
      <c r="G21" s="196">
        <v>0.10481034952664135</v>
      </c>
      <c r="H21" s="196">
        <v>-7.1763972520978617E-2</v>
      </c>
      <c r="I21" s="196">
        <v>-0.11829888537878731</v>
      </c>
      <c r="J21" s="196">
        <v>-7.1948099665589488E-2</v>
      </c>
      <c r="K21" s="196">
        <v>9.1566960650249871E-2</v>
      </c>
    </row>
    <row r="22" spans="1:13" ht="24" customHeight="1">
      <c r="A22" s="707" t="s">
        <v>116</v>
      </c>
      <c r="B22" s="707"/>
      <c r="C22" s="448">
        <v>205104.9533000002</v>
      </c>
      <c r="D22" s="448">
        <v>515526.99706000002</v>
      </c>
      <c r="E22" s="448">
        <v>12877.71846</v>
      </c>
      <c r="F22" s="448">
        <v>1634.6714200000001</v>
      </c>
      <c r="G22" s="448">
        <v>530039.38694</v>
      </c>
      <c r="H22" s="448">
        <v>506396.99830000004</v>
      </c>
      <c r="I22" s="448">
        <v>1634.6714200000001</v>
      </c>
      <c r="J22" s="448">
        <v>508031.66972000006</v>
      </c>
      <c r="K22" s="448">
        <v>227112.6705200001</v>
      </c>
    </row>
    <row r="23" spans="1:13" ht="35.25" customHeight="1">
      <c r="A23" s="709" t="s">
        <v>117</v>
      </c>
      <c r="B23" s="709"/>
      <c r="C23" s="709"/>
      <c r="D23" s="709"/>
      <c r="E23" s="709"/>
      <c r="F23" s="709"/>
      <c r="G23" s="709"/>
      <c r="H23" s="709"/>
      <c r="I23" s="709"/>
      <c r="J23" s="709"/>
      <c r="K23" s="709"/>
    </row>
    <row r="24" spans="1:13" ht="42.75" customHeight="1">
      <c r="A24" s="710" t="s">
        <v>118</v>
      </c>
      <c r="B24" s="710"/>
      <c r="C24" s="710"/>
      <c r="D24" s="710"/>
      <c r="E24" s="710"/>
      <c r="F24" s="710"/>
      <c r="G24" s="710"/>
      <c r="H24" s="710"/>
      <c r="I24" s="710"/>
      <c r="J24" s="710"/>
      <c r="K24" s="710"/>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460</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35" t="s">
        <v>1206</v>
      </c>
      <c r="H1" s="432" t="str">
        <f>Naslovnica!A20</f>
        <v>Listopad 2013.</v>
      </c>
    </row>
    <row r="2" spans="1:9" ht="12.75" customHeight="1">
      <c r="A2" s="139" t="s">
        <v>1172</v>
      </c>
      <c r="H2" s="138" t="str">
        <f>Naslovnica!A24</f>
        <v>October 2013</v>
      </c>
    </row>
    <row r="3" spans="1:9" ht="12.75" customHeight="1"/>
    <row r="4" spans="1:9" ht="12.75" customHeight="1">
      <c r="F4" s="700" t="s">
        <v>821</v>
      </c>
      <c r="G4" s="700"/>
      <c r="H4" s="700"/>
    </row>
    <row r="5" spans="1:9" ht="21" customHeight="1">
      <c r="A5" s="449"/>
      <c r="B5" s="703" t="s">
        <v>819</v>
      </c>
      <c r="C5" s="703"/>
      <c r="D5" s="703"/>
      <c r="E5" s="703"/>
      <c r="F5" s="703"/>
      <c r="G5" s="703"/>
      <c r="H5" s="433"/>
    </row>
    <row r="6" spans="1:9" ht="33.75" customHeight="1">
      <c r="A6" s="450" t="s">
        <v>122</v>
      </c>
      <c r="B6" s="449" t="str">
        <f>Naslovnica!A20</f>
        <v>Listopad 2013.</v>
      </c>
      <c r="C6" s="451" t="str">
        <f>'4 Tablica 2 - Graf 2'!F5</f>
        <v>Rujan 2013.</v>
      </c>
      <c r="D6" s="449" t="s">
        <v>123</v>
      </c>
      <c r="E6" s="449" t="s">
        <v>124</v>
      </c>
      <c r="F6" s="449" t="s">
        <v>125</v>
      </c>
      <c r="G6" s="449" t="s">
        <v>126</v>
      </c>
      <c r="H6" s="449" t="s">
        <v>127</v>
      </c>
    </row>
    <row r="7" spans="1:9" ht="33.75" customHeight="1">
      <c r="A7" s="452" t="s">
        <v>128</v>
      </c>
      <c r="B7" s="452" t="str">
        <f>Naslovnica!A24</f>
        <v>October 2013</v>
      </c>
      <c r="C7" s="453" t="str">
        <f>'4 Tablica 2 - Graf 2'!F6</f>
        <v>September 2013</v>
      </c>
      <c r="D7" s="452" t="s">
        <v>129</v>
      </c>
      <c r="E7" s="454" t="s">
        <v>130</v>
      </c>
      <c r="F7" s="454" t="s">
        <v>131</v>
      </c>
      <c r="G7" s="454" t="s">
        <v>132</v>
      </c>
      <c r="H7" s="454" t="s">
        <v>133</v>
      </c>
    </row>
    <row r="8" spans="1:9">
      <c r="A8" s="197" t="s">
        <v>134</v>
      </c>
      <c r="B8" s="198">
        <v>176597.89828999998</v>
      </c>
      <c r="C8" s="198">
        <v>158608.18878</v>
      </c>
      <c r="D8" s="196">
        <v>0.1134223248394375</v>
      </c>
      <c r="E8" s="198">
        <v>164069.49899000002</v>
      </c>
      <c r="F8" s="196">
        <v>7.636031911552045E-2</v>
      </c>
      <c r="G8" s="198">
        <v>1592590.5926799998</v>
      </c>
      <c r="H8" s="198">
        <v>17911462.940289993</v>
      </c>
      <c r="I8" s="104"/>
    </row>
    <row r="9" spans="1:9">
      <c r="A9" s="197" t="s">
        <v>135</v>
      </c>
      <c r="B9" s="198">
        <v>63944.384090000007</v>
      </c>
      <c r="C9" s="198">
        <v>57113.37689</v>
      </c>
      <c r="D9" s="196">
        <v>0.11960433040330436</v>
      </c>
      <c r="E9" s="198">
        <v>58602.753340000003</v>
      </c>
      <c r="F9" s="196">
        <v>9.1149825657662581E-2</v>
      </c>
      <c r="G9" s="198">
        <v>562324.69446000003</v>
      </c>
      <c r="H9" s="198">
        <v>5544733.4768500011</v>
      </c>
      <c r="I9" s="104"/>
    </row>
    <row r="10" spans="1:9">
      <c r="A10" s="197" t="s">
        <v>136</v>
      </c>
      <c r="B10" s="198">
        <v>80990.517569999996</v>
      </c>
      <c r="C10" s="198">
        <v>75523.904180000012</v>
      </c>
      <c r="D10" s="196">
        <v>7.2382558202646968E-2</v>
      </c>
      <c r="E10" s="198">
        <v>75671.766709999996</v>
      </c>
      <c r="F10" s="196">
        <v>7.0287124131557105E-2</v>
      </c>
      <c r="G10" s="198">
        <v>730794.37986999983</v>
      </c>
      <c r="H10" s="198">
        <v>7853950.158839996</v>
      </c>
      <c r="I10" s="92"/>
    </row>
    <row r="11" spans="1:9">
      <c r="A11" s="197" t="s">
        <v>137</v>
      </c>
      <c r="B11" s="198">
        <v>140038.47177</v>
      </c>
      <c r="C11" s="198">
        <v>126417.80566</v>
      </c>
      <c r="D11" s="196">
        <v>0.10774325688449864</v>
      </c>
      <c r="E11" s="198">
        <v>130563.54517</v>
      </c>
      <c r="F11" s="196">
        <v>7.2569464835404079E-2</v>
      </c>
      <c r="G11" s="198">
        <v>1252722.54957</v>
      </c>
      <c r="H11" s="198">
        <v>13795513.571209999</v>
      </c>
    </row>
    <row r="12" spans="1:9" ht="22.5" customHeight="1">
      <c r="A12" s="455" t="s">
        <v>138</v>
      </c>
      <c r="B12" s="456">
        <v>461571.27172000002</v>
      </c>
      <c r="C12" s="456">
        <v>417663.27551000001</v>
      </c>
      <c r="D12" s="457">
        <v>0.10512773993927252</v>
      </c>
      <c r="E12" s="456">
        <v>428907.56421000004</v>
      </c>
      <c r="F12" s="457">
        <v>7.6155587440298211E-2</v>
      </c>
      <c r="G12" s="456">
        <v>4138432.2165799998</v>
      </c>
      <c r="H12" s="456">
        <v>45105660.14718999</v>
      </c>
    </row>
    <row r="13" spans="1:9" ht="21.75" customHeight="1">
      <c r="A13" s="714" t="s">
        <v>139</v>
      </c>
      <c r="B13" s="714"/>
      <c r="C13" s="714"/>
      <c r="D13" s="714"/>
      <c r="E13" s="714"/>
      <c r="F13" s="714"/>
      <c r="G13" s="714"/>
      <c r="H13" s="714"/>
    </row>
    <row r="14" spans="1:9" ht="21" customHeight="1">
      <c r="A14" s="715" t="s">
        <v>140</v>
      </c>
      <c r="B14" s="715"/>
      <c r="C14" s="715"/>
      <c r="D14" s="715"/>
      <c r="E14" s="715"/>
      <c r="F14" s="715"/>
      <c r="G14" s="715"/>
      <c r="H14" s="715"/>
    </row>
    <row r="15" spans="1:9" ht="12.75" customHeight="1"/>
    <row r="16" spans="1:9" ht="12.75" customHeight="1"/>
    <row r="17" spans="1:9" ht="12.75" customHeight="1">
      <c r="A17" s="635" t="s">
        <v>1207</v>
      </c>
      <c r="H17" s="432" t="str">
        <f>Naslovnica!A20</f>
        <v>Listopad 2013.</v>
      </c>
    </row>
    <row r="18" spans="1:9" ht="12.75" customHeight="1">
      <c r="A18" s="139" t="s">
        <v>820</v>
      </c>
      <c r="H18" s="138" t="str">
        <f>Naslovnica!A24</f>
        <v>October 2013</v>
      </c>
    </row>
    <row r="19" spans="1:9" ht="12.75" customHeight="1"/>
    <row r="20" spans="1:9" ht="12.75" customHeight="1">
      <c r="E20" s="700" t="s">
        <v>821</v>
      </c>
      <c r="F20" s="700"/>
      <c r="G20" s="700"/>
    </row>
    <row r="21" spans="1:9" ht="25.5" customHeight="1">
      <c r="A21" s="449"/>
      <c r="B21" s="703" t="s">
        <v>141</v>
      </c>
      <c r="C21" s="703"/>
      <c r="D21" s="703"/>
      <c r="E21" s="703"/>
      <c r="F21" s="703"/>
      <c r="G21" s="703"/>
    </row>
    <row r="22" spans="1:9" ht="33.75" customHeight="1">
      <c r="A22" s="449" t="s">
        <v>122</v>
      </c>
      <c r="B22" s="449" t="str">
        <f>Naslovnica!A20</f>
        <v>Listopad 2013.</v>
      </c>
      <c r="C22" s="451" t="str">
        <f>'4 Tablica 2 - Graf 2'!F5</f>
        <v>Rujan 2013.</v>
      </c>
      <c r="D22" s="449" t="s">
        <v>123</v>
      </c>
      <c r="E22" s="449" t="s">
        <v>124</v>
      </c>
      <c r="F22" s="449" t="s">
        <v>125</v>
      </c>
      <c r="G22" s="449" t="s">
        <v>126</v>
      </c>
    </row>
    <row r="23" spans="1:9" ht="33.75" customHeight="1">
      <c r="A23" s="452" t="s">
        <v>128</v>
      </c>
      <c r="B23" s="452" t="str">
        <f>Naslovnica!A24</f>
        <v>October 2013</v>
      </c>
      <c r="C23" s="453" t="str">
        <f>'4 Tablica 2 - Graf 2'!F6</f>
        <v>September 2013</v>
      </c>
      <c r="D23" s="452" t="s">
        <v>129</v>
      </c>
      <c r="E23" s="454" t="s">
        <v>130</v>
      </c>
      <c r="F23" s="454" t="s">
        <v>131</v>
      </c>
      <c r="G23" s="454" t="s">
        <v>132</v>
      </c>
    </row>
    <row r="24" spans="1:9">
      <c r="A24" s="197" t="s">
        <v>134</v>
      </c>
      <c r="B24" s="198">
        <v>907.65031999999997</v>
      </c>
      <c r="C24" s="198">
        <v>815.80093999999997</v>
      </c>
      <c r="D24" s="196">
        <v>0.11258798010210677</v>
      </c>
      <c r="E24" s="198">
        <v>847.01602000000003</v>
      </c>
      <c r="F24" s="196">
        <v>7.1585777090733105E-2</v>
      </c>
      <c r="G24" s="198">
        <v>8182.2618599999996</v>
      </c>
      <c r="H24" s="104"/>
      <c r="I24" s="104"/>
    </row>
    <row r="25" spans="1:9">
      <c r="A25" s="197" t="s">
        <v>135</v>
      </c>
      <c r="B25" s="198">
        <v>515.63747000000001</v>
      </c>
      <c r="C25" s="198">
        <v>460.54539</v>
      </c>
      <c r="D25" s="196">
        <v>0.11962356196856082</v>
      </c>
      <c r="E25" s="198">
        <v>472.61955999999998</v>
      </c>
      <c r="F25" s="196">
        <v>9.1020164294512124E-2</v>
      </c>
      <c r="G25" s="198">
        <v>4534.7378399999998</v>
      </c>
      <c r="H25" s="104"/>
      <c r="I25" s="104"/>
    </row>
    <row r="26" spans="1:9">
      <c r="A26" s="197" t="s">
        <v>136</v>
      </c>
      <c r="B26" s="198">
        <v>653.10168999999996</v>
      </c>
      <c r="C26" s="198">
        <v>609.01247999999998</v>
      </c>
      <c r="D26" s="196">
        <v>7.2394591979461534E-2</v>
      </c>
      <c r="E26" s="198">
        <v>610.28129000000001</v>
      </c>
      <c r="F26" s="196">
        <v>7.0165021772173208E-2</v>
      </c>
      <c r="G26" s="198">
        <v>5893.3370700000005</v>
      </c>
      <c r="H26" s="92"/>
      <c r="I26" s="92"/>
    </row>
    <row r="27" spans="1:9">
      <c r="A27" s="197" t="s">
        <v>137</v>
      </c>
      <c r="B27" s="198">
        <v>1129.26359</v>
      </c>
      <c r="C27" s="198">
        <v>1019.40869</v>
      </c>
      <c r="D27" s="196">
        <v>0.1077633544599272</v>
      </c>
      <c r="E27" s="198">
        <v>1052.9633700000002</v>
      </c>
      <c r="F27" s="196">
        <v>7.2462368752675449E-2</v>
      </c>
      <c r="G27" s="198">
        <v>10102.30595</v>
      </c>
    </row>
    <row r="28" spans="1:9" ht="22.5" customHeight="1">
      <c r="A28" s="455" t="s">
        <v>138</v>
      </c>
      <c r="B28" s="456">
        <v>3205.6530699999998</v>
      </c>
      <c r="C28" s="456">
        <v>2904.7674999999999</v>
      </c>
      <c r="D28" s="457">
        <v>0.10358335735992637</v>
      </c>
      <c r="E28" s="456">
        <v>2982.8802400000004</v>
      </c>
      <c r="F28" s="457">
        <v>7.4683799574869758E-2</v>
      </c>
      <c r="G28" s="456">
        <v>28712.642720000003</v>
      </c>
    </row>
    <row r="29" spans="1:9" ht="24.75" customHeight="1">
      <c r="A29" s="711" t="s">
        <v>142</v>
      </c>
      <c r="B29" s="711"/>
      <c r="C29" s="711"/>
      <c r="D29" s="711"/>
      <c r="E29" s="711"/>
      <c r="F29" s="711"/>
      <c r="G29" s="711"/>
    </row>
    <row r="30" spans="1:9" ht="25.5" customHeight="1">
      <c r="A30" s="712" t="s">
        <v>143</v>
      </c>
      <c r="B30" s="713"/>
      <c r="C30" s="713"/>
      <c r="D30" s="713"/>
      <c r="E30" s="713"/>
      <c r="F30" s="713"/>
      <c r="G30" s="713"/>
    </row>
    <row r="31" spans="1:9" ht="12.75" customHeight="1"/>
    <row r="32" spans="1:9" ht="12.75" customHeight="1">
      <c r="A32" s="27" t="s">
        <v>822</v>
      </c>
    </row>
    <row r="33" spans="1:8" ht="12.75" customHeight="1"/>
    <row r="34" spans="1:8" ht="12.75" customHeight="1"/>
    <row r="35" spans="1:8" ht="12.75" customHeight="1">
      <c r="A35" s="88" t="s">
        <v>460</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31" t="s">
        <v>457</v>
      </c>
      <c r="G1" s="432" t="str">
        <f>Naslovnica!A20</f>
        <v>Listopad 2013.</v>
      </c>
    </row>
    <row r="2" spans="1:8" ht="12.75" customHeight="1">
      <c r="A2" s="137" t="s">
        <v>145</v>
      </c>
      <c r="G2" s="138" t="str">
        <f>Naslovnica!A24</f>
        <v>October 2013</v>
      </c>
    </row>
    <row r="3" spans="1:8" ht="12.75" customHeight="1"/>
    <row r="4" spans="1:8" ht="12.75" customHeight="1">
      <c r="E4" s="716" t="s">
        <v>823</v>
      </c>
      <c r="F4" s="716"/>
      <c r="G4" s="716"/>
    </row>
    <row r="5" spans="1:8" ht="16.5" customHeight="1">
      <c r="A5" s="717" t="s">
        <v>824</v>
      </c>
      <c r="B5" s="718" t="s">
        <v>825</v>
      </c>
      <c r="C5" s="718"/>
      <c r="D5" s="718"/>
      <c r="E5" s="718"/>
      <c r="F5" s="718"/>
      <c r="G5" s="718"/>
    </row>
    <row r="6" spans="1:8" ht="12.75" customHeight="1">
      <c r="A6" s="717"/>
      <c r="B6" s="722" t="str">
        <f>Naslovnica!A20</f>
        <v>Listopad 2013.</v>
      </c>
      <c r="C6" s="722"/>
      <c r="D6" s="723" t="str">
        <f>'4 Tablica 2 - Graf 2'!F5</f>
        <v>Rujan 2013.</v>
      </c>
      <c r="E6" s="722"/>
      <c r="F6" s="724" t="s">
        <v>152</v>
      </c>
      <c r="G6" s="724"/>
    </row>
    <row r="7" spans="1:8" ht="12.75" customHeight="1">
      <c r="A7" s="717"/>
      <c r="B7" s="719" t="str">
        <f>Naslovnica!A24</f>
        <v>October 2013</v>
      </c>
      <c r="C7" s="719"/>
      <c r="D7" s="720" t="str">
        <f>'4 Tablica 2 - Graf 2'!F6</f>
        <v>September 2013</v>
      </c>
      <c r="E7" s="719"/>
      <c r="F7" s="721" t="s">
        <v>153</v>
      </c>
      <c r="G7" s="721"/>
    </row>
    <row r="8" spans="1:8" ht="12.75" customHeight="1">
      <c r="A8" s="717"/>
      <c r="B8" s="458" t="s">
        <v>146</v>
      </c>
      <c r="C8" s="458" t="s">
        <v>147</v>
      </c>
      <c r="D8" s="458" t="s">
        <v>146</v>
      </c>
      <c r="E8" s="458" t="s">
        <v>147</v>
      </c>
      <c r="F8" s="458" t="s">
        <v>146</v>
      </c>
      <c r="G8" s="458" t="s">
        <v>148</v>
      </c>
    </row>
    <row r="9" spans="1:8" ht="12.75" customHeight="1">
      <c r="A9" s="717"/>
      <c r="B9" s="459" t="s">
        <v>149</v>
      </c>
      <c r="C9" s="459" t="s">
        <v>150</v>
      </c>
      <c r="D9" s="459" t="s">
        <v>149</v>
      </c>
      <c r="E9" s="459" t="s">
        <v>150</v>
      </c>
      <c r="F9" s="459" t="s">
        <v>149</v>
      </c>
      <c r="G9" s="459" t="s">
        <v>151</v>
      </c>
    </row>
    <row r="10" spans="1:8">
      <c r="A10" s="199" t="s">
        <v>134</v>
      </c>
      <c r="B10" s="654">
        <v>22922231.156520002</v>
      </c>
      <c r="C10" s="655">
        <v>0.40199459641008967</v>
      </c>
      <c r="D10" s="654">
        <v>22679998.894230001</v>
      </c>
      <c r="E10" s="652">
        <v>0.40198556595708929</v>
      </c>
      <c r="F10" s="654">
        <v>242232.26229000092</v>
      </c>
      <c r="G10" s="652">
        <v>1.0680435365965869E-2</v>
      </c>
      <c r="H10" s="104"/>
    </row>
    <row r="11" spans="1:8">
      <c r="A11" s="199" t="s">
        <v>135</v>
      </c>
      <c r="B11" s="654">
        <v>7635993.4210200002</v>
      </c>
      <c r="C11" s="655">
        <v>0.13391489129102119</v>
      </c>
      <c r="D11" s="654">
        <v>7555821.6704099998</v>
      </c>
      <c r="E11" s="652">
        <v>0.13392113750161286</v>
      </c>
      <c r="F11" s="654">
        <v>80171.750610000454</v>
      </c>
      <c r="G11" s="652">
        <v>1.0610593275906433E-2</v>
      </c>
      <c r="H11" s="92"/>
    </row>
    <row r="12" spans="1:8">
      <c r="A12" s="199" t="s">
        <v>136</v>
      </c>
      <c r="B12" s="654">
        <v>9357550.4273199998</v>
      </c>
      <c r="C12" s="655">
        <v>0.16410639443131134</v>
      </c>
      <c r="D12" s="654">
        <v>9265090.9668499995</v>
      </c>
      <c r="E12" s="652">
        <v>0.16421662334827725</v>
      </c>
      <c r="F12" s="654">
        <v>92459.460470000282</v>
      </c>
      <c r="G12" s="652">
        <v>9.9793365009383378E-3</v>
      </c>
    </row>
    <row r="13" spans="1:8">
      <c r="A13" s="199" t="s">
        <v>137</v>
      </c>
      <c r="B13" s="654">
        <v>17105466.975060001</v>
      </c>
      <c r="C13" s="655">
        <v>0.29998411786757789</v>
      </c>
      <c r="D13" s="654">
        <v>16919021.956</v>
      </c>
      <c r="E13" s="652">
        <v>0.29987667319302064</v>
      </c>
      <c r="F13" s="654">
        <v>186445.01906000078</v>
      </c>
      <c r="G13" s="652">
        <v>1.1019846155698244E-2</v>
      </c>
    </row>
    <row r="14" spans="1:8" ht="18.75" customHeight="1">
      <c r="A14" s="460" t="s">
        <v>155</v>
      </c>
      <c r="B14" s="657">
        <v>57021241.97992</v>
      </c>
      <c r="C14" s="656">
        <v>1</v>
      </c>
      <c r="D14" s="657">
        <v>56419933.487489998</v>
      </c>
      <c r="E14" s="653">
        <v>1</v>
      </c>
      <c r="F14" s="657">
        <v>601308.4924300015</v>
      </c>
      <c r="G14" s="653">
        <v>1.0657731324042232E-2</v>
      </c>
    </row>
    <row r="15" spans="1:8" ht="12.75" customHeight="1">
      <c r="A15" s="32" t="s">
        <v>826</v>
      </c>
    </row>
    <row r="16" spans="1:8" ht="12.75" customHeight="1"/>
    <row r="17" spans="1:8" ht="12.75" customHeight="1"/>
    <row r="18" spans="1:8" ht="12.75" customHeight="1">
      <c r="A18" s="431" t="s">
        <v>458</v>
      </c>
      <c r="G18" s="432" t="str">
        <f>Naslovnica!A20</f>
        <v>Listopad 2013.</v>
      </c>
    </row>
    <row r="19" spans="1:8" ht="12.75" customHeight="1">
      <c r="A19" s="137" t="s">
        <v>29</v>
      </c>
      <c r="G19" s="138" t="str">
        <f>Naslovnica!A24</f>
        <v>October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826</v>
      </c>
    </row>
    <row r="37" spans="1:10" ht="12.75" customHeight="1"/>
    <row r="38" spans="1:10" ht="12.75" customHeight="1"/>
    <row r="39" spans="1:10" ht="12.75" customHeight="1">
      <c r="A39" s="636" t="s">
        <v>30</v>
      </c>
      <c r="G39" s="432" t="str">
        <f>Naslovnica!A20</f>
        <v>Listopad 2013.</v>
      </c>
    </row>
    <row r="40" spans="1:10" ht="12.75" customHeight="1">
      <c r="A40" s="140" t="s">
        <v>31</v>
      </c>
      <c r="G40" s="138" t="str">
        <f>Naslovnica!A24</f>
        <v>October 2013</v>
      </c>
    </row>
    <row r="41" spans="1:10" ht="12.75" customHeight="1">
      <c r="H41" s="92"/>
    </row>
    <row r="42" spans="1:10" ht="12.75" customHeight="1">
      <c r="G42" s="92"/>
      <c r="H42" s="92"/>
    </row>
    <row r="43" spans="1:10" ht="12.75" customHeight="1">
      <c r="J43" s="92"/>
    </row>
    <row r="44" spans="1:10" ht="12.75" customHeight="1">
      <c r="H44" s="104"/>
    </row>
    <row r="45" spans="1:10" ht="12.75" customHeight="1">
      <c r="G45" s="104"/>
      <c r="H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826</v>
      </c>
    </row>
    <row r="58" spans="1:7" ht="12.75" customHeight="1"/>
    <row r="59" spans="1:7" ht="12.75" customHeight="1">
      <c r="A59" s="88" t="s">
        <v>460</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37" t="s">
        <v>459</v>
      </c>
      <c r="F1" s="432" t="str">
        <f>Naslovnica!A20</f>
        <v>Listopad 2013.</v>
      </c>
    </row>
    <row r="2" spans="1:7" ht="12.75" customHeight="1">
      <c r="A2" s="141" t="s">
        <v>33</v>
      </c>
      <c r="F2" s="138" t="str">
        <f>Naslovnica!A24</f>
        <v>October 2013</v>
      </c>
    </row>
    <row r="3" spans="1:7" ht="12.75" customHeight="1"/>
    <row r="4" spans="1:7" ht="17.25" customHeight="1">
      <c r="A4" s="717" t="s">
        <v>827</v>
      </c>
      <c r="B4" s="461" t="str">
        <f>Naslovnica!A20</f>
        <v>Listopad 2013.</v>
      </c>
      <c r="C4" s="462" t="str">
        <f>'4 Tablica 2 - Graf 2'!F5</f>
        <v>Rujan 2013.</v>
      </c>
      <c r="D4" s="463" t="s">
        <v>1147</v>
      </c>
      <c r="E4" s="463" t="s">
        <v>1149</v>
      </c>
      <c r="F4" s="463" t="s">
        <v>1151</v>
      </c>
    </row>
    <row r="5" spans="1:7" ht="16.5" customHeight="1">
      <c r="A5" s="717"/>
      <c r="B5" s="464" t="str">
        <f>Naslovnica!A24</f>
        <v>October 2013</v>
      </c>
      <c r="C5" s="465" t="str">
        <f>'4 Tablica 2 - Graf 2'!F6</f>
        <v>September 2013</v>
      </c>
      <c r="D5" s="466" t="s">
        <v>1148</v>
      </c>
      <c r="E5" s="466" t="s">
        <v>1150</v>
      </c>
      <c r="F5" s="466" t="s">
        <v>1152</v>
      </c>
    </row>
    <row r="6" spans="1:7">
      <c r="A6" s="200" t="s">
        <v>134</v>
      </c>
      <c r="B6" s="201">
        <v>188.63239999999999</v>
      </c>
      <c r="C6" s="201">
        <v>188.03149999999999</v>
      </c>
      <c r="D6" s="202">
        <v>187.41200000000001</v>
      </c>
      <c r="E6" s="201">
        <v>189.30709999999999</v>
      </c>
      <c r="F6" s="203">
        <v>1.8950999999999851</v>
      </c>
      <c r="G6" s="104"/>
    </row>
    <row r="7" spans="1:7">
      <c r="A7" s="200" t="s">
        <v>135</v>
      </c>
      <c r="B7" s="201">
        <v>189.0171</v>
      </c>
      <c r="C7" s="201">
        <v>188.53380000000001</v>
      </c>
      <c r="D7" s="202">
        <v>188.07939999999999</v>
      </c>
      <c r="E7" s="201">
        <v>189.23849999999999</v>
      </c>
      <c r="F7" s="203">
        <v>1.1590999999999951</v>
      </c>
      <c r="G7" s="92"/>
    </row>
    <row r="8" spans="1:7">
      <c r="A8" s="200" t="s">
        <v>136</v>
      </c>
      <c r="B8" s="201">
        <v>168.23920000000001</v>
      </c>
      <c r="C8" s="201">
        <v>167.93889999999999</v>
      </c>
      <c r="D8" s="202">
        <v>167.40719999999999</v>
      </c>
      <c r="E8" s="201">
        <v>168.3451</v>
      </c>
      <c r="F8" s="203">
        <v>0.93790000000001328</v>
      </c>
    </row>
    <row r="9" spans="1:7">
      <c r="A9" s="200" t="s">
        <v>137</v>
      </c>
      <c r="B9" s="201">
        <v>182.6618</v>
      </c>
      <c r="C9" s="202">
        <v>182.08680000000001</v>
      </c>
      <c r="D9" s="202">
        <v>181.35980000000001</v>
      </c>
      <c r="E9" s="201">
        <v>183.0335</v>
      </c>
      <c r="F9" s="203">
        <v>1.6736999999999966</v>
      </c>
    </row>
    <row r="10" spans="1:7" ht="18.75" customHeight="1">
      <c r="A10" s="467" t="s">
        <v>156</v>
      </c>
      <c r="B10" s="468">
        <v>183.54617736162288</v>
      </c>
      <c r="C10" s="468">
        <v>183.01655280194893</v>
      </c>
      <c r="D10" s="468">
        <v>182.47213102968917</v>
      </c>
      <c r="E10" s="468">
        <v>183.95617569366811</v>
      </c>
      <c r="F10" s="469">
        <v>1.4840446639789491</v>
      </c>
    </row>
    <row r="11" spans="1:7" ht="12.75" customHeight="1">
      <c r="A11" s="37" t="s">
        <v>157</v>
      </c>
    </row>
    <row r="12" spans="1:7" ht="12.75" customHeight="1"/>
    <row r="13" spans="1:7" ht="21" customHeight="1">
      <c r="A13" s="725" t="s">
        <v>158</v>
      </c>
      <c r="B13" s="725"/>
      <c r="C13" s="725"/>
      <c r="D13" s="725"/>
      <c r="E13" s="725"/>
      <c r="F13" s="725"/>
    </row>
    <row r="14" spans="1:7" ht="21" customHeight="1">
      <c r="A14" s="726" t="s">
        <v>159</v>
      </c>
      <c r="B14" s="726"/>
      <c r="C14" s="726"/>
      <c r="D14" s="726"/>
      <c r="E14" s="726"/>
      <c r="F14" s="726"/>
    </row>
    <row r="15" spans="1:7" ht="12.75" customHeight="1"/>
    <row r="16" spans="1:7" ht="12.75" customHeight="1"/>
    <row r="17" spans="1:7" ht="12.75" customHeight="1">
      <c r="A17" s="638" t="s">
        <v>1140</v>
      </c>
      <c r="F17" s="432" t="str">
        <f>Naslovnica!A20</f>
        <v>Listopad 2013.</v>
      </c>
    </row>
    <row r="18" spans="1:7" ht="12.75" customHeight="1">
      <c r="A18" s="141" t="s">
        <v>1141</v>
      </c>
      <c r="F18" s="138" t="str">
        <f>Naslovnica!A24</f>
        <v>October 2013</v>
      </c>
    </row>
    <row r="19" spans="1:7" ht="12.75" customHeight="1">
      <c r="A19" s="39"/>
      <c r="F19" s="19"/>
    </row>
    <row r="20" spans="1:7" ht="12.75" customHeight="1">
      <c r="A20" s="727" t="s">
        <v>1142</v>
      </c>
      <c r="B20" s="458"/>
      <c r="C20" s="449"/>
      <c r="D20" s="717" t="s">
        <v>1143</v>
      </c>
      <c r="E20" s="717" t="s">
        <v>1144</v>
      </c>
      <c r="F20" s="724" t="s">
        <v>1145</v>
      </c>
    </row>
    <row r="21" spans="1:7" ht="12.75" customHeight="1">
      <c r="A21" s="728"/>
      <c r="B21" s="669" t="str">
        <f>B4</f>
        <v>Listopad 2013.</v>
      </c>
      <c r="C21" s="669" t="str">
        <f>C4</f>
        <v>Rujan 2013.</v>
      </c>
      <c r="D21" s="717"/>
      <c r="E21" s="717"/>
      <c r="F21" s="724"/>
    </row>
    <row r="22" spans="1:7" ht="12.75" customHeight="1">
      <c r="A22" s="728"/>
      <c r="B22" s="454" t="str">
        <f>Naslovnica!A24</f>
        <v>October 2013</v>
      </c>
      <c r="C22" s="470" t="str">
        <f>'4 Tablica 2 - Graf 2'!F6</f>
        <v>September 2013</v>
      </c>
      <c r="D22" s="717"/>
      <c r="E22" s="717"/>
      <c r="F22" s="724"/>
    </row>
    <row r="23" spans="1:7" ht="12.75" customHeight="1">
      <c r="A23" s="728"/>
      <c r="B23" s="471"/>
      <c r="C23" s="472"/>
      <c r="D23" s="717"/>
      <c r="E23" s="717"/>
      <c r="F23" s="724"/>
      <c r="G23" s="92"/>
    </row>
    <row r="24" spans="1:7" ht="15" customHeight="1">
      <c r="A24" s="407" t="s">
        <v>134</v>
      </c>
      <c r="B24" s="406">
        <v>3.1957411391176915E-3</v>
      </c>
      <c r="C24" s="406">
        <v>6.0465036644989922E-3</v>
      </c>
      <c r="D24" s="406">
        <v>4.1572935682046896E-2</v>
      </c>
      <c r="E24" s="406">
        <v>4.8468032220124968E-2</v>
      </c>
      <c r="F24" s="406">
        <v>5.6673868888072576E-2</v>
      </c>
      <c r="G24" s="104"/>
    </row>
    <row r="25" spans="1:7" ht="15" customHeight="1">
      <c r="A25" s="407" t="s">
        <v>135</v>
      </c>
      <c r="B25" s="406">
        <v>2.5634660734572545E-3</v>
      </c>
      <c r="C25" s="406">
        <v>6.3809662087430663E-3</v>
      </c>
      <c r="D25" s="406">
        <v>3.5535372660394859E-2</v>
      </c>
      <c r="E25" s="406">
        <v>4.7328307720438501E-2</v>
      </c>
      <c r="F25" s="406">
        <v>5.6860885261638128E-2</v>
      </c>
      <c r="G25" s="92"/>
    </row>
    <row r="26" spans="1:7" ht="15" customHeight="1">
      <c r="A26" s="407" t="s">
        <v>136</v>
      </c>
      <c r="B26" s="406">
        <v>1.7881503332464188E-3</v>
      </c>
      <c r="C26" s="406">
        <v>3.2725754236635485E-3</v>
      </c>
      <c r="D26" s="406">
        <v>3.7895968078254905E-2</v>
      </c>
      <c r="E26" s="406">
        <v>4.131935740436421E-2</v>
      </c>
      <c r="F26" s="406">
        <v>4.6224302432960718E-2</v>
      </c>
    </row>
    <row r="27" spans="1:7" ht="15" customHeight="1">
      <c r="A27" s="407" t="s">
        <v>137</v>
      </c>
      <c r="B27" s="406">
        <v>3.1578346151395209E-3</v>
      </c>
      <c r="C27" s="406">
        <v>4.0451450539611411E-3</v>
      </c>
      <c r="D27" s="406">
        <v>3.4209075086711671E-2</v>
      </c>
      <c r="E27" s="406">
        <v>4.4523624494426706E-2</v>
      </c>
      <c r="F27" s="406">
        <v>5.3725794131179727E-2</v>
      </c>
    </row>
    <row r="28" spans="1:7" ht="18.75" customHeight="1">
      <c r="A28" s="473" t="s">
        <v>1146</v>
      </c>
      <c r="B28" s="474">
        <v>2.8938615199853857E-3</v>
      </c>
      <c r="C28" s="474">
        <v>5.106119923593111E-3</v>
      </c>
      <c r="D28" s="474">
        <v>3.7919605850201821E-2</v>
      </c>
      <c r="E28" s="474">
        <v>4.6038579728998386E-2</v>
      </c>
      <c r="F28" s="474">
        <v>5.4167971173004315E-2</v>
      </c>
      <c r="G28" s="92"/>
    </row>
    <row r="29" spans="1:7" ht="12.75" customHeight="1">
      <c r="A29" s="37" t="s">
        <v>157</v>
      </c>
      <c r="G29" s="109"/>
    </row>
    <row r="30" spans="1:7" ht="12.75" customHeight="1"/>
    <row r="31" spans="1:7" ht="12.75" customHeight="1"/>
    <row r="32" spans="1:7" ht="12.75" customHeight="1">
      <c r="A32" s="88" t="s">
        <v>460</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849</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E53AA-3F2F-4285-B470-37F17696F4F6}">
  <ds:schemaRefs>
    <ds:schemaRef ds:uri="http://schemas.microsoft.com/sharepoint/v3/contenttype/forms"/>
  </ds:schemaRefs>
</ds:datastoreItem>
</file>

<file path=customXml/itemProps2.xml><?xml version="1.0" encoding="utf-8"?>
<ds:datastoreItem xmlns:ds="http://schemas.openxmlformats.org/officeDocument/2006/customXml" ds:itemID="{3522D74A-42B1-4704-8DA5-FA64C901F403}">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EDEA5277-3CE5-4041-9C81-3103229AD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11_13</dc:title>
  <dc:creator/>
  <cp:lastModifiedBy/>
  <dcterms:created xsi:type="dcterms:W3CDTF">2006-09-16T00:00:00Z</dcterms:created>
  <dcterms:modified xsi:type="dcterms:W3CDTF">2023-04-11T13:26:03Z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